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aveExternalLinkValues="0" codeName="ThisWorkbook"/>
  <mc:AlternateContent xmlns:mc="http://schemas.openxmlformats.org/markup-compatibility/2006">
    <mc:Choice Requires="x15">
      <x15ac:absPath xmlns:x15ac="http://schemas.microsoft.com/office/spreadsheetml/2010/11/ac" url="C:\Users\lubbe\Documents\Instrumenten\toolbox 2019\huisvesting\"/>
    </mc:Choice>
  </mc:AlternateContent>
  <bookViews>
    <workbookView xWindow="795" yWindow="-60" windowWidth="12660" windowHeight="6570" tabRatio="539" activeTab="1"/>
  </bookViews>
  <sheets>
    <sheet name="toelichting" sheetId="8" r:id="rId1"/>
    <sheet name="bvo en 1e inr" sheetId="5" r:id="rId2"/>
    <sheet name="1e inr" sheetId="6" state="hidden" r:id="rId3"/>
    <sheet name="graf" sheetId="2" r:id="rId4"/>
    <sheet name="tab" sheetId="3" r:id="rId5"/>
    <sheet name="Module1" sheetId="4" state="veryHidden" r:id="rId6"/>
  </sheets>
  <definedNames>
    <definedName name="_xlnm.Print_Area" localSheetId="2">'1e inr'!$B$1:$AA$23</definedName>
    <definedName name="_xlnm.Print_Area" localSheetId="1">'bvo en 1e inr'!$B$2:$AA$53</definedName>
    <definedName name="_xlnm.Print_Area" localSheetId="3">graf!$B$2:$R$35</definedName>
    <definedName name="_xlnm.Print_Area" localSheetId="4">tab!$B$2:$N$30</definedName>
    <definedName name="_xlnm.Print_Area" localSheetId="0">toelichting!$B$2:$Q$64</definedName>
    <definedName name="groepenleerlingennu">tab!#REF!</definedName>
    <definedName name="vloeroppervlaknu">tab!#REF!</definedName>
  </definedNames>
  <calcPr calcId="152511"/>
</workbook>
</file>

<file path=xl/calcChain.xml><?xml version="1.0" encoding="utf-8"?>
<calcChain xmlns="http://schemas.openxmlformats.org/spreadsheetml/2006/main">
  <c r="G48" i="5" l="1"/>
  <c r="H48" i="5"/>
  <c r="I48" i="5"/>
  <c r="J48" i="5"/>
  <c r="K48" i="5"/>
  <c r="L48" i="5"/>
  <c r="M48" i="5"/>
  <c r="N48" i="5"/>
  <c r="O48" i="5"/>
  <c r="P48" i="5"/>
  <c r="Q48" i="5"/>
  <c r="R48" i="5"/>
  <c r="S48" i="5"/>
  <c r="T48" i="5"/>
  <c r="U48" i="5"/>
  <c r="V48" i="5"/>
  <c r="W48" i="5"/>
  <c r="X48" i="5"/>
  <c r="Y48" i="5"/>
  <c r="F48" i="5" l="1"/>
  <c r="G44" i="5" l="1"/>
  <c r="H44" i="5" s="1"/>
  <c r="I44" i="5" s="1"/>
  <c r="J44" i="5" s="1"/>
  <c r="K44" i="5" s="1"/>
  <c r="L44" i="5" s="1"/>
  <c r="M44" i="5" s="1"/>
  <c r="N44" i="5" s="1"/>
  <c r="O44" i="5" s="1"/>
  <c r="P44" i="5" s="1"/>
  <c r="Q44" i="5" s="1"/>
  <c r="R44" i="5" s="1"/>
  <c r="S44" i="5" s="1"/>
  <c r="T44" i="5" s="1"/>
  <c r="U44" i="5" s="1"/>
  <c r="V44" i="5" s="1"/>
  <c r="W44" i="5" s="1"/>
  <c r="X44" i="5" s="1"/>
  <c r="Y44" i="5" s="1"/>
  <c r="G13" i="5"/>
  <c r="H13" i="5" s="1"/>
  <c r="I13" i="5" s="1"/>
  <c r="J13" i="5" s="1"/>
  <c r="K13" i="5" s="1"/>
  <c r="L13" i="5" s="1"/>
  <c r="M13" i="5" s="1"/>
  <c r="N13" i="5" s="1"/>
  <c r="O13" i="5" s="1"/>
  <c r="P13" i="5" s="1"/>
  <c r="Q13" i="5" s="1"/>
  <c r="R13" i="5" s="1"/>
  <c r="G12" i="5"/>
  <c r="H12" i="5" s="1"/>
  <c r="I12" i="5" s="1"/>
  <c r="J12" i="5" s="1"/>
  <c r="K12" i="5" s="1"/>
  <c r="L12" i="5" s="1"/>
  <c r="M12" i="5" s="1"/>
  <c r="N12" i="5" s="1"/>
  <c r="O12" i="5" s="1"/>
  <c r="P12" i="5" s="1"/>
  <c r="Q12" i="5" s="1"/>
  <c r="R12" i="5" s="1"/>
  <c r="F45" i="5" l="1"/>
  <c r="G17" i="5" l="1"/>
  <c r="H17" i="5" s="1"/>
  <c r="G16" i="5"/>
  <c r="S13" i="5"/>
  <c r="T13" i="5" s="1"/>
  <c r="U13" i="5" s="1"/>
  <c r="V13" i="5" s="1"/>
  <c r="W13" i="5" s="1"/>
  <c r="X13" i="5" s="1"/>
  <c r="Y13" i="5" s="1"/>
  <c r="F14" i="5"/>
  <c r="F19" i="5"/>
  <c r="F7" i="5"/>
  <c r="G7" i="5" s="1"/>
  <c r="H7" i="5" s="1"/>
  <c r="I7" i="5" s="1"/>
  <c r="J7" i="5" s="1"/>
  <c r="K7" i="5" s="1"/>
  <c r="L7" i="5" s="1"/>
  <c r="M7" i="5" s="1"/>
  <c r="N7" i="5" s="1"/>
  <c r="O7" i="5" s="1"/>
  <c r="P7" i="5" s="1"/>
  <c r="Q7" i="5" s="1"/>
  <c r="R7" i="5" s="1"/>
  <c r="S7" i="5" s="1"/>
  <c r="T7" i="5" s="1"/>
  <c r="U7" i="5" s="1"/>
  <c r="V7" i="5" s="1"/>
  <c r="W7" i="5" s="1"/>
  <c r="X7" i="5" s="1"/>
  <c r="Y7" i="5" s="1"/>
  <c r="F15" i="6"/>
  <c r="G14" i="6"/>
  <c r="F10" i="6"/>
  <c r="G10" i="6" s="1"/>
  <c r="H10" i="6" s="1"/>
  <c r="I10" i="6" s="1"/>
  <c r="J10" i="6" s="1"/>
  <c r="K10" i="6" s="1"/>
  <c r="L10" i="6" s="1"/>
  <c r="M10" i="6" s="1"/>
  <c r="N10" i="6" s="1"/>
  <c r="O10" i="6" s="1"/>
  <c r="P10" i="6" s="1"/>
  <c r="Q10" i="6" s="1"/>
  <c r="R10" i="6" s="1"/>
  <c r="S10" i="6" s="1"/>
  <c r="T10" i="6" s="1"/>
  <c r="U10" i="6" s="1"/>
  <c r="V10" i="6" s="1"/>
  <c r="W10" i="6" s="1"/>
  <c r="X10" i="6" s="1"/>
  <c r="Y10" i="6" s="1"/>
  <c r="F29" i="5"/>
  <c r="G27" i="5"/>
  <c r="H27" i="5"/>
  <c r="I27" i="5" s="1"/>
  <c r="G28" i="5"/>
  <c r="H28" i="5" s="1"/>
  <c r="H14" i="6"/>
  <c r="G15" i="6"/>
  <c r="H16" i="5"/>
  <c r="I16" i="5" s="1"/>
  <c r="J16" i="5" s="1"/>
  <c r="K16" i="5" s="1"/>
  <c r="L16" i="5" s="1"/>
  <c r="M16" i="5" s="1"/>
  <c r="N16" i="5" s="1"/>
  <c r="O16" i="5" s="1"/>
  <c r="P16" i="5" s="1"/>
  <c r="Q16" i="5" s="1"/>
  <c r="R16" i="5" s="1"/>
  <c r="S16" i="5" s="1"/>
  <c r="T16" i="5" s="1"/>
  <c r="U16" i="5" s="1"/>
  <c r="V16" i="5" s="1"/>
  <c r="W16" i="5" s="1"/>
  <c r="X16" i="5" s="1"/>
  <c r="Y16" i="5" s="1"/>
  <c r="H15" i="6"/>
  <c r="I14" i="6"/>
  <c r="I15" i="6" s="1"/>
  <c r="F11" i="6" l="1"/>
  <c r="G11" i="6" s="1"/>
  <c r="H11" i="6" s="1"/>
  <c r="I11" i="6" s="1"/>
  <c r="J11" i="6" s="1"/>
  <c r="K11" i="6" s="1"/>
  <c r="L11" i="6" s="1"/>
  <c r="M11" i="6" s="1"/>
  <c r="N11" i="6" s="1"/>
  <c r="O11" i="6" s="1"/>
  <c r="P11" i="6" s="1"/>
  <c r="Q11" i="6" s="1"/>
  <c r="R11" i="6" s="1"/>
  <c r="S11" i="6" s="1"/>
  <c r="T11" i="6" s="1"/>
  <c r="U11" i="6" s="1"/>
  <c r="V11" i="6" s="1"/>
  <c r="W11" i="6" s="1"/>
  <c r="X11" i="6" s="1"/>
  <c r="Y11" i="6" s="1"/>
  <c r="H45" i="5"/>
  <c r="G45" i="5"/>
  <c r="G29" i="5"/>
  <c r="I28" i="5"/>
  <c r="J28" i="5" s="1"/>
  <c r="K28" i="5" s="1"/>
  <c r="L28" i="5" s="1"/>
  <c r="M28" i="5" s="1"/>
  <c r="N28" i="5" s="1"/>
  <c r="O28" i="5" s="1"/>
  <c r="P28" i="5" s="1"/>
  <c r="Q28" i="5" s="1"/>
  <c r="R28" i="5" s="1"/>
  <c r="S28" i="5" s="1"/>
  <c r="T28" i="5" s="1"/>
  <c r="U28" i="5" s="1"/>
  <c r="V28" i="5" s="1"/>
  <c r="W28" i="5" s="1"/>
  <c r="X28" i="5" s="1"/>
  <c r="Y28" i="5" s="1"/>
  <c r="H29" i="5"/>
  <c r="J14" i="6"/>
  <c r="J27" i="5"/>
  <c r="G19" i="5"/>
  <c r="F21" i="5"/>
  <c r="F20" i="5" s="1"/>
  <c r="F34" i="5" s="1"/>
  <c r="F17" i="6" s="1"/>
  <c r="F18" i="6" s="1"/>
  <c r="F20" i="6" s="1"/>
  <c r="I17" i="5"/>
  <c r="H19" i="5"/>
  <c r="G14" i="5"/>
  <c r="G21" i="5" s="1"/>
  <c r="G20" i="5" s="1"/>
  <c r="G34" i="5" s="1"/>
  <c r="H14" i="5"/>
  <c r="F8" i="5"/>
  <c r="G8" i="5" s="1"/>
  <c r="H8" i="5" s="1"/>
  <c r="I8" i="5" s="1"/>
  <c r="J8" i="5" s="1"/>
  <c r="K8" i="5" s="1"/>
  <c r="L8" i="5" s="1"/>
  <c r="M8" i="5" s="1"/>
  <c r="N8" i="5" s="1"/>
  <c r="O8" i="5" s="1"/>
  <c r="P8" i="5" s="1"/>
  <c r="Q8" i="5" s="1"/>
  <c r="R8" i="5" s="1"/>
  <c r="S8" i="5" s="1"/>
  <c r="T8" i="5" s="1"/>
  <c r="U8" i="5" s="1"/>
  <c r="V8" i="5" s="1"/>
  <c r="W8" i="5" s="1"/>
  <c r="X8" i="5" s="1"/>
  <c r="Y8" i="5" s="1"/>
  <c r="I45" i="5" l="1"/>
  <c r="G35" i="5"/>
  <c r="G37" i="5" s="1"/>
  <c r="H21" i="5"/>
  <c r="H20" i="5" s="1"/>
  <c r="H34" i="5" s="1"/>
  <c r="H47" i="5" s="1"/>
  <c r="H50" i="5" s="1"/>
  <c r="F35" i="5"/>
  <c r="F38" i="5" s="1"/>
  <c r="F47" i="5"/>
  <c r="F50" i="5" s="1"/>
  <c r="G47" i="5"/>
  <c r="G50" i="5" s="1"/>
  <c r="K27" i="5"/>
  <c r="J29" i="5"/>
  <c r="I29" i="5"/>
  <c r="K14" i="6"/>
  <c r="J15" i="6"/>
  <c r="G17" i="6"/>
  <c r="G18" i="6" s="1"/>
  <c r="G20" i="6" s="1"/>
  <c r="I19" i="5"/>
  <c r="J17" i="5"/>
  <c r="I14" i="5"/>
  <c r="G38" i="5" l="1"/>
  <c r="J45" i="5"/>
  <c r="H17" i="6"/>
  <c r="H18" i="6" s="1"/>
  <c r="H20" i="6" s="1"/>
  <c r="F37" i="5"/>
  <c r="H35" i="5"/>
  <c r="H38" i="5" s="1"/>
  <c r="K45" i="5"/>
  <c r="L27" i="5"/>
  <c r="K29" i="5"/>
  <c r="L14" i="6"/>
  <c r="K15" i="6"/>
  <c r="I21" i="5"/>
  <c r="I20" i="5" s="1"/>
  <c r="I34" i="5" s="1"/>
  <c r="I35" i="5" s="1"/>
  <c r="K17" i="5"/>
  <c r="J19" i="5"/>
  <c r="J14" i="5"/>
  <c r="H37" i="5" l="1"/>
  <c r="M27" i="5"/>
  <c r="L29" i="5"/>
  <c r="I17" i="6"/>
  <c r="I18" i="6" s="1"/>
  <c r="I20" i="6" s="1"/>
  <c r="I47" i="5"/>
  <c r="I50" i="5" s="1"/>
  <c r="M14" i="6"/>
  <c r="L15" i="6"/>
  <c r="L45" i="5"/>
  <c r="J21" i="5"/>
  <c r="J20" i="5" s="1"/>
  <c r="J34" i="5" s="1"/>
  <c r="J17" i="6" s="1"/>
  <c r="J18" i="6" s="1"/>
  <c r="J20" i="6" s="1"/>
  <c r="K19" i="5"/>
  <c r="L17" i="5"/>
  <c r="K14" i="5"/>
  <c r="I38" i="5"/>
  <c r="I37" i="5"/>
  <c r="K21" i="5" l="1"/>
  <c r="K20" i="5" s="1"/>
  <c r="K34" i="5" s="1"/>
  <c r="K47" i="5" s="1"/>
  <c r="K50" i="5" s="1"/>
  <c r="M45" i="5"/>
  <c r="M15" i="6"/>
  <c r="N14" i="6"/>
  <c r="N27" i="5"/>
  <c r="M29" i="5"/>
  <c r="J35" i="5"/>
  <c r="J38" i="5" s="1"/>
  <c r="J47" i="5"/>
  <c r="J50" i="5" s="1"/>
  <c r="M17" i="5"/>
  <c r="L19" i="5"/>
  <c r="L14" i="5"/>
  <c r="J37" i="5" l="1"/>
  <c r="K17" i="6"/>
  <c r="K18" i="6" s="1"/>
  <c r="K20" i="6" s="1"/>
  <c r="K35" i="5"/>
  <c r="K37" i="5" s="1"/>
  <c r="O14" i="6"/>
  <c r="N15" i="6"/>
  <c r="N29" i="5"/>
  <c r="O27" i="5"/>
  <c r="N45" i="5"/>
  <c r="L21" i="5"/>
  <c r="L20" i="5" s="1"/>
  <c r="L34" i="5" s="1"/>
  <c r="L47" i="5" s="1"/>
  <c r="L50" i="5" s="1"/>
  <c r="M19" i="5"/>
  <c r="N17" i="5"/>
  <c r="M14" i="5"/>
  <c r="K38" i="5"/>
  <c r="P27" i="5" l="1"/>
  <c r="O29" i="5"/>
  <c r="O45" i="5"/>
  <c r="P14" i="6"/>
  <c r="O15" i="6"/>
  <c r="L17" i="6"/>
  <c r="L18" i="6" s="1"/>
  <c r="L20" i="6" s="1"/>
  <c r="L35" i="5"/>
  <c r="L38" i="5" s="1"/>
  <c r="M21" i="5"/>
  <c r="M20" i="5" s="1"/>
  <c r="M34" i="5" s="1"/>
  <c r="M17" i="6" s="1"/>
  <c r="M18" i="6" s="1"/>
  <c r="M20" i="6" s="1"/>
  <c r="O17" i="5"/>
  <c r="N19" i="5"/>
  <c r="N14" i="5"/>
  <c r="L37" i="5" l="1"/>
  <c r="P45" i="5"/>
  <c r="P15" i="6"/>
  <c r="Q14" i="6"/>
  <c r="Q27" i="5"/>
  <c r="P29" i="5"/>
  <c r="M47" i="5"/>
  <c r="M50" i="5" s="1"/>
  <c r="N21" i="5"/>
  <c r="N20" i="5" s="1"/>
  <c r="N34" i="5" s="1"/>
  <c r="N35" i="5" s="1"/>
  <c r="M35" i="5"/>
  <c r="M37" i="5" s="1"/>
  <c r="O19" i="5"/>
  <c r="P17" i="5"/>
  <c r="O14" i="5"/>
  <c r="O21" i="5" l="1"/>
  <c r="O20" i="5" s="1"/>
  <c r="O34" i="5" s="1"/>
  <c r="O47" i="5" s="1"/>
  <c r="O50" i="5" s="1"/>
  <c r="M38" i="5"/>
  <c r="Q15" i="6"/>
  <c r="R14" i="6"/>
  <c r="N17" i="6"/>
  <c r="N18" i="6" s="1"/>
  <c r="N20" i="6" s="1"/>
  <c r="Q29" i="5"/>
  <c r="R27" i="5"/>
  <c r="Q45" i="5"/>
  <c r="N47" i="5"/>
  <c r="N50" i="5" s="1"/>
  <c r="Q17" i="5"/>
  <c r="P19" i="5"/>
  <c r="N38" i="5"/>
  <c r="N37" i="5"/>
  <c r="P14" i="5"/>
  <c r="O17" i="6" l="1"/>
  <c r="O18" i="6" s="1"/>
  <c r="O20" i="6" s="1"/>
  <c r="O35" i="5"/>
  <c r="O38" i="5" s="1"/>
  <c r="R45" i="5"/>
  <c r="S14" i="6"/>
  <c r="R15" i="6"/>
  <c r="S27" i="5"/>
  <c r="R29" i="5"/>
  <c r="P21" i="5"/>
  <c r="P20" i="5" s="1"/>
  <c r="P34" i="5" s="1"/>
  <c r="P17" i="6" s="1"/>
  <c r="P18" i="6" s="1"/>
  <c r="P20" i="6" s="1"/>
  <c r="R17" i="5"/>
  <c r="Q19" i="5"/>
  <c r="Q14" i="5"/>
  <c r="O37" i="5" l="1"/>
  <c r="T14" i="6"/>
  <c r="S15" i="6"/>
  <c r="T27" i="5"/>
  <c r="S29" i="5"/>
  <c r="S45" i="5"/>
  <c r="P35" i="5"/>
  <c r="P38" i="5" s="1"/>
  <c r="P47" i="5"/>
  <c r="P50" i="5" s="1"/>
  <c r="Q21" i="5"/>
  <c r="Q20" i="5" s="1"/>
  <c r="Q34" i="5" s="1"/>
  <c r="Q17" i="6" s="1"/>
  <c r="Q18" i="6" s="1"/>
  <c r="Q20" i="6" s="1"/>
  <c r="S17" i="5"/>
  <c r="R19" i="5"/>
  <c r="S12" i="5"/>
  <c r="R14" i="5"/>
  <c r="R21" i="5" l="1"/>
  <c r="R20" i="5" s="1"/>
  <c r="R34" i="5" s="1"/>
  <c r="R35" i="5" s="1"/>
  <c r="P37" i="5"/>
  <c r="U27" i="5"/>
  <c r="T29" i="5"/>
  <c r="T45" i="5"/>
  <c r="U14" i="6"/>
  <c r="T15" i="6"/>
  <c r="Q47" i="5"/>
  <c r="Q50" i="5" s="1"/>
  <c r="Q35" i="5"/>
  <c r="Q38" i="5" s="1"/>
  <c r="T17" i="5"/>
  <c r="S19" i="5"/>
  <c r="S14" i="5"/>
  <c r="S21" i="5" s="1"/>
  <c r="S20" i="5" s="1"/>
  <c r="S34" i="5" s="1"/>
  <c r="T12" i="5"/>
  <c r="R47" i="5" l="1"/>
  <c r="R50" i="5" s="1"/>
  <c r="R17" i="6"/>
  <c r="R18" i="6" s="1"/>
  <c r="R20" i="6" s="1"/>
  <c r="U45" i="5"/>
  <c r="Q37" i="5"/>
  <c r="U15" i="6"/>
  <c r="V14" i="6"/>
  <c r="V27" i="5"/>
  <c r="U29" i="5"/>
  <c r="U17" i="5"/>
  <c r="T19" i="5"/>
  <c r="S17" i="6"/>
  <c r="S18" i="6" s="1"/>
  <c r="S20" i="6" s="1"/>
  <c r="S35" i="5"/>
  <c r="S47" i="5"/>
  <c r="S50" i="5" s="1"/>
  <c r="T14" i="5"/>
  <c r="T21" i="5" s="1"/>
  <c r="T20" i="5" s="1"/>
  <c r="T34" i="5" s="1"/>
  <c r="U12" i="5"/>
  <c r="R37" i="5"/>
  <c r="R38" i="5"/>
  <c r="V29" i="5" l="1"/>
  <c r="W27" i="5"/>
  <c r="W14" i="6"/>
  <c r="V15" i="6"/>
  <c r="V45" i="5"/>
  <c r="V17" i="5"/>
  <c r="U19" i="5"/>
  <c r="V12" i="5"/>
  <c r="U14" i="5"/>
  <c r="T35" i="5"/>
  <c r="T47" i="5"/>
  <c r="T50" i="5" s="1"/>
  <c r="T17" i="6"/>
  <c r="T18" i="6" s="1"/>
  <c r="T20" i="6" s="1"/>
  <c r="S37" i="5"/>
  <c r="S38" i="5"/>
  <c r="W15" i="6" l="1"/>
  <c r="X14" i="6"/>
  <c r="W45" i="5"/>
  <c r="W29" i="5"/>
  <c r="X27" i="5"/>
  <c r="U21" i="5"/>
  <c r="U20" i="5" s="1"/>
  <c r="U34" i="5" s="1"/>
  <c r="U47" i="5" s="1"/>
  <c r="U50" i="5" s="1"/>
  <c r="W17" i="5"/>
  <c r="V19" i="5"/>
  <c r="T38" i="5"/>
  <c r="T37" i="5"/>
  <c r="W12" i="5"/>
  <c r="V14" i="5"/>
  <c r="V21" i="5" s="1"/>
  <c r="V20" i="5" s="1"/>
  <c r="V34" i="5" s="1"/>
  <c r="U17" i="6" l="1"/>
  <c r="U18" i="6" s="1"/>
  <c r="U20" i="6" s="1"/>
  <c r="X45" i="5"/>
  <c r="U35" i="5"/>
  <c r="U38" i="5" s="1"/>
  <c r="Y27" i="5"/>
  <c r="Y29" i="5" s="1"/>
  <c r="X29" i="5"/>
  <c r="X15" i="6"/>
  <c r="Y14" i="6"/>
  <c r="Y15" i="6" s="1"/>
  <c r="W19" i="5"/>
  <c r="X17" i="5"/>
  <c r="W14" i="5"/>
  <c r="X12" i="5"/>
  <c r="V17" i="6"/>
  <c r="V18" i="6" s="1"/>
  <c r="V20" i="6" s="1"/>
  <c r="V35" i="5"/>
  <c r="V47" i="5"/>
  <c r="V50" i="5" s="1"/>
  <c r="U37" i="5" l="1"/>
  <c r="W21" i="5"/>
  <c r="W20" i="5" s="1"/>
  <c r="W34" i="5" s="1"/>
  <c r="W35" i="5" s="1"/>
  <c r="Y45" i="5"/>
  <c r="Y17" i="5"/>
  <c r="Y19" i="5" s="1"/>
  <c r="X19" i="5"/>
  <c r="V37" i="5"/>
  <c r="V38" i="5"/>
  <c r="Y12" i="5"/>
  <c r="Y14" i="5" s="1"/>
  <c r="X14" i="5"/>
  <c r="W17" i="6" l="1"/>
  <c r="W18" i="6" s="1"/>
  <c r="W20" i="6" s="1"/>
  <c r="W47" i="5"/>
  <c r="W50" i="5" s="1"/>
  <c r="X21" i="5"/>
  <c r="X20" i="5" s="1"/>
  <c r="X34" i="5" s="1"/>
  <c r="X35" i="5" s="1"/>
  <c r="Y21" i="5"/>
  <c r="Y20" i="5" s="1"/>
  <c r="Y34" i="5" s="1"/>
  <c r="Y35" i="5" s="1"/>
  <c r="W37" i="5"/>
  <c r="W38" i="5"/>
  <c r="X17" i="6" l="1"/>
  <c r="X18" i="6" s="1"/>
  <c r="X20" i="6" s="1"/>
  <c r="Y17" i="6"/>
  <c r="Y18" i="6" s="1"/>
  <c r="Y20" i="6" s="1"/>
  <c r="X47" i="5"/>
  <c r="X50" i="5" s="1"/>
  <c r="Y47" i="5"/>
  <c r="Y50" i="5" s="1"/>
  <c r="Y38" i="5"/>
  <c r="Y37" i="5"/>
  <c r="X37" i="5"/>
  <c r="X38" i="5"/>
</calcChain>
</file>

<file path=xl/comments1.xml><?xml version="1.0" encoding="utf-8"?>
<comments xmlns="http://schemas.openxmlformats.org/spreadsheetml/2006/main">
  <authors>
    <author>Goedhart, R.</author>
  </authors>
  <commentList>
    <comment ref="D26" authorId="0" shapeId="0">
      <text>
        <r>
          <rPr>
            <sz val="10"/>
            <color indexed="81"/>
            <rFont val="Tahoma"/>
            <family val="2"/>
          </rPr>
          <t xml:space="preserve">
Zie werkblad "cap" voor berekening van de capaciteit conform de huisvestingsverordening.</t>
        </r>
      </text>
    </comment>
    <comment ref="D37" authorId="0" shapeId="0">
      <text>
        <r>
          <rPr>
            <sz val="10"/>
            <color indexed="81"/>
            <rFont val="Tahoma"/>
            <family val="2"/>
          </rPr>
          <t xml:space="preserve">
Hierbij geldt een drempel van 55 m2. Dit komt overeen met een verschil van 11 kinderen waarvoor ruimtebehoefte bestaat, maar waarvoor geen capaciteit aanwezig is.
</t>
        </r>
      </text>
    </comment>
    <comment ref="D38" authorId="0" shapeId="0">
      <text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drempel van 40 m2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50" authorId="0" shapeId="0">
      <text>
        <r>
          <rPr>
            <sz val="10"/>
            <color indexed="81"/>
            <rFont val="Tahoma"/>
            <family val="2"/>
          </rPr>
          <t xml:space="preserve">
verschil bedragen van school met en zonder uitbreiding</t>
        </r>
      </text>
    </comment>
  </commentList>
</comments>
</file>

<file path=xl/comments2.xml><?xml version="1.0" encoding="utf-8"?>
<comments xmlns="http://schemas.openxmlformats.org/spreadsheetml/2006/main">
  <authors>
    <author>Goedhart, R.</author>
  </authors>
  <commentList>
    <comment ref="D20" authorId="0" shapeId="0">
      <text>
        <r>
          <rPr>
            <sz val="10"/>
            <color indexed="81"/>
            <rFont val="Tahoma"/>
            <family val="2"/>
          </rPr>
          <t xml:space="preserve">
verschil bedragen van school met en zonder uitbreiding</t>
        </r>
      </text>
    </comment>
  </commentList>
</comments>
</file>

<file path=xl/sharedStrings.xml><?xml version="1.0" encoding="utf-8"?>
<sst xmlns="http://schemas.openxmlformats.org/spreadsheetml/2006/main" count="104" uniqueCount="98">
  <si>
    <t>drempel gewichtenregeling</t>
  </si>
  <si>
    <t>Schoolgewicht voor toepassing art. 27 lid 3</t>
  </si>
  <si>
    <t>4-7 jaar</t>
  </si>
  <si>
    <t>vanaf 8 jaar</t>
  </si>
  <si>
    <t>Gewichtenregeling</t>
  </si>
  <si>
    <t>waarvan gewichtsleerling:</t>
  </si>
  <si>
    <t>TABELLEN</t>
  </si>
  <si>
    <t xml:space="preserve">totaal </t>
  </si>
  <si>
    <t>schooljaar</t>
  </si>
  <si>
    <t>factor gewicht</t>
  </si>
  <si>
    <t xml:space="preserve">Schoolgewicht </t>
  </si>
  <si>
    <t>kalenderjaar</t>
  </si>
  <si>
    <t>vaste voet</t>
  </si>
  <si>
    <t>factor leerling</t>
  </si>
  <si>
    <t>drempel permanent</t>
  </si>
  <si>
    <t>drempel tijdelijk</t>
  </si>
  <si>
    <t>LEERLINGPROGNOSE</t>
  </si>
  <si>
    <t>teldatum per 1 oktober</t>
  </si>
  <si>
    <t>teldatum leerlingen per 1 oktober</t>
  </si>
  <si>
    <t>Capaciteitstekort in m2</t>
  </si>
  <si>
    <t>UITBREIDING EERSTE INRICHTING OLP EN MEUBILAIR</t>
  </si>
  <si>
    <t>Genormeerde ruimtebehoefte in m2</t>
  </si>
  <si>
    <t>Aanwezige tijdelijke capaciteit in m2</t>
  </si>
  <si>
    <t>Aanwezige permanente capaciteit in m2</t>
  </si>
  <si>
    <t>totale capaciteit in m2</t>
  </si>
  <si>
    <t>GRAFIEKEN</t>
  </si>
  <si>
    <t xml:space="preserve">Uitbreiding tijdelijke bouwaard </t>
  </si>
  <si>
    <t xml:space="preserve">Uitbreiding permanente bouwaard </t>
  </si>
  <si>
    <t xml:space="preserve">RUIMTEBEHOEFTEBEREKENING </t>
  </si>
  <si>
    <t xml:space="preserve">Leerlingaantallen </t>
  </si>
  <si>
    <t>beginnend kalenderjaar</t>
  </si>
  <si>
    <t xml:space="preserve">Capaciteit </t>
  </si>
  <si>
    <t>Vergoedingsbedragen OLP/ meubilair</t>
  </si>
  <si>
    <t>School is ingericht voor aantal m2</t>
  </si>
  <si>
    <t>In verband met de gewijzigde berekeningsmethode, is het zaak vast te stellen dat de school m.i.v. de modernisering voldoende is ingericht.</t>
  </si>
  <si>
    <t xml:space="preserve">Uit te keren bedrag </t>
  </si>
  <si>
    <t>Ingericht voor OLP en meubilair</t>
  </si>
  <si>
    <t>School is na uitbreiding ingericht voor aantal m2</t>
  </si>
  <si>
    <t>(Na modernisering 2009)</t>
  </si>
  <si>
    <t>Desgewenst kunt u dus de beveiliging opheffen en de werkbladen aanpassen. Kennis van Excel is dan vereist!</t>
  </si>
  <si>
    <t>Algemeen</t>
  </si>
  <si>
    <t>huisvestingsplan (IHP) waar een ieder zich in kan vinden, en zo mogelijk, een meerjaren onderhoudsplan (MOP).</t>
  </si>
  <si>
    <t>Hier wordt de uitbreiding van de eerste inrichting OLP resp. meubilair berekend, en het budget dat er mee gemoeid is.</t>
  </si>
  <si>
    <t>Werkblad tabellen</t>
  </si>
  <si>
    <t>Voor nadere informatie:</t>
  </si>
  <si>
    <t xml:space="preserve">Ruimtebehoefte berekening oud-nieuw basisschool  </t>
  </si>
  <si>
    <t xml:space="preserve">Door kleur in het programma vallen de belangrijkste gegevens op. De witte velden zijn de velden waar invoer mogelijk is. </t>
  </si>
  <si>
    <t>oorspronkelijke formules wel verdwenen. Voorzichtigheid is dus geboden.</t>
  </si>
  <si>
    <t>Om te voorkomen dat essentiele formules veranderd worden, is het spreadsheet beveiligd.</t>
  </si>
  <si>
    <t xml:space="preserve">De gele velden bevatten automatisch gegenereerde data. Deze data kunnen worden overschreven maar dan zijn de </t>
  </si>
  <si>
    <t xml:space="preserve">De berekening van de huisvestingsbehoefte van een basisschool is gebaseerd op de modelverordening van de VNG. </t>
  </si>
  <si>
    <t xml:space="preserve">Deze modelverordening is door vrijwel alle gemeenten overgenomen ten tijde van de overdracht van de verantwoordelijkheid van </t>
  </si>
  <si>
    <t xml:space="preserve">het Rjk naar de lokale overheid. Veel gemeenten zijn de afgelopen jaren bezig geweest de verordening aan te passen i.v.m. de </t>
  </si>
  <si>
    <t xml:space="preserve">voorgestelde wijzigingen vande VNG in verband met de uitbreiding van de financiën. In dit programma zijn de wijzigingen reeds </t>
  </si>
  <si>
    <t>Wellicht belangrijker dan het recht op de normvergoeding is het op overeenstemming gerichte overleg dat leidt tot een integraal</t>
  </si>
  <si>
    <t xml:space="preserve">In dit werkblad worden de benodigde leerlinggegevens van de basisschool gevraagd waarmee vervolgens de ruimtebehoefte volgens </t>
  </si>
  <si>
    <t xml:space="preserve">Hierbij wordt volgens de algemeen geldende NEN 2580 de brutovloeroppervlakte berekend. Het onderscheid in soorten gebouwen </t>
  </si>
  <si>
    <t>is daarmee geheel vervallen.</t>
  </si>
  <si>
    <t>Werkblad grafieken (graf)</t>
  </si>
  <si>
    <t>Werkblad toelichting</t>
  </si>
  <si>
    <t>Hopelijk spreekt dit werkblad voor zich.</t>
  </si>
  <si>
    <t xml:space="preserve">De prognose hiervan is een belangrijke zaak. Als de gemeentelijke prognose afwijkt van die van de school/schoolbestuur is </t>
  </si>
  <si>
    <t>het zaak hier zorgvuldig overleg over te voeren.</t>
  </si>
  <si>
    <t>Ruimtebehoefte (conform prognose gemeente/schoolbestuur)</t>
  </si>
  <si>
    <t xml:space="preserve">De werkbladen zijn beveiligd onder Extra/Beveiliging/Blad beveiligen met het wachtwoord: </t>
  </si>
  <si>
    <t xml:space="preserve">De laatste ingrijpende wijziging van de verordening betreft de vereenvoudiging van de bekostigingsregels door alle normen </t>
  </si>
  <si>
    <t>omtrent de toe te kennen vierkante meters huisvesting volgens een lineaire berekening vast te stellen.</t>
  </si>
  <si>
    <t>De meeste gemeenten hebben in kaart gebracht wat het effect is van deze gewijzigde systematiek.</t>
  </si>
  <si>
    <t xml:space="preserve">Bé Keizer, tel.: 06-22939674, e-mail: </t>
  </si>
  <si>
    <t>Berekening bruto vloeroppervlak (BVO)</t>
  </si>
  <si>
    <t>De bekostigingsgegevens van de modelverordening VNG zijn bijgewerkt.</t>
  </si>
  <si>
    <t>Het programma maakt berekeningen omtrent de vergoeding voor uitbreiding Eerste Inrichting OLP en meubilair.</t>
  </si>
  <si>
    <t>Het programma bestaat uit 4 verschillende werkbladen die we hieronder afzonderlijk zullen toelichten.</t>
  </si>
  <si>
    <t>en volgende jaren de belangrijkste.</t>
  </si>
  <si>
    <t>Werkblad Bruto VloerOppervlakte (bvo) en eerste inrichting (1e inr)</t>
  </si>
  <si>
    <t>volgens de 'nieuwe' systematiek wordt berekend.</t>
  </si>
  <si>
    <t xml:space="preserve">De bepaling van de capaciteit </t>
  </si>
  <si>
    <t>Eerste inrichting (1e inr)</t>
  </si>
  <si>
    <t xml:space="preserve">De bepaling vindt plaats op basis van het aantal vierkante meter. Tevens wordt het aantal vierkante meter vastgesteld </t>
  </si>
  <si>
    <t>waarvoor de school na toekenning van aanvullende eerste inrichting is ingericht.</t>
  </si>
  <si>
    <t>In dit werkblad wordt grafisch weergegeven wat de uitkomst is van de berekeningen.</t>
  </si>
  <si>
    <t>De systematiek vergt slechts enkele berekeningsgegevens voor de lineaire berekening.</t>
  </si>
  <si>
    <t>be.keizer@wxs.nl</t>
  </si>
  <si>
    <t>School is (na uitbreiding) ingericht voor aantal m2</t>
  </si>
  <si>
    <t>verwerkt van de aanpassingen van de verordening. De complete modelverordening met alle bijlagen is te vinden bij de VNG.</t>
  </si>
  <si>
    <t>De berekening van de ruimtebehoefte en het eventuele capaciteitstekort vindt plaats in m2.</t>
  </si>
  <si>
    <t>poraad</t>
  </si>
  <si>
    <t>Daarvan is het werkblad dat de Bruto Vloeroppervlakte (BVO) plus de Eerste inrichting berekend voor het kalenderjaar 2016</t>
  </si>
  <si>
    <t>Een deugdelijke prognose kunt u halen bij:</t>
  </si>
  <si>
    <t>Prognose basisschool</t>
  </si>
  <si>
    <t>prijspeil 2019</t>
  </si>
  <si>
    <t>De indexering voor 2019 is ontleend aan de website van de VNG:</t>
  </si>
  <si>
    <t>In het rekenmodel wordt uitgegaan van de schoolbevolking op de teldatum 1 oktober 2018 en latere jaren.</t>
  </si>
  <si>
    <t>modelverordening normbedragen onderwijshuisvesting 2019</t>
  </si>
  <si>
    <t>startbedrag</t>
  </si>
  <si>
    <t>voor elke volgende m2</t>
  </si>
  <si>
    <t xml:space="preserve">De berekening omvat een eventuele beginnende school (dan wordt het startbedrag plus een bedrag voor elke m2 boven de 200 m2 </t>
  </si>
  <si>
    <t>toegekend), maar ook het recht op eventuele aanvullende eerste inrichting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</si>
</sst>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&quot;€&quot;\ #,##0.00_-"/>
    <numFmt numFmtId="167" formatCode="&quot;€&quot;\ #,##0_-"/>
    <numFmt numFmtId="168" formatCode="_-&quot;€&quot;\ * #,##0.00_-;_-&quot;€&quot;\ * #,##0.00\-;_-&quot;€&quot;\ * &quot;-&quot;_-;_-@_-"/>
    <numFmt numFmtId="169" formatCode="0.0"/>
    <numFmt numFmtId="170" formatCode="0.00_)"/>
    <numFmt numFmtId="171" formatCode="0_)"/>
    <numFmt numFmtId="172" formatCode="#,##0.00_-"/>
  </numFmts>
  <fonts count="33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10"/>
      <color indexed="60"/>
      <name val="Arial"/>
      <family val="2"/>
    </font>
    <font>
      <b/>
      <sz val="10"/>
      <color indexed="53"/>
      <name val="Arial"/>
      <family val="2"/>
    </font>
    <font>
      <b/>
      <i/>
      <sz val="10"/>
      <color indexed="53"/>
      <name val="Arial"/>
      <family val="2"/>
    </font>
    <font>
      <b/>
      <sz val="14"/>
      <name val="Arial"/>
      <family val="2"/>
    </font>
    <font>
      <sz val="10"/>
      <color indexed="47"/>
      <name val="Arial"/>
      <family val="2"/>
    </font>
    <font>
      <sz val="10"/>
      <color indexed="81"/>
      <name val="Tahoma"/>
      <family val="2"/>
    </font>
    <font>
      <b/>
      <i/>
      <sz val="14"/>
      <name val="Arial"/>
      <family val="2"/>
    </font>
    <font>
      <sz val="14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b/>
      <i/>
      <sz val="10"/>
      <color indexed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color indexed="47"/>
      <name val="Arial"/>
      <family val="2"/>
    </font>
    <font>
      <sz val="8"/>
      <color indexed="47"/>
      <name val="Arial"/>
      <family val="2"/>
    </font>
    <font>
      <b/>
      <i/>
      <sz val="8"/>
      <color indexed="47"/>
      <name val="Arial"/>
      <family val="2"/>
    </font>
    <font>
      <sz val="11"/>
      <name val="Univers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name val="Univers"/>
      <family val="2"/>
    </font>
    <font>
      <sz val="11"/>
      <name val="Tms Rmn"/>
    </font>
    <font>
      <b/>
      <i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172">
    <xf numFmtId="0" fontId="0" fillId="0" borderId="0" xfId="0"/>
    <xf numFmtId="0" fontId="4" fillId="2" borderId="0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Protection="1"/>
    <xf numFmtId="0" fontId="7" fillId="2" borderId="2" xfId="0" applyFont="1" applyFill="1" applyBorder="1" applyProtection="1"/>
    <xf numFmtId="0" fontId="7" fillId="2" borderId="3" xfId="0" applyFont="1" applyFill="1" applyBorder="1" applyProtection="1"/>
    <xf numFmtId="0" fontId="8" fillId="2" borderId="0" xfId="0" applyFont="1" applyFill="1" applyBorder="1" applyProtection="1"/>
    <xf numFmtId="0" fontId="7" fillId="2" borderId="0" xfId="0" applyFont="1" applyFill="1" applyBorder="1" applyProtection="1"/>
    <xf numFmtId="0" fontId="7" fillId="2" borderId="4" xfId="0" applyFont="1" applyFill="1" applyBorder="1" applyProtection="1"/>
    <xf numFmtId="0" fontId="13" fillId="2" borderId="0" xfId="0" applyFont="1" applyFill="1" applyBorder="1" applyAlignment="1" applyProtection="1">
      <alignment horizontal="left"/>
    </xf>
    <xf numFmtId="0" fontId="12" fillId="2" borderId="0" xfId="0" applyFont="1" applyFill="1" applyBorder="1" applyProtection="1"/>
    <xf numFmtId="0" fontId="9" fillId="2" borderId="0" xfId="0" applyFont="1" applyFill="1" applyBorder="1" applyAlignment="1" applyProtection="1">
      <alignment horizontal="right"/>
    </xf>
    <xf numFmtId="0" fontId="9" fillId="2" borderId="0" xfId="0" applyFont="1" applyFill="1" applyBorder="1" applyAlignment="1" applyProtection="1"/>
    <xf numFmtId="0" fontId="10" fillId="2" borderId="0" xfId="0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left"/>
    </xf>
    <xf numFmtId="0" fontId="9" fillId="2" borderId="0" xfId="0" applyFont="1" applyFill="1" applyBorder="1" applyProtection="1"/>
    <xf numFmtId="0" fontId="7" fillId="2" borderId="5" xfId="0" applyFont="1" applyFill="1" applyBorder="1" applyProtection="1"/>
    <xf numFmtId="0" fontId="7" fillId="2" borderId="6" xfId="0" applyFont="1" applyFill="1" applyBorder="1" applyProtection="1"/>
    <xf numFmtId="0" fontId="7" fillId="2" borderId="7" xfId="0" applyFont="1" applyFill="1" applyBorder="1" applyProtection="1"/>
    <xf numFmtId="0" fontId="7" fillId="2" borderId="8" xfId="0" applyFont="1" applyFill="1" applyBorder="1" applyProtection="1"/>
    <xf numFmtId="0" fontId="7" fillId="2" borderId="0" xfId="0" applyFont="1" applyFill="1" applyBorder="1" applyAlignment="1" applyProtection="1">
      <alignment horizontal="center"/>
      <protection locked="0"/>
    </xf>
    <xf numFmtId="0" fontId="9" fillId="2" borderId="1" xfId="0" applyFont="1" applyFill="1" applyBorder="1" applyAlignment="1" applyProtection="1">
      <alignment horizontal="right"/>
    </xf>
    <xf numFmtId="0" fontId="10" fillId="2" borderId="1" xfId="0" applyFont="1" applyFill="1" applyBorder="1" applyAlignment="1" applyProtection="1">
      <alignment horizontal="center"/>
    </xf>
    <xf numFmtId="0" fontId="14" fillId="2" borderId="3" xfId="0" applyFont="1" applyFill="1" applyBorder="1" applyProtection="1"/>
    <xf numFmtId="0" fontId="7" fillId="3" borderId="0" xfId="0" applyFont="1" applyFill="1" applyBorder="1" applyAlignment="1" applyProtection="1">
      <alignment horizontal="left"/>
    </xf>
    <xf numFmtId="0" fontId="8" fillId="3" borderId="0" xfId="0" applyFont="1" applyFill="1" applyBorder="1" applyAlignment="1" applyProtection="1">
      <alignment horizontal="left"/>
    </xf>
    <xf numFmtId="0" fontId="9" fillId="3" borderId="0" xfId="0" applyFont="1" applyFill="1" applyBorder="1" applyAlignment="1" applyProtection="1">
      <alignment horizontal="left"/>
    </xf>
    <xf numFmtId="2" fontId="9" fillId="3" borderId="0" xfId="0" applyNumberFormat="1" applyFont="1" applyFill="1" applyBorder="1" applyAlignment="1" applyProtection="1">
      <alignment horizontal="center"/>
    </xf>
    <xf numFmtId="0" fontId="9" fillId="3" borderId="0" xfId="0" applyFont="1" applyFill="1" applyBorder="1" applyAlignment="1" applyProtection="1">
      <alignment horizontal="right"/>
    </xf>
    <xf numFmtId="0" fontId="10" fillId="3" borderId="0" xfId="0" applyFont="1" applyFill="1" applyBorder="1" applyAlignment="1" applyProtection="1">
      <alignment horizontal="center"/>
    </xf>
    <xf numFmtId="0" fontId="7" fillId="3" borderId="0" xfId="0" applyFont="1" applyFill="1" applyBorder="1" applyProtection="1"/>
    <xf numFmtId="0" fontId="8" fillId="3" borderId="0" xfId="0" applyFont="1" applyFill="1" applyBorder="1" applyAlignment="1" applyProtection="1">
      <alignment horizontal="center"/>
    </xf>
    <xf numFmtId="0" fontId="7" fillId="3" borderId="0" xfId="0" applyFont="1" applyFill="1" applyBorder="1" applyAlignment="1" applyProtection="1">
      <alignment horizontal="center"/>
    </xf>
    <xf numFmtId="1" fontId="7" fillId="3" borderId="0" xfId="0" applyNumberFormat="1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center"/>
    </xf>
    <xf numFmtId="0" fontId="9" fillId="2" borderId="3" xfId="0" applyFont="1" applyFill="1" applyBorder="1" applyProtection="1"/>
    <xf numFmtId="0" fontId="9" fillId="2" borderId="4" xfId="0" applyFont="1" applyFill="1" applyBorder="1" applyProtection="1"/>
    <xf numFmtId="0" fontId="11" fillId="2" borderId="0" xfId="0" applyFont="1" applyFill="1" applyBorder="1" applyProtection="1"/>
    <xf numFmtId="0" fontId="14" fillId="2" borderId="0" xfId="0" applyFont="1" applyFill="1" applyBorder="1" applyProtection="1"/>
    <xf numFmtId="0" fontId="4" fillId="0" borderId="0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1" fontId="4" fillId="0" borderId="0" xfId="0" applyNumberFormat="1" applyFont="1" applyFill="1" applyBorder="1" applyProtection="1"/>
    <xf numFmtId="167" fontId="4" fillId="0" borderId="0" xfId="0" applyNumberFormat="1" applyFont="1" applyFill="1" applyBorder="1" applyProtection="1"/>
    <xf numFmtId="0" fontId="5" fillId="0" borderId="0" xfId="0" applyFont="1" applyFill="1" applyBorder="1" applyAlignment="1" applyProtection="1"/>
    <xf numFmtId="0" fontId="5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Protection="1"/>
    <xf numFmtId="166" fontId="5" fillId="0" borderId="0" xfId="0" applyNumberFormat="1" applyFont="1" applyFill="1" applyBorder="1" applyProtection="1"/>
    <xf numFmtId="0" fontId="4" fillId="0" borderId="0" xfId="0" applyFont="1" applyFill="1" applyBorder="1" applyAlignment="1" applyProtection="1">
      <alignment horizontal="center"/>
    </xf>
    <xf numFmtId="166" fontId="4" fillId="0" borderId="0" xfId="0" applyNumberFormat="1" applyFont="1" applyFill="1" applyBorder="1" applyProtection="1"/>
    <xf numFmtId="0" fontId="5" fillId="3" borderId="0" xfId="0" applyFont="1" applyFill="1" applyBorder="1" applyAlignment="1" applyProtection="1"/>
    <xf numFmtId="0" fontId="5" fillId="3" borderId="0" xfId="0" applyFont="1" applyFill="1" applyBorder="1" applyAlignment="1" applyProtection="1">
      <alignment horizontal="left"/>
    </xf>
    <xf numFmtId="0" fontId="5" fillId="3" borderId="0" xfId="0" applyFont="1" applyFill="1" applyBorder="1" applyProtection="1"/>
    <xf numFmtId="0" fontId="4" fillId="3" borderId="0" xfId="0" applyFont="1" applyFill="1" applyBorder="1" applyAlignment="1" applyProtection="1"/>
    <xf numFmtId="0" fontId="5" fillId="3" borderId="0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0" xfId="0" applyFont="1" applyFill="1" applyBorder="1" applyProtection="1"/>
    <xf numFmtId="168" fontId="4" fillId="3" borderId="0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Protection="1"/>
    <xf numFmtId="0" fontId="7" fillId="4" borderId="0" xfId="0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 applyProtection="1">
      <alignment horizontal="center"/>
    </xf>
    <xf numFmtId="1" fontId="4" fillId="2" borderId="0" xfId="0" applyNumberFormat="1" applyFont="1" applyFill="1" applyBorder="1" applyProtection="1"/>
    <xf numFmtId="167" fontId="4" fillId="2" borderId="0" xfId="0" applyNumberFormat="1" applyFont="1" applyFill="1" applyBorder="1" applyProtection="1"/>
    <xf numFmtId="0" fontId="4" fillId="0" borderId="8" xfId="0" applyFont="1" applyFill="1" applyBorder="1" applyProtection="1"/>
    <xf numFmtId="0" fontId="4" fillId="0" borderId="1" xfId="0" applyFont="1" applyFill="1" applyBorder="1" applyProtection="1"/>
    <xf numFmtId="0" fontId="4" fillId="0" borderId="1" xfId="0" applyFont="1" applyFill="1" applyBorder="1" applyAlignment="1" applyProtection="1">
      <alignment horizontal="left"/>
    </xf>
    <xf numFmtId="0" fontId="4" fillId="0" borderId="2" xfId="0" applyFont="1" applyFill="1" applyBorder="1" applyProtection="1"/>
    <xf numFmtId="0" fontId="4" fillId="0" borderId="3" xfId="0" applyFont="1" applyFill="1" applyBorder="1" applyProtection="1"/>
    <xf numFmtId="0" fontId="4" fillId="0" borderId="4" xfId="0" applyFont="1" applyFill="1" applyBorder="1" applyProtection="1"/>
    <xf numFmtId="0" fontId="4" fillId="2" borderId="3" xfId="0" applyFont="1" applyFill="1" applyBorder="1" applyProtection="1"/>
    <xf numFmtId="0" fontId="4" fillId="2" borderId="4" xfId="0" applyFont="1" applyFill="1" applyBorder="1" applyProtection="1"/>
    <xf numFmtId="0" fontId="4" fillId="2" borderId="7" xfId="0" applyFont="1" applyFill="1" applyBorder="1" applyProtection="1"/>
    <xf numFmtId="0" fontId="4" fillId="0" borderId="5" xfId="0" applyFont="1" applyFill="1" applyBorder="1" applyProtection="1"/>
    <xf numFmtId="0" fontId="4" fillId="0" borderId="6" xfId="0" applyFont="1" applyFill="1" applyBorder="1" applyProtection="1"/>
    <xf numFmtId="0" fontId="15" fillId="3" borderId="0" xfId="0" applyFont="1" applyFill="1" applyBorder="1" applyAlignment="1" applyProtection="1">
      <alignment horizontal="left"/>
    </xf>
    <xf numFmtId="1" fontId="15" fillId="3" borderId="0" xfId="0" applyNumberFormat="1" applyFont="1" applyFill="1" applyBorder="1" applyAlignment="1" applyProtection="1">
      <alignment horizontal="center"/>
    </xf>
    <xf numFmtId="0" fontId="4" fillId="0" borderId="6" xfId="0" applyFont="1" applyFill="1" applyBorder="1" applyAlignment="1" applyProtection="1">
      <alignment horizontal="left"/>
    </xf>
    <xf numFmtId="0" fontId="4" fillId="2" borderId="0" xfId="0" applyFont="1" applyFill="1" applyBorder="1" applyAlignment="1" applyProtection="1"/>
    <xf numFmtId="0" fontId="5" fillId="2" borderId="0" xfId="0" applyFont="1" applyFill="1" applyBorder="1" applyAlignment="1" applyProtection="1">
      <alignment horizontal="left"/>
    </xf>
    <xf numFmtId="168" fontId="4" fillId="2" borderId="0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5" fillId="2" borderId="0" xfId="0" applyFont="1" applyFill="1" applyBorder="1" applyProtection="1"/>
    <xf numFmtId="166" fontId="5" fillId="2" borderId="0" xfId="0" applyNumberFormat="1" applyFont="1" applyFill="1" applyBorder="1" applyProtection="1"/>
    <xf numFmtId="0" fontId="8" fillId="3" borderId="0" xfId="0" applyFont="1" applyFill="1" applyBorder="1" applyProtection="1"/>
    <xf numFmtId="10" fontId="6" fillId="0" borderId="6" xfId="0" applyNumberFormat="1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0" fontId="17" fillId="0" borderId="3" xfId="0" applyFont="1" applyFill="1" applyBorder="1" applyAlignment="1" applyProtection="1">
      <alignment horizontal="left"/>
    </xf>
    <xf numFmtId="0" fontId="14" fillId="0" borderId="0" xfId="0" applyFont="1" applyFill="1" applyBorder="1" applyAlignment="1" applyProtection="1">
      <alignment horizontal="left"/>
    </xf>
    <xf numFmtId="0" fontId="14" fillId="0" borderId="0" xfId="0" applyFont="1" applyFill="1" applyBorder="1" applyAlignment="1" applyProtection="1"/>
    <xf numFmtId="0" fontId="17" fillId="0" borderId="0" xfId="0" applyFont="1" applyFill="1" applyBorder="1" applyAlignment="1" applyProtection="1">
      <alignment horizontal="left"/>
    </xf>
    <xf numFmtId="0" fontId="18" fillId="0" borderId="0" xfId="0" applyFont="1" applyFill="1" applyBorder="1" applyProtection="1"/>
    <xf numFmtId="0" fontId="18" fillId="0" borderId="4" xfId="0" applyFont="1" applyFill="1" applyBorder="1" applyProtection="1"/>
    <xf numFmtId="1" fontId="18" fillId="0" borderId="0" xfId="0" applyNumberFormat="1" applyFont="1" applyFill="1" applyBorder="1" applyProtection="1"/>
    <xf numFmtId="167" fontId="18" fillId="0" borderId="0" xfId="0" applyNumberFormat="1" applyFont="1" applyFill="1" applyBorder="1" applyProtection="1"/>
    <xf numFmtId="0" fontId="0" fillId="2" borderId="0" xfId="0" applyFill="1"/>
    <xf numFmtId="0" fontId="0" fillId="2" borderId="8" xfId="0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0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14" fillId="2" borderId="3" xfId="0" applyFont="1" applyFill="1" applyBorder="1"/>
    <xf numFmtId="0" fontId="14" fillId="2" borderId="0" xfId="0" applyFont="1" applyFill="1" applyBorder="1"/>
    <xf numFmtId="0" fontId="14" fillId="2" borderId="4" xfId="0" applyFont="1" applyFill="1" applyBorder="1"/>
    <xf numFmtId="0" fontId="14" fillId="2" borderId="0" xfId="0" applyFont="1" applyFill="1"/>
    <xf numFmtId="10" fontId="4" fillId="2" borderId="0" xfId="3" applyNumberFormat="1" applyFont="1" applyFill="1" applyBorder="1" applyAlignment="1" applyProtection="1">
      <alignment horizontal="center"/>
      <protection locked="0"/>
    </xf>
    <xf numFmtId="0" fontId="4" fillId="0" borderId="4" xfId="0" applyFont="1" applyBorder="1" applyProtection="1"/>
    <xf numFmtId="0" fontId="7" fillId="3" borderId="0" xfId="0" applyFont="1" applyFill="1" applyBorder="1" applyAlignment="1" applyProtection="1">
      <alignment horizontal="right"/>
    </xf>
    <xf numFmtId="0" fontId="22" fillId="2" borderId="0" xfId="0" applyFont="1" applyFill="1" applyBorder="1" applyProtection="1"/>
    <xf numFmtId="0" fontId="20" fillId="2" borderId="0" xfId="0" applyFont="1" applyFill="1" applyBorder="1" applyProtection="1"/>
    <xf numFmtId="0" fontId="21" fillId="2" borderId="0" xfId="0" applyFont="1" applyFill="1" applyBorder="1" applyAlignment="1" applyProtection="1">
      <alignment horizontal="center"/>
    </xf>
    <xf numFmtId="0" fontId="25" fillId="3" borderId="0" xfId="0" applyFont="1" applyFill="1" applyBorder="1" applyProtection="1"/>
    <xf numFmtId="0" fontId="24" fillId="3" borderId="0" xfId="0" applyFont="1" applyFill="1" applyBorder="1" applyProtection="1"/>
    <xf numFmtId="0" fontId="25" fillId="3" borderId="0" xfId="0" applyFont="1" applyFill="1" applyBorder="1" applyAlignment="1" applyProtection="1"/>
    <xf numFmtId="165" fontId="25" fillId="3" borderId="0" xfId="0" applyNumberFormat="1" applyFont="1" applyFill="1" applyBorder="1" applyProtection="1"/>
    <xf numFmtId="0" fontId="26" fillId="3" borderId="0" xfId="0" applyFont="1" applyFill="1" applyBorder="1" applyProtection="1"/>
    <xf numFmtId="0" fontId="8" fillId="2" borderId="3" xfId="0" applyFont="1" applyFill="1" applyBorder="1" applyProtection="1"/>
    <xf numFmtId="0" fontId="8" fillId="2" borderId="4" xfId="0" applyFont="1" applyFill="1" applyBorder="1" applyProtection="1"/>
    <xf numFmtId="0" fontId="7" fillId="3" borderId="0" xfId="0" applyFont="1" applyFill="1" applyBorder="1" applyAlignment="1" applyProtection="1">
      <alignment horizontal="center"/>
      <protection locked="0"/>
    </xf>
    <xf numFmtId="170" fontId="27" fillId="2" borderId="0" xfId="0" applyNumberFormat="1" applyFont="1" applyFill="1" applyBorder="1" applyProtection="1"/>
    <xf numFmtId="0" fontId="27" fillId="2" borderId="0" xfId="0" applyFont="1" applyFill="1" applyBorder="1" applyProtection="1"/>
    <xf numFmtId="0" fontId="28" fillId="2" borderId="0" xfId="0" applyFont="1" applyFill="1" applyBorder="1" applyProtection="1"/>
    <xf numFmtId="0" fontId="28" fillId="2" borderId="0" xfId="0" applyFont="1" applyFill="1" applyProtection="1"/>
    <xf numFmtId="0" fontId="30" fillId="2" borderId="0" xfId="0" applyFont="1" applyFill="1" applyBorder="1" applyProtection="1"/>
    <xf numFmtId="0" fontId="29" fillId="2" borderId="0" xfId="0" applyFont="1" applyFill="1" applyBorder="1" applyProtection="1"/>
    <xf numFmtId="0" fontId="3" fillId="2" borderId="0" xfId="2" applyFill="1" applyBorder="1" applyAlignment="1" applyProtection="1"/>
    <xf numFmtId="0" fontId="22" fillId="2" borderId="0" xfId="0" applyFont="1" applyFill="1" applyProtection="1"/>
    <xf numFmtId="0" fontId="23" fillId="2" borderId="0" xfId="0" applyFont="1" applyFill="1" applyBorder="1" applyProtection="1"/>
    <xf numFmtId="0" fontId="29" fillId="2" borderId="0" xfId="0" applyFont="1" applyFill="1" applyProtection="1"/>
    <xf numFmtId="0" fontId="23" fillId="2" borderId="0" xfId="0" applyFont="1" applyFill="1" applyProtection="1"/>
    <xf numFmtId="0" fontId="23" fillId="2" borderId="0" xfId="0" applyFont="1" applyFill="1"/>
    <xf numFmtId="0" fontId="28" fillId="2" borderId="0" xfId="0" applyFont="1" applyFill="1"/>
    <xf numFmtId="0" fontId="23" fillId="2" borderId="0" xfId="0" applyFont="1" applyFill="1" applyAlignment="1" applyProtection="1">
      <alignment horizontal="right"/>
    </xf>
    <xf numFmtId="0" fontId="23" fillId="2" borderId="0" xfId="0" applyFont="1" applyFill="1" applyAlignment="1">
      <alignment horizontal="right"/>
    </xf>
    <xf numFmtId="0" fontId="27" fillId="2" borderId="0" xfId="0" applyFont="1" applyFill="1" applyProtection="1"/>
    <xf numFmtId="0" fontId="22" fillId="2" borderId="0" xfId="0" applyFont="1" applyFill="1" applyProtection="1">
      <protection locked="0"/>
    </xf>
    <xf numFmtId="0" fontId="22" fillId="2" borderId="0" xfId="0" quotePrefix="1" applyFont="1" applyFill="1" applyBorder="1" applyAlignment="1" applyProtection="1">
      <alignment horizontal="left"/>
    </xf>
    <xf numFmtId="0" fontId="22" fillId="2" borderId="0" xfId="0" applyFont="1" applyFill="1" applyBorder="1" applyAlignment="1" applyProtection="1">
      <alignment horizontal="left"/>
    </xf>
    <xf numFmtId="0" fontId="32" fillId="2" borderId="0" xfId="0" applyFont="1" applyFill="1" applyBorder="1" applyAlignment="1" applyProtection="1">
      <alignment horizontal="left"/>
    </xf>
    <xf numFmtId="0" fontId="22" fillId="2" borderId="0" xfId="0" applyFont="1" applyFill="1" applyBorder="1" applyAlignment="1" applyProtection="1"/>
    <xf numFmtId="0" fontId="22" fillId="2" borderId="0" xfId="0" quotePrefix="1" applyFont="1" applyFill="1" applyBorder="1" applyProtection="1"/>
    <xf numFmtId="171" fontId="22" fillId="2" borderId="0" xfId="0" applyNumberFormat="1" applyFont="1" applyFill="1" applyBorder="1" applyProtection="1"/>
    <xf numFmtId="9" fontId="22" fillId="2" borderId="0" xfId="0" applyNumberFormat="1" applyFont="1" applyFill="1" applyBorder="1" applyProtection="1"/>
    <xf numFmtId="1" fontId="27" fillId="2" borderId="0" xfId="0" applyNumberFormat="1" applyFont="1" applyFill="1" applyProtection="1"/>
    <xf numFmtId="2" fontId="27" fillId="2" borderId="0" xfId="0" applyNumberFormat="1" applyFont="1" applyFill="1" applyProtection="1"/>
    <xf numFmtId="171" fontId="27" fillId="2" borderId="0" xfId="0" applyNumberFormat="1" applyFont="1" applyFill="1" applyProtection="1"/>
    <xf numFmtId="169" fontId="22" fillId="2" borderId="0" xfId="0" applyNumberFormat="1" applyFont="1" applyFill="1" applyBorder="1" applyProtection="1"/>
    <xf numFmtId="1" fontId="27" fillId="2" borderId="0" xfId="0" applyNumberFormat="1" applyFont="1" applyFill="1" applyBorder="1" applyProtection="1"/>
    <xf numFmtId="2" fontId="27" fillId="2" borderId="0" xfId="0" applyNumberFormat="1" applyFont="1" applyFill="1" applyBorder="1" applyProtection="1"/>
    <xf numFmtId="169" fontId="27" fillId="2" borderId="0" xfId="0" applyNumberFormat="1" applyFont="1" applyFill="1" applyProtection="1"/>
    <xf numFmtId="1" fontId="27" fillId="2" borderId="0" xfId="0" applyNumberFormat="1" applyFont="1" applyFill="1" applyAlignment="1" applyProtection="1">
      <alignment horizontal="right"/>
    </xf>
    <xf numFmtId="0" fontId="27" fillId="2" borderId="0" xfId="0" applyFont="1" applyFill="1" applyAlignment="1" applyProtection="1">
      <alignment horizontal="right"/>
    </xf>
    <xf numFmtId="171" fontId="28" fillId="2" borderId="0" xfId="0" applyNumberFormat="1" applyFont="1" applyFill="1" applyProtection="1"/>
    <xf numFmtId="0" fontId="31" fillId="2" borderId="0" xfId="0" applyFont="1" applyFill="1" applyProtection="1"/>
    <xf numFmtId="0" fontId="8" fillId="6" borderId="0" xfId="0" applyFont="1" applyFill="1" applyBorder="1" applyAlignment="1" applyProtection="1">
      <alignment horizontal="center"/>
    </xf>
    <xf numFmtId="1" fontId="7" fillId="6" borderId="0" xfId="0" applyNumberFormat="1" applyFont="1" applyFill="1" applyBorder="1" applyAlignment="1" applyProtection="1">
      <alignment horizontal="center"/>
    </xf>
    <xf numFmtId="0" fontId="10" fillId="6" borderId="0" xfId="0" applyFont="1" applyFill="1" applyBorder="1" applyAlignment="1" applyProtection="1">
      <alignment horizontal="center"/>
    </xf>
    <xf numFmtId="0" fontId="7" fillId="6" borderId="0" xfId="0" applyFont="1" applyFill="1" applyBorder="1" applyAlignment="1" applyProtection="1">
      <alignment horizontal="center"/>
    </xf>
    <xf numFmtId="0" fontId="9" fillId="6" borderId="0" xfId="0" applyFont="1" applyFill="1" applyBorder="1" applyAlignment="1" applyProtection="1">
      <alignment horizontal="center"/>
    </xf>
    <xf numFmtId="164" fontId="7" fillId="6" borderId="0" xfId="0" applyNumberFormat="1" applyFont="1" applyFill="1" applyBorder="1" applyProtection="1"/>
    <xf numFmtId="164" fontId="8" fillId="6" borderId="0" xfId="0" applyNumberFormat="1" applyFont="1" applyFill="1" applyBorder="1" applyProtection="1"/>
    <xf numFmtId="0" fontId="4" fillId="6" borderId="0" xfId="0" applyFont="1" applyFill="1" applyBorder="1" applyAlignment="1" applyProtection="1">
      <alignment horizontal="center"/>
    </xf>
    <xf numFmtId="15" fontId="23" fillId="2" borderId="0" xfId="0" applyNumberFormat="1" applyFont="1" applyFill="1" applyAlignment="1" applyProtection="1">
      <alignment horizontal="center"/>
    </xf>
    <xf numFmtId="0" fontId="3" fillId="2" borderId="0" xfId="2" applyFill="1" applyAlignment="1" applyProtection="1"/>
    <xf numFmtId="0" fontId="22" fillId="5" borderId="0" xfId="0" applyFont="1" applyFill="1"/>
    <xf numFmtId="0" fontId="5" fillId="7" borderId="0" xfId="0" applyFont="1" applyFill="1" applyBorder="1" applyProtection="1"/>
    <xf numFmtId="0" fontId="0" fillId="7" borderId="0" xfId="0" applyFill="1"/>
    <xf numFmtId="0" fontId="0" fillId="8" borderId="0" xfId="0" applyFill="1"/>
    <xf numFmtId="172" fontId="1" fillId="0" borderId="10" xfId="0" applyNumberFormat="1" applyFont="1" applyBorder="1" applyProtection="1">
      <protection locked="0"/>
    </xf>
    <xf numFmtId="172" fontId="1" fillId="0" borderId="9" xfId="0" applyNumberFormat="1" applyFont="1" applyBorder="1" applyProtection="1">
      <protection locked="0"/>
    </xf>
    <xf numFmtId="0" fontId="4" fillId="3" borderId="0" xfId="0" applyFont="1" applyFill="1" applyBorder="1" applyAlignment="1" applyProtection="1">
      <alignment horizontal="right"/>
    </xf>
  </cellXfs>
  <cellStyles count="4">
    <cellStyle name="Euro" xfId="1"/>
    <cellStyle name="Hyperlink" xfId="2" builtinId="8"/>
    <cellStyle name="Procent" xfId="3" builtinId="5"/>
    <cellStyle name="Standaard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Ruimtebehoeftemodel</a:t>
            </a:r>
          </a:p>
        </c:rich>
      </c:tx>
      <c:layout>
        <c:manualLayout>
          <c:xMode val="edge"/>
          <c:yMode val="edge"/>
          <c:x val="0.3954329446799919"/>
          <c:y val="3.25000000000000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7355826366616091E-2"/>
          <c:y val="0.17750021667506918"/>
          <c:w val="0.88581782755797611"/>
          <c:h val="0.64000078125095372"/>
        </c:manualLayout>
      </c:layout>
      <c:lineChart>
        <c:grouping val="standard"/>
        <c:varyColors val="0"/>
        <c:ser>
          <c:idx val="0"/>
          <c:order val="0"/>
          <c:tx>
            <c:v>behoefte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'bvo en 1e inr'!$F$7:$Y$7</c:f>
              <c:numCache>
                <c:formatCode>General</c:formatCode>
                <c:ptCount val="20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</c:numCache>
            </c:numRef>
          </c:cat>
          <c:val>
            <c:numRef>
              <c:f>'bvo en 1e inr'!$F$34:$Y$34</c:f>
              <c:numCache>
                <c:formatCode>General</c:formatCode>
                <c:ptCount val="20"/>
                <c:pt idx="0">
                  <c:v>1206</c:v>
                </c:pt>
                <c:pt idx="1">
                  <c:v>1206</c:v>
                </c:pt>
                <c:pt idx="2">
                  <c:v>1206</c:v>
                </c:pt>
                <c:pt idx="3">
                  <c:v>1206</c:v>
                </c:pt>
                <c:pt idx="4">
                  <c:v>1206</c:v>
                </c:pt>
                <c:pt idx="5">
                  <c:v>1206</c:v>
                </c:pt>
                <c:pt idx="6">
                  <c:v>1206</c:v>
                </c:pt>
                <c:pt idx="7">
                  <c:v>1206</c:v>
                </c:pt>
                <c:pt idx="8">
                  <c:v>1206</c:v>
                </c:pt>
                <c:pt idx="9">
                  <c:v>1206</c:v>
                </c:pt>
                <c:pt idx="10">
                  <c:v>1206</c:v>
                </c:pt>
                <c:pt idx="11">
                  <c:v>1206</c:v>
                </c:pt>
                <c:pt idx="12">
                  <c:v>1206</c:v>
                </c:pt>
                <c:pt idx="13">
                  <c:v>1206</c:v>
                </c:pt>
                <c:pt idx="14">
                  <c:v>1206</c:v>
                </c:pt>
                <c:pt idx="15">
                  <c:v>1206</c:v>
                </c:pt>
                <c:pt idx="16">
                  <c:v>1206</c:v>
                </c:pt>
                <c:pt idx="17">
                  <c:v>1206</c:v>
                </c:pt>
                <c:pt idx="18">
                  <c:v>1206</c:v>
                </c:pt>
                <c:pt idx="19">
                  <c:v>1206</c:v>
                </c:pt>
              </c:numCache>
            </c:numRef>
          </c:val>
          <c:smooth val="0"/>
        </c:ser>
        <c:ser>
          <c:idx val="1"/>
          <c:order val="1"/>
          <c:tx>
            <c:v>capaciteit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'bvo en 1e inr'!$F$7:$Y$7</c:f>
              <c:numCache>
                <c:formatCode>General</c:formatCode>
                <c:ptCount val="20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</c:numCache>
            </c:numRef>
          </c:cat>
          <c:val>
            <c:numRef>
              <c:f>'bvo en 1e inr'!$F$29:$Y$29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8327352"/>
        <c:axId val="438329312"/>
      </c:lineChart>
      <c:catAx>
        <c:axId val="438327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438329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383293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nl-NL"/>
                  <a:t>m2</a:t>
                </a:r>
              </a:p>
            </c:rich>
          </c:tx>
          <c:layout>
            <c:manualLayout>
              <c:xMode val="edge"/>
              <c:yMode val="edge"/>
              <c:x val="1.9230769230769232E-2"/>
              <c:y val="0.4700005249343831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43832735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3028871391076112"/>
          <c:y val="0.92250104986876635"/>
          <c:w val="0.21875012618614981"/>
          <c:h val="6.000000000000005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nl-N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246529</xdr:colOff>
      <xdr:row>57</xdr:row>
      <xdr:rowOff>134470</xdr:rowOff>
    </xdr:from>
    <xdr:to>
      <xdr:col>14</xdr:col>
      <xdr:colOff>163046</xdr:colOff>
      <xdr:row>61</xdr:row>
      <xdr:rowOff>100852</xdr:rowOff>
    </xdr:to>
    <xdr:pic>
      <xdr:nvPicPr>
        <xdr:cNvPr id="4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4853" y="10309411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38100</xdr:colOff>
      <xdr:row>26</xdr:row>
      <xdr:rowOff>0</xdr:rowOff>
    </xdr:from>
    <xdr:to>
      <xdr:col>12</xdr:col>
      <xdr:colOff>257175</xdr:colOff>
      <xdr:row>26</xdr:row>
      <xdr:rowOff>0</xdr:rowOff>
    </xdr:to>
    <xdr:pic>
      <xdr:nvPicPr>
        <xdr:cNvPr id="102427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5650" y="4343400"/>
          <a:ext cx="2390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11206</xdr:colOff>
      <xdr:row>1</xdr:row>
      <xdr:rowOff>56029</xdr:rowOff>
    </xdr:from>
    <xdr:to>
      <xdr:col>13</xdr:col>
      <xdr:colOff>230281</xdr:colOff>
      <xdr:row>5</xdr:row>
      <xdr:rowOff>56029</xdr:rowOff>
    </xdr:to>
    <xdr:pic>
      <xdr:nvPicPr>
        <xdr:cNvPr id="5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1706" y="212911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0</xdr:rowOff>
    </xdr:from>
    <xdr:to>
      <xdr:col>12</xdr:col>
      <xdr:colOff>219075</xdr:colOff>
      <xdr:row>0</xdr:row>
      <xdr:rowOff>0</xdr:rowOff>
    </xdr:to>
    <xdr:pic>
      <xdr:nvPicPr>
        <xdr:cNvPr id="103440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0"/>
          <a:ext cx="2390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704850</xdr:colOff>
      <xdr:row>1</xdr:row>
      <xdr:rowOff>104775</xdr:rowOff>
    </xdr:from>
    <xdr:to>
      <xdr:col>12</xdr:col>
      <xdr:colOff>200025</xdr:colOff>
      <xdr:row>5</xdr:row>
      <xdr:rowOff>104775</xdr:rowOff>
    </xdr:to>
    <xdr:pic>
      <xdr:nvPicPr>
        <xdr:cNvPr id="103441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0" y="276225"/>
          <a:ext cx="239077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7</xdr:row>
      <xdr:rowOff>19050</xdr:rowOff>
    </xdr:from>
    <xdr:to>
      <xdr:col>16</xdr:col>
      <xdr:colOff>0</xdr:colOff>
      <xdr:row>32</xdr:row>
      <xdr:rowOff>19050</xdr:rowOff>
    </xdr:to>
    <xdr:graphicFrame macro="">
      <xdr:nvGraphicFramePr>
        <xdr:cNvPr id="85007" name="Grafiek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11205</xdr:colOff>
      <xdr:row>1</xdr:row>
      <xdr:rowOff>145677</xdr:rowOff>
    </xdr:from>
    <xdr:to>
      <xdr:col>15</xdr:col>
      <xdr:colOff>600074</xdr:colOff>
      <xdr:row>5</xdr:row>
      <xdr:rowOff>145677</xdr:rowOff>
    </xdr:to>
    <xdr:pic>
      <xdr:nvPicPr>
        <xdr:cNvPr id="5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6852" y="302559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638735</xdr:colOff>
      <xdr:row>2</xdr:row>
      <xdr:rowOff>11205</xdr:rowOff>
    </xdr:from>
    <xdr:to>
      <xdr:col>12</xdr:col>
      <xdr:colOff>174251</xdr:colOff>
      <xdr:row>6</xdr:row>
      <xdr:rowOff>11206</xdr:rowOff>
    </xdr:to>
    <xdr:pic>
      <xdr:nvPicPr>
        <xdr:cNvPr id="4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3647" y="336176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3C0000" mc:Ignorable="a14" a14:legacySpreadsheetColorIndex="60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3C0000" mc:Ignorable="a14" a14:legacySpreadsheetColorIndex="60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vng.nl/onderwerpenindex/onderwijs/onderwijshuisvesting/nieuws/modelverordening-normbedragen-onderwijshuisvesting" TargetMode="External"/><Relationship Id="rId2" Type="http://schemas.openxmlformats.org/officeDocument/2006/relationships/hyperlink" Target="http://www.scenariomodelpo.nl/" TargetMode="External"/><Relationship Id="rId1" Type="http://schemas.openxmlformats.org/officeDocument/2006/relationships/hyperlink" Target="mailto:be.keizer@wxs.n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C539"/>
  <sheetViews>
    <sheetView zoomScale="85" zoomScaleNormal="85" workbookViewId="0">
      <selection activeCell="L2" sqref="L2"/>
    </sheetView>
  </sheetViews>
  <sheetFormatPr defaultColWidth="8" defaultRowHeight="14.25"/>
  <cols>
    <col min="1" max="1" width="5.140625" style="132" customWidth="1"/>
    <col min="2" max="11" width="8" style="132" customWidth="1"/>
    <col min="12" max="12" width="13.140625" style="132" customWidth="1"/>
    <col min="13" max="16384" width="8" style="132"/>
  </cols>
  <sheetData>
    <row r="1" spans="2:55" s="123" customFormat="1"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09"/>
      <c r="U1" s="109"/>
      <c r="V1" s="109"/>
      <c r="W1" s="109"/>
      <c r="X1" s="121"/>
      <c r="Y1" s="121"/>
      <c r="Z1" s="122"/>
      <c r="AA1" s="122"/>
      <c r="AB1" s="122"/>
      <c r="AC1" s="122"/>
      <c r="AD1" s="120"/>
      <c r="AE1" s="121"/>
      <c r="AF1" s="121"/>
      <c r="AG1" s="121"/>
      <c r="AH1" s="121"/>
      <c r="AI1" s="121"/>
      <c r="AJ1" s="121"/>
      <c r="AK1" s="121"/>
      <c r="AL1" s="121"/>
      <c r="AM1" s="121"/>
      <c r="AN1" s="121"/>
      <c r="AO1" s="121"/>
      <c r="AP1" s="121"/>
      <c r="AQ1" s="121"/>
      <c r="AR1" s="122"/>
      <c r="AS1" s="122"/>
      <c r="AT1" s="122"/>
      <c r="AU1" s="122"/>
      <c r="AV1" s="122"/>
      <c r="AW1" s="122"/>
    </row>
    <row r="2" spans="2:55" s="129" customFormat="1" ht="15">
      <c r="B2" s="128" t="s">
        <v>45</v>
      </c>
      <c r="C2" s="128"/>
      <c r="D2" s="128"/>
      <c r="F2" s="128"/>
      <c r="G2" s="128"/>
      <c r="H2" s="128"/>
      <c r="I2" s="124"/>
      <c r="J2" s="128"/>
      <c r="K2" s="130"/>
      <c r="L2" s="163">
        <v>43551</v>
      </c>
      <c r="M2" s="130"/>
      <c r="N2" s="130"/>
      <c r="O2" s="130"/>
      <c r="P2" s="130"/>
      <c r="Q2" s="130"/>
      <c r="R2" s="130"/>
      <c r="S2" s="130"/>
      <c r="T2" s="128"/>
      <c r="U2" s="128"/>
      <c r="V2" s="128"/>
      <c r="W2" s="128"/>
      <c r="X2" s="124"/>
      <c r="Y2" s="124"/>
      <c r="Z2" s="125"/>
      <c r="AA2" s="125"/>
      <c r="AB2" s="125"/>
      <c r="AC2" s="125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5"/>
      <c r="AS2" s="125"/>
      <c r="AT2" s="125"/>
      <c r="AU2" s="125"/>
      <c r="AV2" s="125"/>
      <c r="AW2" s="125"/>
    </row>
    <row r="3" spans="2:55" s="123" customFormat="1" ht="15">
      <c r="B3" s="128"/>
      <c r="C3" s="109"/>
      <c r="D3" s="109"/>
      <c r="E3" s="109"/>
      <c r="F3" s="109"/>
      <c r="G3" s="109"/>
      <c r="H3" s="109"/>
      <c r="I3" s="109"/>
      <c r="J3" s="109"/>
      <c r="K3" s="127"/>
      <c r="L3" s="127"/>
      <c r="M3" s="127"/>
      <c r="N3" s="127"/>
      <c r="O3" s="127"/>
      <c r="P3" s="127"/>
      <c r="Q3" s="127"/>
      <c r="R3" s="127"/>
      <c r="S3" s="127"/>
      <c r="T3" s="109"/>
      <c r="U3" s="109"/>
      <c r="V3" s="109"/>
      <c r="W3" s="109"/>
      <c r="X3" s="121"/>
      <c r="Y3" s="121"/>
      <c r="Z3" s="122"/>
      <c r="AA3" s="122"/>
      <c r="AB3" s="122"/>
      <c r="AC3" s="122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2"/>
      <c r="AS3" s="122"/>
      <c r="AT3" s="122"/>
      <c r="AU3" s="122"/>
      <c r="AV3" s="122"/>
      <c r="AW3" s="122"/>
    </row>
    <row r="4" spans="2:55" s="123" customFormat="1" ht="15">
      <c r="B4" s="131" t="s">
        <v>64</v>
      </c>
      <c r="E4" s="132"/>
      <c r="F4" s="132"/>
      <c r="G4" s="133"/>
      <c r="H4" s="133"/>
      <c r="I4" s="132"/>
      <c r="J4" s="132"/>
      <c r="K4" s="132"/>
      <c r="L4" s="132"/>
      <c r="M4" s="165" t="s">
        <v>86</v>
      </c>
      <c r="N4" s="127"/>
      <c r="O4" s="127"/>
      <c r="P4" s="127"/>
      <c r="Q4" s="127"/>
      <c r="R4" s="127"/>
      <c r="S4" s="127"/>
      <c r="T4" s="109"/>
      <c r="U4" s="109"/>
      <c r="V4" s="109"/>
      <c r="W4" s="109"/>
      <c r="X4" s="121"/>
      <c r="Y4" s="121"/>
      <c r="Z4" s="122"/>
      <c r="AA4" s="122"/>
      <c r="AB4" s="122"/>
      <c r="AC4" s="122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/>
      <c r="AQ4" s="121"/>
      <c r="AR4" s="122"/>
      <c r="AS4" s="122"/>
      <c r="AT4" s="122"/>
      <c r="AU4" s="122"/>
      <c r="AV4" s="122"/>
      <c r="AW4" s="122"/>
    </row>
    <row r="5" spans="2:55" s="123" customFormat="1" ht="15">
      <c r="B5" s="131" t="s">
        <v>39</v>
      </c>
      <c r="C5" s="132"/>
      <c r="D5" s="132"/>
      <c r="E5" s="132"/>
      <c r="F5" s="132"/>
      <c r="G5" s="134"/>
      <c r="H5" s="131"/>
      <c r="I5" s="132"/>
      <c r="J5" s="131"/>
      <c r="K5" s="132"/>
      <c r="L5" s="132"/>
      <c r="M5" s="132"/>
      <c r="N5" s="127"/>
      <c r="O5" s="127"/>
      <c r="P5" s="127"/>
      <c r="Q5" s="127"/>
      <c r="R5" s="127"/>
      <c r="S5" s="127"/>
      <c r="T5" s="109"/>
      <c r="U5" s="109"/>
      <c r="V5" s="109"/>
      <c r="W5" s="109"/>
      <c r="X5" s="121"/>
      <c r="Y5" s="121"/>
      <c r="Z5" s="122"/>
      <c r="AA5" s="122"/>
      <c r="AB5" s="122"/>
      <c r="AC5" s="122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2"/>
      <c r="AS5" s="122"/>
      <c r="AT5" s="122"/>
      <c r="AU5" s="122"/>
      <c r="AV5" s="122"/>
      <c r="AW5" s="122"/>
    </row>
    <row r="6" spans="2:55" s="123" customFormat="1" ht="15">
      <c r="B6" s="131"/>
      <c r="C6" s="132"/>
      <c r="D6" s="132"/>
      <c r="E6" s="132"/>
      <c r="F6" s="132"/>
      <c r="G6" s="134"/>
      <c r="H6" s="131"/>
      <c r="I6" s="132"/>
      <c r="J6" s="131"/>
      <c r="K6" s="132"/>
      <c r="L6" s="132"/>
      <c r="M6" s="132"/>
      <c r="N6" s="127"/>
      <c r="O6" s="127"/>
      <c r="P6" s="127"/>
      <c r="Q6" s="127"/>
      <c r="R6" s="127"/>
      <c r="S6" s="127"/>
      <c r="T6" s="109"/>
      <c r="U6" s="109"/>
      <c r="V6" s="109"/>
      <c r="W6" s="109"/>
      <c r="X6" s="121"/>
      <c r="Y6" s="121"/>
      <c r="Z6" s="122"/>
      <c r="AA6" s="122"/>
      <c r="AB6" s="122"/>
      <c r="AC6" s="122"/>
      <c r="AD6" s="121"/>
      <c r="AE6" s="121"/>
      <c r="AF6" s="121"/>
      <c r="AG6" s="121"/>
      <c r="AH6" s="121"/>
      <c r="AI6" s="121"/>
      <c r="AJ6" s="121"/>
      <c r="AK6" s="121"/>
      <c r="AL6" s="121"/>
      <c r="AM6" s="121"/>
      <c r="AN6" s="121"/>
      <c r="AO6" s="121"/>
      <c r="AP6" s="121"/>
      <c r="AQ6" s="121"/>
      <c r="AR6" s="122"/>
      <c r="AS6" s="122"/>
      <c r="AT6" s="122"/>
      <c r="AU6" s="122"/>
      <c r="AV6" s="122"/>
      <c r="AW6" s="122"/>
    </row>
    <row r="7" spans="2:55" s="123" customFormat="1" ht="15">
      <c r="B7" s="127" t="s">
        <v>46</v>
      </c>
      <c r="C7" s="132"/>
      <c r="D7" s="132"/>
      <c r="E7" s="132"/>
      <c r="F7" s="132"/>
      <c r="G7" s="134"/>
      <c r="H7" s="131"/>
      <c r="I7" s="132"/>
      <c r="J7" s="131"/>
      <c r="K7" s="132"/>
      <c r="L7" s="132"/>
      <c r="M7" s="132"/>
      <c r="N7" s="127"/>
      <c r="O7" s="127"/>
      <c r="P7" s="127"/>
      <c r="Q7" s="127"/>
      <c r="R7" s="127"/>
      <c r="S7" s="127"/>
      <c r="T7" s="109"/>
      <c r="U7" s="109"/>
      <c r="V7" s="109"/>
      <c r="W7" s="109"/>
      <c r="X7" s="121"/>
      <c r="Y7" s="121"/>
      <c r="Z7" s="122"/>
      <c r="AA7" s="122"/>
      <c r="AB7" s="122"/>
      <c r="AC7" s="122"/>
      <c r="AD7" s="121"/>
      <c r="AE7" s="121"/>
      <c r="AF7" s="121"/>
      <c r="AG7" s="121"/>
      <c r="AH7" s="121"/>
      <c r="AI7" s="121"/>
      <c r="AJ7" s="121"/>
      <c r="AK7" s="121"/>
      <c r="AL7" s="121"/>
      <c r="AM7" s="121"/>
      <c r="AN7" s="121"/>
      <c r="AO7" s="121"/>
      <c r="AP7" s="121"/>
      <c r="AQ7" s="121"/>
      <c r="AR7" s="122"/>
      <c r="AS7" s="122"/>
      <c r="AT7" s="122"/>
      <c r="AU7" s="122"/>
      <c r="AV7" s="122"/>
      <c r="AW7" s="122"/>
    </row>
    <row r="8" spans="2:55" s="123" customFormat="1" ht="15">
      <c r="B8" s="127" t="s">
        <v>49</v>
      </c>
      <c r="C8" s="132"/>
      <c r="D8" s="132"/>
      <c r="E8" s="132"/>
      <c r="F8" s="132"/>
      <c r="G8" s="134"/>
      <c r="H8" s="131"/>
      <c r="I8" s="132"/>
      <c r="J8" s="131"/>
      <c r="K8" s="132"/>
      <c r="L8" s="132"/>
      <c r="M8" s="132"/>
      <c r="N8" s="127"/>
      <c r="O8" s="127"/>
      <c r="P8" s="127"/>
      <c r="Q8" s="127"/>
      <c r="R8" s="127"/>
      <c r="S8" s="127"/>
      <c r="T8" s="109"/>
      <c r="U8" s="109"/>
      <c r="V8" s="109"/>
      <c r="W8" s="109"/>
      <c r="X8" s="121"/>
      <c r="Y8" s="121"/>
      <c r="Z8" s="122"/>
      <c r="AA8" s="122"/>
      <c r="AB8" s="122"/>
      <c r="AC8" s="122"/>
      <c r="AD8" s="121"/>
      <c r="AE8" s="121"/>
      <c r="AF8" s="121"/>
      <c r="AG8" s="121"/>
      <c r="AH8" s="121"/>
      <c r="AI8" s="121"/>
      <c r="AJ8" s="121"/>
      <c r="AK8" s="121"/>
      <c r="AL8" s="121"/>
      <c r="AM8" s="121"/>
      <c r="AN8" s="121"/>
      <c r="AO8" s="121"/>
      <c r="AP8" s="121"/>
      <c r="AQ8" s="121"/>
      <c r="AR8" s="122"/>
      <c r="AS8" s="122"/>
      <c r="AT8" s="122"/>
      <c r="AU8" s="122"/>
      <c r="AV8" s="122"/>
      <c r="AW8" s="122"/>
    </row>
    <row r="9" spans="2:55" s="123" customFormat="1" ht="15">
      <c r="B9" s="127" t="s">
        <v>47</v>
      </c>
      <c r="C9" s="132"/>
      <c r="D9" s="132"/>
      <c r="E9" s="132"/>
      <c r="F9" s="132"/>
      <c r="G9" s="134"/>
      <c r="H9" s="131"/>
      <c r="I9" s="132"/>
      <c r="J9" s="131"/>
      <c r="K9" s="132"/>
      <c r="L9" s="132"/>
      <c r="M9" s="132"/>
      <c r="N9" s="127"/>
      <c r="O9" s="127"/>
      <c r="P9" s="127"/>
      <c r="Q9" s="127"/>
      <c r="R9" s="127"/>
      <c r="S9" s="127"/>
      <c r="T9" s="109"/>
      <c r="U9" s="109"/>
      <c r="V9" s="109"/>
      <c r="W9" s="109"/>
      <c r="X9" s="121"/>
      <c r="Y9" s="121"/>
      <c r="Z9" s="122"/>
      <c r="AA9" s="122"/>
      <c r="AB9" s="122"/>
      <c r="AC9" s="122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  <c r="AO9" s="121"/>
      <c r="AP9" s="121"/>
      <c r="AQ9" s="121"/>
      <c r="AR9" s="122"/>
      <c r="AS9" s="122"/>
      <c r="AT9" s="122"/>
      <c r="AU9" s="122"/>
      <c r="AV9" s="122"/>
      <c r="AW9" s="122"/>
    </row>
    <row r="10" spans="2:55" s="123" customFormat="1" ht="15">
      <c r="B10" s="127" t="s">
        <v>48</v>
      </c>
      <c r="C10" s="132"/>
      <c r="D10" s="132"/>
      <c r="E10" s="132"/>
      <c r="F10" s="132"/>
      <c r="G10" s="134"/>
      <c r="H10" s="131"/>
      <c r="I10" s="132"/>
      <c r="J10" s="131"/>
      <c r="K10" s="132"/>
      <c r="L10" s="132"/>
      <c r="M10" s="132"/>
      <c r="N10" s="127"/>
      <c r="O10" s="127"/>
      <c r="P10" s="127"/>
      <c r="Q10" s="127"/>
      <c r="R10" s="127"/>
      <c r="S10" s="127"/>
      <c r="T10" s="109"/>
      <c r="U10" s="109"/>
      <c r="V10" s="109"/>
      <c r="W10" s="109"/>
      <c r="X10" s="121"/>
      <c r="Y10" s="121"/>
      <c r="Z10" s="122"/>
      <c r="AA10" s="122"/>
      <c r="AB10" s="122"/>
      <c r="AC10" s="122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121"/>
      <c r="AO10" s="121"/>
      <c r="AP10" s="121"/>
      <c r="AQ10" s="121"/>
      <c r="AR10" s="122"/>
      <c r="AS10" s="122"/>
      <c r="AT10" s="122"/>
      <c r="AU10" s="122"/>
      <c r="AV10" s="122"/>
      <c r="AW10" s="122"/>
    </row>
    <row r="11" spans="2:55" s="123" customFormat="1" ht="15">
      <c r="B11" s="127" t="s">
        <v>70</v>
      </c>
      <c r="C11" s="132"/>
      <c r="D11" s="132"/>
      <c r="E11" s="132"/>
      <c r="F11" s="132"/>
      <c r="G11" s="134"/>
      <c r="H11" s="131"/>
      <c r="I11" s="132"/>
      <c r="J11" s="131"/>
      <c r="K11" s="132"/>
      <c r="M11" s="136"/>
      <c r="O11" s="127"/>
      <c r="P11" s="127"/>
      <c r="Q11" s="127"/>
      <c r="R11" s="127"/>
      <c r="S11" s="127"/>
      <c r="T11" s="109"/>
      <c r="U11" s="109"/>
      <c r="V11" s="109"/>
      <c r="W11" s="109"/>
      <c r="X11" s="121"/>
      <c r="Y11" s="121"/>
      <c r="Z11" s="122"/>
      <c r="AA11" s="122"/>
      <c r="AB11" s="122"/>
      <c r="AC11" s="122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  <c r="AO11" s="121"/>
      <c r="AP11" s="121"/>
      <c r="AQ11" s="121"/>
      <c r="AR11" s="122"/>
      <c r="AS11" s="122"/>
      <c r="AT11" s="122"/>
      <c r="AU11" s="122"/>
      <c r="AV11" s="122"/>
      <c r="AW11" s="122"/>
    </row>
    <row r="12" spans="2:55" s="123" customFormat="1" ht="15">
      <c r="B12" s="127" t="s">
        <v>91</v>
      </c>
      <c r="C12" s="132"/>
      <c r="D12" s="132"/>
      <c r="E12" s="132"/>
      <c r="F12" s="132"/>
      <c r="G12" s="134"/>
      <c r="H12" s="131"/>
      <c r="I12" s="132"/>
      <c r="J12" s="164" t="s">
        <v>93</v>
      </c>
      <c r="K12" s="132"/>
      <c r="L12" s="132"/>
      <c r="M12" s="132"/>
      <c r="N12" s="132"/>
      <c r="O12" s="132"/>
      <c r="P12" s="164"/>
      <c r="Q12" s="164"/>
      <c r="R12" s="132"/>
      <c r="S12" s="132"/>
      <c r="T12" s="136"/>
      <c r="U12" s="127"/>
      <c r="V12" s="127"/>
      <c r="W12" s="127"/>
      <c r="X12" s="127"/>
      <c r="Y12" s="127"/>
      <c r="Z12" s="109"/>
      <c r="AA12" s="109"/>
      <c r="AB12" s="109"/>
      <c r="AC12" s="109"/>
      <c r="AD12" s="121"/>
      <c r="AE12" s="121"/>
      <c r="AF12" s="122"/>
      <c r="AG12" s="122"/>
      <c r="AH12" s="122"/>
      <c r="AI12" s="122"/>
      <c r="AJ12" s="121"/>
      <c r="AK12" s="121"/>
      <c r="AL12" s="121"/>
      <c r="AM12" s="121"/>
      <c r="AN12" s="121"/>
      <c r="AO12" s="121"/>
      <c r="AP12" s="121"/>
      <c r="AQ12" s="121"/>
      <c r="AR12" s="121"/>
      <c r="AS12" s="121"/>
      <c r="AT12" s="121"/>
      <c r="AU12" s="121"/>
      <c r="AV12" s="121"/>
      <c r="AW12" s="121"/>
      <c r="AX12" s="122"/>
      <c r="AY12" s="122"/>
      <c r="AZ12" s="122"/>
      <c r="BA12" s="122"/>
      <c r="BB12" s="122"/>
      <c r="BC12" s="122"/>
    </row>
    <row r="13" spans="2:55" s="123" customFormat="1" ht="15">
      <c r="B13" s="135"/>
      <c r="C13" s="132"/>
      <c r="D13" s="132"/>
      <c r="E13" s="132"/>
      <c r="F13" s="132"/>
      <c r="G13" s="134"/>
      <c r="H13" s="131"/>
      <c r="I13" s="132"/>
      <c r="J13" s="131"/>
      <c r="K13" s="132"/>
      <c r="L13" s="132"/>
      <c r="M13" s="132"/>
      <c r="N13" s="136"/>
      <c r="O13" s="127"/>
      <c r="P13" s="127"/>
      <c r="Q13" s="127"/>
      <c r="R13" s="127"/>
      <c r="S13" s="127"/>
      <c r="T13" s="109"/>
      <c r="U13" s="109"/>
      <c r="V13" s="109"/>
      <c r="W13" s="109"/>
      <c r="X13" s="121"/>
      <c r="Y13" s="121"/>
      <c r="Z13" s="122"/>
      <c r="AA13" s="122"/>
      <c r="AB13" s="122"/>
      <c r="AC13" s="122"/>
      <c r="AD13" s="121"/>
      <c r="AE13" s="121"/>
      <c r="AF13" s="121"/>
      <c r="AG13" s="121"/>
      <c r="AH13" s="121"/>
      <c r="AI13" s="121"/>
      <c r="AJ13" s="121"/>
      <c r="AK13" s="121"/>
      <c r="AL13" s="121"/>
      <c r="AM13" s="121"/>
      <c r="AN13" s="121"/>
      <c r="AO13" s="121"/>
      <c r="AP13" s="121"/>
      <c r="AQ13" s="121"/>
      <c r="AR13" s="122"/>
      <c r="AS13" s="122"/>
      <c r="AT13" s="122"/>
      <c r="AU13" s="122"/>
      <c r="AV13" s="122"/>
      <c r="AW13" s="122"/>
    </row>
    <row r="14" spans="2:55" s="123" customFormat="1" ht="15">
      <c r="B14" s="131" t="s">
        <v>40</v>
      </c>
      <c r="C14" s="132"/>
      <c r="D14" s="132"/>
      <c r="E14" s="132"/>
      <c r="F14" s="132"/>
      <c r="G14" s="134"/>
      <c r="H14" s="131"/>
      <c r="I14" s="132"/>
      <c r="J14" s="131"/>
      <c r="K14" s="132"/>
      <c r="L14" s="132"/>
      <c r="M14" s="132"/>
      <c r="N14" s="127"/>
      <c r="O14" s="127"/>
      <c r="P14" s="127"/>
      <c r="Q14" s="127"/>
      <c r="R14" s="127"/>
      <c r="S14" s="127"/>
      <c r="T14" s="109"/>
      <c r="U14" s="109"/>
      <c r="V14" s="109"/>
      <c r="W14" s="109"/>
      <c r="X14" s="121"/>
      <c r="Y14" s="121"/>
      <c r="Z14" s="122"/>
      <c r="AA14" s="122"/>
      <c r="AB14" s="122"/>
      <c r="AC14" s="122"/>
      <c r="AD14" s="121"/>
      <c r="AE14" s="121"/>
      <c r="AF14" s="121"/>
      <c r="AG14" s="121"/>
      <c r="AH14" s="121"/>
      <c r="AI14" s="121"/>
      <c r="AJ14" s="121"/>
      <c r="AK14" s="121"/>
      <c r="AL14" s="121"/>
      <c r="AM14" s="121"/>
      <c r="AN14" s="121"/>
      <c r="AO14" s="121"/>
      <c r="AP14" s="121"/>
      <c r="AQ14" s="121"/>
      <c r="AR14" s="122"/>
      <c r="AS14" s="122"/>
      <c r="AT14" s="122"/>
      <c r="AU14" s="122"/>
      <c r="AV14" s="122"/>
      <c r="AW14" s="122"/>
    </row>
    <row r="15" spans="2:55" s="123" customFormat="1" ht="15">
      <c r="B15" s="123" t="s">
        <v>50</v>
      </c>
      <c r="C15" s="132"/>
      <c r="D15" s="132"/>
      <c r="E15" s="132"/>
      <c r="F15" s="132"/>
      <c r="G15" s="134"/>
      <c r="H15" s="131"/>
      <c r="I15" s="132"/>
      <c r="J15" s="132"/>
      <c r="K15" s="132"/>
      <c r="L15" s="132"/>
      <c r="M15" s="132"/>
      <c r="N15" s="127"/>
      <c r="O15" s="127"/>
      <c r="P15" s="127"/>
      <c r="Q15" s="127"/>
      <c r="R15" s="127"/>
      <c r="S15" s="127"/>
      <c r="T15" s="109"/>
      <c r="U15" s="109"/>
      <c r="V15" s="109"/>
      <c r="W15" s="109"/>
      <c r="X15" s="121"/>
      <c r="Y15" s="121"/>
      <c r="Z15" s="122"/>
      <c r="AA15" s="122"/>
      <c r="AB15" s="122"/>
      <c r="AC15" s="122"/>
      <c r="AD15" s="121"/>
      <c r="AE15" s="121"/>
      <c r="AF15" s="121"/>
      <c r="AG15" s="121"/>
      <c r="AH15" s="121"/>
      <c r="AI15" s="121"/>
      <c r="AJ15" s="121"/>
      <c r="AK15" s="121"/>
      <c r="AL15" s="121"/>
      <c r="AM15" s="121"/>
      <c r="AN15" s="121"/>
      <c r="AO15" s="121"/>
      <c r="AP15" s="121"/>
      <c r="AQ15" s="121"/>
      <c r="AR15" s="122"/>
      <c r="AS15" s="122"/>
      <c r="AT15" s="122"/>
      <c r="AU15" s="122"/>
      <c r="AV15" s="122"/>
      <c r="AW15" s="122"/>
    </row>
    <row r="16" spans="2:55" s="123" customFormat="1" ht="15">
      <c r="B16" s="123" t="s">
        <v>51</v>
      </c>
      <c r="C16" s="132"/>
      <c r="D16" s="132"/>
      <c r="E16" s="132"/>
      <c r="F16" s="132"/>
      <c r="G16" s="134"/>
      <c r="H16" s="131"/>
      <c r="I16" s="132"/>
      <c r="J16" s="132"/>
      <c r="K16" s="132"/>
      <c r="L16" s="132"/>
      <c r="M16" s="132"/>
      <c r="N16" s="127"/>
      <c r="O16" s="127"/>
      <c r="P16" s="127"/>
      <c r="Q16" s="127"/>
      <c r="R16" s="127"/>
      <c r="S16" s="127"/>
      <c r="T16" s="109"/>
      <c r="U16" s="109"/>
      <c r="V16" s="109"/>
      <c r="W16" s="109"/>
      <c r="X16" s="121"/>
      <c r="Y16" s="121"/>
      <c r="Z16" s="122"/>
      <c r="AA16" s="122"/>
      <c r="AB16" s="122"/>
      <c r="AC16" s="122"/>
      <c r="AD16" s="121"/>
      <c r="AE16" s="121"/>
      <c r="AF16" s="121"/>
      <c r="AG16" s="121"/>
      <c r="AH16" s="121"/>
      <c r="AI16" s="121"/>
      <c r="AJ16" s="121"/>
      <c r="AK16" s="121"/>
      <c r="AL16" s="121"/>
      <c r="AM16" s="121"/>
      <c r="AN16" s="121"/>
      <c r="AO16" s="121"/>
      <c r="AP16" s="121"/>
      <c r="AQ16" s="121"/>
      <c r="AR16" s="122"/>
      <c r="AS16" s="122"/>
      <c r="AT16" s="122"/>
      <c r="AU16" s="122"/>
      <c r="AV16" s="122"/>
      <c r="AW16" s="122"/>
    </row>
    <row r="17" spans="2:49" s="123" customFormat="1" ht="15">
      <c r="B17" s="123" t="s">
        <v>52</v>
      </c>
      <c r="C17" s="132"/>
      <c r="D17" s="132"/>
      <c r="E17" s="132"/>
      <c r="F17" s="132"/>
      <c r="G17" s="134"/>
      <c r="H17" s="131"/>
      <c r="I17" s="132"/>
      <c r="J17" s="132"/>
      <c r="K17" s="132"/>
      <c r="L17" s="132"/>
      <c r="M17" s="132"/>
      <c r="N17" s="127"/>
      <c r="O17" s="127"/>
      <c r="P17" s="127"/>
      <c r="Q17" s="127"/>
      <c r="R17" s="127"/>
      <c r="S17" s="127"/>
      <c r="T17" s="109"/>
      <c r="U17" s="109"/>
      <c r="V17" s="109"/>
      <c r="W17" s="109"/>
      <c r="X17" s="121"/>
      <c r="Y17" s="121"/>
      <c r="Z17" s="122"/>
      <c r="AA17" s="122"/>
      <c r="AB17" s="122"/>
      <c r="AC17" s="122"/>
      <c r="AD17" s="121"/>
      <c r="AE17" s="121"/>
      <c r="AF17" s="121"/>
      <c r="AG17" s="121"/>
      <c r="AH17" s="121"/>
      <c r="AI17" s="121"/>
      <c r="AJ17" s="121"/>
      <c r="AK17" s="121"/>
      <c r="AL17" s="121"/>
      <c r="AM17" s="121"/>
      <c r="AN17" s="121"/>
      <c r="AO17" s="121"/>
      <c r="AP17" s="121"/>
      <c r="AQ17" s="121"/>
      <c r="AR17" s="122"/>
      <c r="AS17" s="122"/>
      <c r="AT17" s="122"/>
      <c r="AU17" s="122"/>
      <c r="AV17" s="122"/>
      <c r="AW17" s="122"/>
    </row>
    <row r="18" spans="2:49" s="123" customFormat="1" ht="15">
      <c r="B18" s="123" t="s">
        <v>53</v>
      </c>
      <c r="C18" s="132"/>
      <c r="D18" s="132"/>
      <c r="E18" s="132"/>
      <c r="F18" s="132"/>
      <c r="G18" s="134"/>
      <c r="H18" s="131"/>
      <c r="I18" s="132"/>
      <c r="J18" s="132"/>
      <c r="K18" s="132"/>
      <c r="L18" s="132"/>
      <c r="M18" s="132"/>
      <c r="N18" s="127"/>
      <c r="O18" s="127"/>
      <c r="P18" s="127"/>
      <c r="Q18" s="127"/>
      <c r="R18" s="127"/>
      <c r="S18" s="127"/>
      <c r="T18" s="109"/>
      <c r="U18" s="109"/>
      <c r="V18" s="109"/>
      <c r="W18" s="109"/>
      <c r="X18" s="121"/>
      <c r="Y18" s="121"/>
      <c r="Z18" s="122"/>
      <c r="AA18" s="122"/>
      <c r="AB18" s="122"/>
      <c r="AC18" s="122"/>
      <c r="AD18" s="121"/>
      <c r="AE18" s="121"/>
      <c r="AF18" s="121"/>
      <c r="AG18" s="121"/>
      <c r="AH18" s="121"/>
      <c r="AI18" s="121"/>
      <c r="AJ18" s="121"/>
      <c r="AK18" s="121"/>
      <c r="AL18" s="121"/>
      <c r="AM18" s="121"/>
      <c r="AN18" s="121"/>
      <c r="AO18" s="121"/>
      <c r="AP18" s="121"/>
      <c r="AQ18" s="121"/>
      <c r="AR18" s="122"/>
      <c r="AS18" s="122"/>
      <c r="AT18" s="122"/>
      <c r="AU18" s="122"/>
      <c r="AV18" s="122"/>
      <c r="AW18" s="122"/>
    </row>
    <row r="19" spans="2:49" s="123" customFormat="1" ht="15">
      <c r="B19" s="127" t="s">
        <v>84</v>
      </c>
      <c r="C19" s="132"/>
      <c r="D19" s="132"/>
      <c r="E19" s="132"/>
      <c r="F19" s="132"/>
      <c r="G19" s="134"/>
      <c r="H19" s="131"/>
      <c r="I19" s="132"/>
      <c r="J19" s="132"/>
      <c r="K19" s="132"/>
      <c r="L19" s="132"/>
      <c r="M19" s="132"/>
      <c r="N19" s="127"/>
      <c r="O19" s="127"/>
      <c r="P19" s="127"/>
      <c r="Q19" s="127"/>
      <c r="R19" s="127"/>
      <c r="S19" s="127"/>
      <c r="T19" s="109"/>
      <c r="U19" s="109"/>
      <c r="V19" s="109"/>
      <c r="W19" s="109"/>
      <c r="X19" s="121"/>
      <c r="Y19" s="121"/>
      <c r="Z19" s="122"/>
      <c r="AA19" s="122"/>
      <c r="AB19" s="122"/>
      <c r="AC19" s="122"/>
      <c r="AD19" s="121"/>
      <c r="AE19" s="121"/>
      <c r="AF19" s="121"/>
      <c r="AG19" s="121"/>
      <c r="AH19" s="121"/>
      <c r="AI19" s="121"/>
      <c r="AJ19" s="121"/>
      <c r="AK19" s="121"/>
      <c r="AL19" s="121"/>
      <c r="AM19" s="121"/>
      <c r="AN19" s="121"/>
      <c r="AO19" s="121"/>
      <c r="AP19" s="121"/>
      <c r="AQ19" s="121"/>
      <c r="AR19" s="122"/>
      <c r="AS19" s="122"/>
      <c r="AT19" s="122"/>
      <c r="AU19" s="122"/>
      <c r="AV19" s="122"/>
      <c r="AW19" s="122"/>
    </row>
    <row r="20" spans="2:49" s="123" customFormat="1" ht="15">
      <c r="C20" s="132"/>
      <c r="D20" s="132"/>
      <c r="E20" s="132"/>
      <c r="F20" s="132"/>
      <c r="G20" s="134"/>
      <c r="H20" s="131"/>
      <c r="I20" s="132"/>
      <c r="J20" s="132"/>
      <c r="K20" s="132"/>
      <c r="L20" s="132"/>
      <c r="M20" s="132"/>
      <c r="N20" s="127"/>
      <c r="O20" s="127"/>
      <c r="P20" s="127"/>
      <c r="Q20" s="127"/>
      <c r="R20" s="127"/>
      <c r="S20" s="127"/>
      <c r="T20" s="109"/>
      <c r="U20" s="109"/>
      <c r="V20" s="109"/>
      <c r="W20" s="109"/>
      <c r="X20" s="121"/>
      <c r="Y20" s="121"/>
      <c r="Z20" s="122"/>
      <c r="AA20" s="122"/>
      <c r="AB20" s="122"/>
      <c r="AC20" s="122"/>
      <c r="AD20" s="121"/>
      <c r="AE20" s="121"/>
      <c r="AF20" s="121"/>
      <c r="AG20" s="121"/>
      <c r="AH20" s="121"/>
      <c r="AI20" s="121"/>
      <c r="AJ20" s="121"/>
      <c r="AK20" s="121"/>
      <c r="AL20" s="121"/>
      <c r="AM20" s="121"/>
      <c r="AN20" s="121"/>
      <c r="AO20" s="121"/>
      <c r="AP20" s="121"/>
      <c r="AQ20" s="121"/>
      <c r="AR20" s="122"/>
      <c r="AS20" s="122"/>
      <c r="AT20" s="122"/>
      <c r="AU20" s="122"/>
      <c r="AV20" s="122"/>
      <c r="AW20" s="122"/>
    </row>
    <row r="21" spans="2:49" s="123" customFormat="1" ht="15">
      <c r="B21" s="123" t="s">
        <v>65</v>
      </c>
      <c r="C21" s="132"/>
      <c r="D21" s="132"/>
      <c r="E21" s="132"/>
      <c r="F21" s="132"/>
      <c r="G21" s="134"/>
      <c r="H21" s="131"/>
      <c r="I21" s="132"/>
      <c r="J21" s="132"/>
      <c r="K21" s="132"/>
      <c r="L21" s="132"/>
      <c r="M21" s="132"/>
      <c r="N21" s="127"/>
      <c r="O21" s="127"/>
      <c r="P21" s="127"/>
      <c r="Q21" s="127"/>
      <c r="R21" s="127"/>
      <c r="S21" s="127"/>
      <c r="T21" s="109"/>
      <c r="U21" s="109"/>
      <c r="V21" s="109"/>
      <c r="W21" s="109"/>
      <c r="X21" s="121"/>
      <c r="Y21" s="121"/>
      <c r="Z21" s="122"/>
      <c r="AA21" s="122"/>
      <c r="AB21" s="122"/>
      <c r="AC21" s="122"/>
      <c r="AD21" s="121"/>
      <c r="AE21" s="121"/>
      <c r="AF21" s="121"/>
      <c r="AG21" s="121"/>
      <c r="AH21" s="121"/>
      <c r="AI21" s="121"/>
      <c r="AJ21" s="121"/>
      <c r="AK21" s="121"/>
      <c r="AL21" s="121"/>
      <c r="AM21" s="121"/>
      <c r="AN21" s="121"/>
      <c r="AO21" s="121"/>
      <c r="AP21" s="121"/>
      <c r="AQ21" s="121"/>
      <c r="AR21" s="122"/>
      <c r="AS21" s="122"/>
      <c r="AT21" s="122"/>
      <c r="AU21" s="122"/>
      <c r="AV21" s="122"/>
      <c r="AW21" s="122"/>
    </row>
    <row r="22" spans="2:49" s="123" customFormat="1" ht="15">
      <c r="B22" s="123" t="s">
        <v>66</v>
      </c>
      <c r="C22" s="132"/>
      <c r="D22" s="132"/>
      <c r="E22" s="132"/>
      <c r="F22" s="132"/>
      <c r="G22" s="134"/>
      <c r="H22" s="131"/>
      <c r="I22" s="132"/>
      <c r="J22" s="132"/>
      <c r="K22" s="132"/>
      <c r="L22" s="132"/>
      <c r="M22" s="132"/>
      <c r="N22" s="127"/>
      <c r="O22" s="127"/>
      <c r="P22" s="127"/>
      <c r="Q22" s="127"/>
      <c r="R22" s="127"/>
      <c r="S22" s="127"/>
      <c r="T22" s="109"/>
      <c r="U22" s="109"/>
      <c r="V22" s="109"/>
      <c r="W22" s="109"/>
      <c r="X22" s="121"/>
      <c r="Y22" s="121"/>
      <c r="Z22" s="122"/>
      <c r="AA22" s="122"/>
      <c r="AB22" s="122"/>
      <c r="AC22" s="122"/>
      <c r="AD22" s="121"/>
      <c r="AE22" s="121"/>
      <c r="AF22" s="121"/>
      <c r="AG22" s="121"/>
      <c r="AH22" s="121"/>
      <c r="AI22" s="121"/>
      <c r="AJ22" s="121"/>
      <c r="AK22" s="121"/>
      <c r="AL22" s="121"/>
      <c r="AM22" s="121"/>
      <c r="AN22" s="121"/>
      <c r="AO22" s="121"/>
      <c r="AP22" s="121"/>
      <c r="AQ22" s="121"/>
      <c r="AR22" s="122"/>
      <c r="AS22" s="122"/>
      <c r="AT22" s="122"/>
      <c r="AU22" s="122"/>
      <c r="AV22" s="122"/>
      <c r="AW22" s="122"/>
    </row>
    <row r="23" spans="2:49" s="123" customFormat="1" ht="15">
      <c r="B23" s="123" t="s">
        <v>67</v>
      </c>
      <c r="C23" s="132"/>
      <c r="D23" s="132"/>
      <c r="E23" s="132"/>
      <c r="F23" s="132"/>
      <c r="G23" s="134"/>
      <c r="H23" s="131"/>
      <c r="I23" s="132"/>
      <c r="J23" s="132"/>
      <c r="K23" s="132"/>
      <c r="L23" s="132"/>
      <c r="M23" s="132"/>
      <c r="N23" s="127"/>
      <c r="O23" s="127"/>
      <c r="P23" s="127"/>
      <c r="Q23" s="127"/>
      <c r="R23" s="127"/>
      <c r="S23" s="127"/>
      <c r="T23" s="109"/>
      <c r="U23" s="109"/>
      <c r="V23" s="109"/>
      <c r="W23" s="109"/>
      <c r="X23" s="121"/>
      <c r="Y23" s="121"/>
      <c r="Z23" s="122"/>
      <c r="AA23" s="122"/>
      <c r="AB23" s="122"/>
      <c r="AC23" s="122"/>
      <c r="AD23" s="121"/>
      <c r="AE23" s="121"/>
      <c r="AF23" s="121"/>
      <c r="AG23" s="121"/>
      <c r="AH23" s="121"/>
      <c r="AI23" s="121"/>
      <c r="AJ23" s="121"/>
      <c r="AK23" s="121"/>
      <c r="AL23" s="121"/>
      <c r="AM23" s="121"/>
      <c r="AN23" s="121"/>
      <c r="AO23" s="121"/>
      <c r="AP23" s="121"/>
      <c r="AQ23" s="121"/>
      <c r="AR23" s="122"/>
      <c r="AS23" s="122"/>
      <c r="AT23" s="122"/>
      <c r="AU23" s="122"/>
      <c r="AV23" s="122"/>
      <c r="AW23" s="122"/>
    </row>
    <row r="24" spans="2:49" s="123" customFormat="1" ht="15">
      <c r="C24" s="132"/>
      <c r="D24" s="132"/>
      <c r="E24" s="132"/>
      <c r="F24" s="132"/>
      <c r="G24" s="134"/>
      <c r="H24" s="131"/>
      <c r="I24" s="132"/>
      <c r="J24" s="132"/>
      <c r="K24" s="132"/>
      <c r="L24" s="132"/>
      <c r="M24" s="132"/>
      <c r="N24" s="127"/>
      <c r="O24" s="127"/>
      <c r="P24" s="127"/>
      <c r="Q24" s="127"/>
      <c r="R24" s="127"/>
      <c r="S24" s="127"/>
      <c r="T24" s="109"/>
      <c r="U24" s="109"/>
      <c r="V24" s="109"/>
      <c r="W24" s="109"/>
      <c r="X24" s="121"/>
      <c r="Y24" s="121"/>
      <c r="Z24" s="122"/>
      <c r="AA24" s="122"/>
      <c r="AB24" s="122"/>
      <c r="AC24" s="122"/>
      <c r="AD24" s="121"/>
      <c r="AE24" s="121"/>
      <c r="AF24" s="121"/>
      <c r="AG24" s="121"/>
      <c r="AH24" s="121"/>
      <c r="AI24" s="121"/>
      <c r="AJ24" s="121"/>
      <c r="AK24" s="121"/>
      <c r="AL24" s="121"/>
      <c r="AM24" s="121"/>
      <c r="AN24" s="121"/>
      <c r="AO24" s="121"/>
      <c r="AP24" s="121"/>
      <c r="AQ24" s="121"/>
      <c r="AR24" s="122"/>
      <c r="AS24" s="122"/>
      <c r="AT24" s="122"/>
      <c r="AU24" s="122"/>
      <c r="AV24" s="122"/>
      <c r="AW24" s="122"/>
    </row>
    <row r="25" spans="2:49" s="123" customFormat="1" ht="15">
      <c r="B25" s="123" t="s">
        <v>54</v>
      </c>
      <c r="C25" s="132"/>
      <c r="D25" s="132"/>
      <c r="E25" s="132"/>
      <c r="F25" s="132"/>
      <c r="G25" s="134"/>
      <c r="H25" s="131"/>
      <c r="I25" s="132"/>
      <c r="J25" s="132"/>
      <c r="K25" s="132"/>
      <c r="L25" s="132"/>
      <c r="M25" s="132"/>
      <c r="N25" s="127"/>
      <c r="O25" s="127"/>
      <c r="P25" s="127"/>
      <c r="Q25" s="127"/>
      <c r="R25" s="127"/>
      <c r="S25" s="127"/>
      <c r="T25" s="109"/>
      <c r="U25" s="109"/>
      <c r="V25" s="109"/>
      <c r="W25" s="109"/>
      <c r="X25" s="121"/>
      <c r="Y25" s="121"/>
      <c r="Z25" s="122"/>
      <c r="AA25" s="122"/>
      <c r="AB25" s="122"/>
      <c r="AC25" s="122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  <c r="AN25" s="121"/>
      <c r="AO25" s="121"/>
      <c r="AP25" s="121"/>
      <c r="AQ25" s="121"/>
      <c r="AR25" s="122"/>
      <c r="AS25" s="122"/>
      <c r="AT25" s="122"/>
      <c r="AU25" s="122"/>
      <c r="AV25" s="122"/>
      <c r="AW25" s="122"/>
    </row>
    <row r="26" spans="2:49" s="123" customFormat="1" ht="15">
      <c r="B26" s="123" t="s">
        <v>41</v>
      </c>
      <c r="C26" s="132"/>
      <c r="D26" s="132"/>
      <c r="E26" s="132"/>
      <c r="F26" s="132"/>
      <c r="G26" s="134"/>
      <c r="H26" s="131"/>
      <c r="I26" s="132"/>
      <c r="J26" s="132"/>
      <c r="K26" s="132"/>
      <c r="L26" s="132"/>
      <c r="M26" s="132"/>
      <c r="N26" s="127"/>
      <c r="O26" s="127"/>
      <c r="P26" s="127"/>
      <c r="Q26" s="127"/>
      <c r="R26" s="127"/>
      <c r="S26" s="127"/>
      <c r="T26" s="109"/>
      <c r="U26" s="109"/>
      <c r="V26" s="109"/>
      <c r="W26" s="109"/>
      <c r="X26" s="121"/>
      <c r="Y26" s="121"/>
      <c r="Z26" s="122"/>
      <c r="AA26" s="122"/>
      <c r="AB26" s="122"/>
      <c r="AC26" s="122"/>
      <c r="AD26" s="121"/>
      <c r="AE26" s="121"/>
      <c r="AF26" s="121"/>
      <c r="AG26" s="121"/>
      <c r="AH26" s="121"/>
      <c r="AI26" s="121"/>
      <c r="AJ26" s="121"/>
      <c r="AK26" s="121"/>
      <c r="AL26" s="121"/>
      <c r="AM26" s="121"/>
      <c r="AN26" s="121"/>
      <c r="AO26" s="121"/>
      <c r="AP26" s="121"/>
      <c r="AQ26" s="121"/>
      <c r="AR26" s="122"/>
      <c r="AS26" s="122"/>
      <c r="AT26" s="122"/>
      <c r="AU26" s="122"/>
      <c r="AV26" s="122"/>
      <c r="AW26" s="122"/>
    </row>
    <row r="27" spans="2:49" s="123" customFormat="1">
      <c r="B27" s="109" t="s">
        <v>71</v>
      </c>
      <c r="C27" s="109"/>
      <c r="D27" s="109"/>
      <c r="E27" s="109"/>
      <c r="F27" s="109"/>
      <c r="G27" s="109"/>
      <c r="H27" s="109"/>
      <c r="I27" s="109"/>
      <c r="J27" s="109"/>
      <c r="K27" s="127"/>
      <c r="L27" s="127"/>
      <c r="M27" s="127"/>
      <c r="N27" s="127"/>
      <c r="O27" s="127"/>
      <c r="P27" s="127"/>
      <c r="Q27" s="127"/>
      <c r="R27" s="127"/>
      <c r="S27" s="127"/>
      <c r="T27" s="109"/>
      <c r="U27" s="109"/>
      <c r="V27" s="109"/>
      <c r="W27" s="109"/>
      <c r="X27" s="121"/>
      <c r="Y27" s="121"/>
      <c r="Z27" s="122"/>
      <c r="AA27" s="122"/>
      <c r="AB27" s="122"/>
      <c r="AC27" s="122"/>
      <c r="AD27" s="121"/>
      <c r="AE27" s="121"/>
      <c r="AF27" s="121"/>
      <c r="AG27" s="121"/>
      <c r="AH27" s="121"/>
      <c r="AI27" s="121"/>
      <c r="AJ27" s="121"/>
      <c r="AK27" s="121"/>
      <c r="AL27" s="121"/>
      <c r="AM27" s="121"/>
      <c r="AN27" s="121"/>
      <c r="AO27" s="121"/>
      <c r="AP27" s="121"/>
      <c r="AQ27" s="121"/>
      <c r="AR27" s="122"/>
      <c r="AS27" s="122"/>
      <c r="AT27" s="122"/>
      <c r="AU27" s="122"/>
      <c r="AV27" s="122"/>
      <c r="AW27" s="122"/>
    </row>
    <row r="28" spans="2:49" s="123" customFormat="1">
      <c r="B28" s="109"/>
      <c r="C28" s="109"/>
      <c r="D28" s="109"/>
      <c r="E28" s="109"/>
      <c r="F28" s="109"/>
      <c r="G28" s="109"/>
      <c r="H28" s="109"/>
      <c r="I28" s="109"/>
      <c r="J28" s="109"/>
      <c r="K28" s="127"/>
      <c r="L28" s="127"/>
      <c r="M28" s="127"/>
      <c r="N28" s="127"/>
      <c r="O28" s="127"/>
      <c r="P28" s="127"/>
      <c r="Q28" s="127"/>
      <c r="R28" s="127"/>
      <c r="S28" s="127"/>
      <c r="T28" s="109"/>
      <c r="U28" s="109"/>
      <c r="V28" s="109"/>
      <c r="W28" s="109"/>
      <c r="X28" s="121"/>
      <c r="Y28" s="121"/>
      <c r="Z28" s="122"/>
      <c r="AA28" s="122"/>
      <c r="AB28" s="122"/>
      <c r="AC28" s="122"/>
      <c r="AD28" s="121"/>
      <c r="AE28" s="121"/>
      <c r="AF28" s="121"/>
      <c r="AG28" s="121"/>
      <c r="AH28" s="121"/>
      <c r="AI28" s="121"/>
      <c r="AJ28" s="121"/>
      <c r="AK28" s="121"/>
      <c r="AL28" s="121"/>
      <c r="AM28" s="121"/>
      <c r="AN28" s="121"/>
      <c r="AO28" s="121"/>
      <c r="AP28" s="121"/>
      <c r="AQ28" s="121"/>
      <c r="AR28" s="122"/>
      <c r="AS28" s="122"/>
      <c r="AT28" s="122"/>
      <c r="AU28" s="122"/>
      <c r="AV28" s="122"/>
      <c r="AW28" s="122"/>
    </row>
    <row r="29" spans="2:49" s="123" customFormat="1">
      <c r="B29" s="109" t="s">
        <v>72</v>
      </c>
      <c r="C29" s="109"/>
      <c r="D29" s="109"/>
      <c r="E29" s="109"/>
      <c r="F29" s="109"/>
      <c r="G29" s="109"/>
      <c r="H29" s="109"/>
      <c r="I29" s="109"/>
      <c r="J29" s="109"/>
      <c r="K29" s="127"/>
      <c r="L29" s="127"/>
      <c r="M29" s="127"/>
      <c r="N29" s="127"/>
      <c r="O29" s="127"/>
      <c r="P29" s="127"/>
      <c r="Q29" s="127"/>
      <c r="R29" s="127"/>
      <c r="S29" s="127"/>
      <c r="T29" s="109"/>
      <c r="U29" s="109"/>
      <c r="V29" s="109"/>
      <c r="W29" s="109"/>
      <c r="X29" s="121"/>
      <c r="Y29" s="121"/>
      <c r="Z29" s="122"/>
      <c r="AA29" s="122"/>
      <c r="AB29" s="122"/>
      <c r="AC29" s="122"/>
      <c r="AD29" s="121"/>
      <c r="AE29" s="121"/>
      <c r="AF29" s="121"/>
      <c r="AG29" s="121"/>
      <c r="AH29" s="121"/>
      <c r="AI29" s="121"/>
      <c r="AJ29" s="121"/>
      <c r="AK29" s="121"/>
      <c r="AL29" s="121"/>
      <c r="AM29" s="121"/>
      <c r="AN29" s="121"/>
      <c r="AO29" s="121"/>
      <c r="AP29" s="121"/>
      <c r="AQ29" s="121"/>
      <c r="AR29" s="122"/>
      <c r="AS29" s="122"/>
      <c r="AT29" s="122"/>
      <c r="AU29" s="122"/>
      <c r="AV29" s="122"/>
      <c r="AW29" s="122"/>
    </row>
    <row r="30" spans="2:49" s="123" customFormat="1">
      <c r="B30" s="109" t="s">
        <v>87</v>
      </c>
      <c r="C30" s="109"/>
      <c r="D30" s="109"/>
      <c r="E30" s="109"/>
      <c r="F30" s="109"/>
      <c r="G30" s="109"/>
      <c r="H30" s="109"/>
      <c r="I30" s="109"/>
      <c r="J30" s="109"/>
      <c r="K30" s="127"/>
      <c r="L30" s="127"/>
      <c r="M30" s="127"/>
      <c r="N30" s="127"/>
      <c r="O30" s="127"/>
      <c r="P30" s="127"/>
      <c r="Q30" s="127"/>
      <c r="R30" s="127"/>
      <c r="S30" s="127"/>
      <c r="T30" s="109"/>
      <c r="U30" s="109"/>
      <c r="V30" s="109"/>
      <c r="W30" s="109"/>
      <c r="X30" s="121"/>
      <c r="Y30" s="121"/>
      <c r="Z30" s="122"/>
      <c r="AA30" s="122"/>
      <c r="AB30" s="122"/>
      <c r="AC30" s="122"/>
      <c r="AD30" s="121"/>
      <c r="AE30" s="121"/>
      <c r="AF30" s="121"/>
      <c r="AG30" s="121"/>
      <c r="AH30" s="121"/>
      <c r="AI30" s="121"/>
      <c r="AJ30" s="121"/>
      <c r="AK30" s="121"/>
      <c r="AL30" s="121"/>
      <c r="AM30" s="121"/>
      <c r="AN30" s="121"/>
      <c r="AO30" s="121"/>
      <c r="AP30" s="121"/>
      <c r="AQ30" s="121"/>
      <c r="AR30" s="122"/>
      <c r="AS30" s="122"/>
      <c r="AT30" s="122"/>
      <c r="AU30" s="122"/>
      <c r="AV30" s="122"/>
      <c r="AW30" s="122"/>
    </row>
    <row r="31" spans="2:49" s="123" customFormat="1">
      <c r="B31" s="109" t="s">
        <v>73</v>
      </c>
      <c r="C31" s="109"/>
      <c r="D31" s="109"/>
      <c r="E31" s="109"/>
      <c r="F31" s="109"/>
      <c r="G31" s="109"/>
      <c r="H31" s="109"/>
      <c r="I31" s="109"/>
      <c r="J31" s="109"/>
      <c r="K31" s="127"/>
      <c r="L31" s="127"/>
      <c r="M31" s="127"/>
      <c r="N31" s="127"/>
      <c r="O31" s="127"/>
      <c r="P31" s="127"/>
      <c r="Q31" s="127"/>
      <c r="R31" s="127"/>
      <c r="S31" s="127"/>
      <c r="T31" s="109"/>
      <c r="U31" s="109"/>
      <c r="V31" s="109"/>
      <c r="W31" s="109"/>
      <c r="X31" s="121"/>
      <c r="Y31" s="121"/>
      <c r="Z31" s="122"/>
      <c r="AA31" s="122"/>
      <c r="AB31" s="122"/>
      <c r="AC31" s="122"/>
      <c r="AD31" s="121"/>
      <c r="AE31" s="121"/>
      <c r="AF31" s="121"/>
      <c r="AG31" s="121"/>
      <c r="AH31" s="121"/>
      <c r="AI31" s="121"/>
      <c r="AJ31" s="121"/>
      <c r="AK31" s="121"/>
      <c r="AL31" s="121"/>
      <c r="AM31" s="121"/>
      <c r="AN31" s="121"/>
      <c r="AO31" s="121"/>
      <c r="AP31" s="121"/>
      <c r="AQ31" s="121"/>
      <c r="AR31" s="122"/>
      <c r="AS31" s="122"/>
      <c r="AT31" s="122"/>
      <c r="AU31" s="122"/>
      <c r="AV31" s="122"/>
      <c r="AW31" s="122"/>
    </row>
    <row r="32" spans="2:49" s="123" customFormat="1">
      <c r="B32" s="109"/>
      <c r="C32" s="109"/>
      <c r="D32" s="109"/>
      <c r="E32" s="109"/>
      <c r="F32" s="109"/>
      <c r="G32" s="109"/>
      <c r="H32" s="109"/>
      <c r="I32" s="109"/>
      <c r="J32" s="109"/>
      <c r="K32" s="127"/>
      <c r="L32" s="127"/>
      <c r="M32" s="127"/>
      <c r="N32" s="127"/>
      <c r="O32" s="127"/>
      <c r="P32" s="127"/>
      <c r="Q32" s="127"/>
      <c r="R32" s="127"/>
      <c r="S32" s="127"/>
      <c r="T32" s="109"/>
      <c r="U32" s="109"/>
      <c r="V32" s="109"/>
      <c r="W32" s="109"/>
      <c r="X32" s="121"/>
      <c r="Y32" s="121"/>
      <c r="Z32" s="122"/>
      <c r="AA32" s="122"/>
      <c r="AB32" s="122"/>
      <c r="AC32" s="122"/>
      <c r="AD32" s="121"/>
      <c r="AE32" s="121"/>
      <c r="AF32" s="121"/>
      <c r="AG32" s="121"/>
      <c r="AH32" s="121"/>
      <c r="AI32" s="121"/>
      <c r="AJ32" s="121"/>
      <c r="AK32" s="121"/>
      <c r="AL32" s="121"/>
      <c r="AM32" s="121"/>
      <c r="AN32" s="121"/>
      <c r="AO32" s="121"/>
      <c r="AP32" s="121"/>
      <c r="AQ32" s="121"/>
      <c r="AR32" s="122"/>
      <c r="AS32" s="122"/>
      <c r="AT32" s="122"/>
      <c r="AU32" s="122"/>
      <c r="AV32" s="122"/>
      <c r="AW32" s="122"/>
    </row>
    <row r="33" spans="2:49" s="123" customFormat="1" ht="15">
      <c r="B33" s="128" t="s">
        <v>74</v>
      </c>
      <c r="C33" s="109"/>
      <c r="D33" s="109"/>
      <c r="E33" s="109"/>
      <c r="F33" s="109"/>
      <c r="G33" s="109"/>
      <c r="H33" s="109"/>
      <c r="I33" s="109"/>
      <c r="J33" s="109"/>
      <c r="K33" s="127"/>
      <c r="L33" s="127"/>
      <c r="M33" s="127"/>
      <c r="N33" s="127"/>
      <c r="O33" s="127"/>
      <c r="P33" s="127"/>
      <c r="Q33" s="127"/>
      <c r="R33" s="127"/>
      <c r="S33" s="127"/>
      <c r="T33" s="109"/>
      <c r="U33" s="109"/>
      <c r="V33" s="109"/>
      <c r="W33" s="109"/>
      <c r="X33" s="121"/>
      <c r="Y33" s="121"/>
      <c r="Z33" s="122"/>
      <c r="AA33" s="122"/>
      <c r="AB33" s="122"/>
      <c r="AC33" s="122"/>
      <c r="AD33" s="121"/>
      <c r="AE33" s="121"/>
      <c r="AF33" s="121"/>
      <c r="AG33" s="121"/>
      <c r="AH33" s="121"/>
      <c r="AI33" s="121"/>
      <c r="AJ33" s="121"/>
      <c r="AK33" s="121"/>
      <c r="AL33" s="121"/>
      <c r="AM33" s="121"/>
      <c r="AN33" s="121"/>
      <c r="AO33" s="121"/>
      <c r="AP33" s="121"/>
      <c r="AQ33" s="121"/>
      <c r="AR33" s="122"/>
      <c r="AS33" s="122"/>
      <c r="AT33" s="122"/>
      <c r="AU33" s="122"/>
      <c r="AV33" s="122"/>
      <c r="AW33" s="122"/>
    </row>
    <row r="34" spans="2:49" s="123" customFormat="1">
      <c r="B34" s="109" t="s">
        <v>55</v>
      </c>
      <c r="C34" s="109"/>
      <c r="D34" s="109"/>
      <c r="E34" s="109"/>
      <c r="F34" s="109"/>
      <c r="G34" s="109"/>
      <c r="H34" s="109"/>
      <c r="I34" s="109"/>
      <c r="J34" s="109"/>
      <c r="K34" s="127"/>
      <c r="L34" s="127"/>
      <c r="M34" s="127"/>
      <c r="N34" s="127"/>
      <c r="O34" s="127"/>
      <c r="P34" s="127"/>
      <c r="Q34" s="127"/>
      <c r="R34" s="127"/>
      <c r="S34" s="127"/>
      <c r="T34" s="109"/>
      <c r="U34" s="109"/>
      <c r="V34" s="109"/>
      <c r="W34" s="109"/>
      <c r="X34" s="121"/>
      <c r="Y34" s="121"/>
      <c r="Z34" s="122"/>
      <c r="AA34" s="122"/>
      <c r="AB34" s="122"/>
      <c r="AC34" s="122"/>
      <c r="AD34" s="121"/>
      <c r="AE34" s="121"/>
      <c r="AF34" s="121"/>
      <c r="AG34" s="121"/>
      <c r="AH34" s="121"/>
      <c r="AI34" s="121"/>
      <c r="AJ34" s="121"/>
      <c r="AK34" s="121"/>
      <c r="AL34" s="121"/>
      <c r="AM34" s="121"/>
      <c r="AN34" s="121"/>
      <c r="AO34" s="121"/>
      <c r="AP34" s="121"/>
      <c r="AQ34" s="121"/>
      <c r="AR34" s="122"/>
      <c r="AS34" s="122"/>
      <c r="AT34" s="122"/>
      <c r="AU34" s="122"/>
      <c r="AV34" s="122"/>
      <c r="AW34" s="122"/>
    </row>
    <row r="35" spans="2:49" s="123" customFormat="1">
      <c r="B35" s="109" t="s">
        <v>75</v>
      </c>
      <c r="C35" s="109"/>
      <c r="D35" s="109"/>
      <c r="E35" s="109"/>
      <c r="F35" s="109"/>
      <c r="G35" s="109"/>
      <c r="H35" s="109"/>
      <c r="I35" s="109"/>
      <c r="J35" s="109"/>
      <c r="K35" s="127"/>
      <c r="L35" s="127"/>
      <c r="M35" s="127"/>
      <c r="N35" s="127"/>
      <c r="O35" s="127"/>
      <c r="P35" s="127"/>
      <c r="Q35" s="127"/>
      <c r="R35" s="127"/>
      <c r="S35" s="127"/>
      <c r="T35" s="109"/>
      <c r="U35" s="109"/>
      <c r="V35" s="109"/>
      <c r="W35" s="109"/>
      <c r="X35" s="121"/>
      <c r="Y35" s="121"/>
      <c r="Z35" s="122"/>
      <c r="AA35" s="122"/>
      <c r="AB35" s="122"/>
      <c r="AC35" s="122"/>
      <c r="AD35" s="121"/>
      <c r="AE35" s="121"/>
      <c r="AF35" s="121"/>
      <c r="AG35" s="121"/>
      <c r="AH35" s="121"/>
      <c r="AI35" s="121"/>
      <c r="AJ35" s="121"/>
      <c r="AK35" s="121"/>
      <c r="AL35" s="121"/>
      <c r="AM35" s="121"/>
      <c r="AN35" s="121"/>
      <c r="AO35" s="121"/>
      <c r="AP35" s="121"/>
      <c r="AQ35" s="121"/>
      <c r="AR35" s="122"/>
      <c r="AS35" s="122"/>
      <c r="AT35" s="122"/>
      <c r="AU35" s="122"/>
      <c r="AV35" s="122"/>
      <c r="AW35" s="122"/>
    </row>
    <row r="36" spans="2:49" s="123" customFormat="1">
      <c r="B36" s="137" t="s">
        <v>92</v>
      </c>
      <c r="C36" s="109"/>
      <c r="D36" s="109"/>
      <c r="E36" s="109"/>
      <c r="F36" s="109"/>
      <c r="G36" s="109"/>
      <c r="H36" s="109"/>
      <c r="I36" s="109"/>
      <c r="J36" s="109"/>
      <c r="K36" s="127"/>
      <c r="L36" s="127"/>
      <c r="M36" s="127"/>
      <c r="N36" s="127"/>
      <c r="O36" s="127"/>
      <c r="P36" s="127"/>
      <c r="Q36" s="127"/>
      <c r="R36" s="127"/>
      <c r="S36" s="127"/>
      <c r="T36" s="109"/>
      <c r="U36" s="109"/>
      <c r="V36" s="109"/>
      <c r="W36" s="109"/>
      <c r="X36" s="121"/>
      <c r="Y36" s="121"/>
      <c r="Z36" s="122"/>
      <c r="AA36" s="122"/>
      <c r="AB36" s="122"/>
      <c r="AC36" s="122"/>
      <c r="AD36" s="121"/>
      <c r="AE36" s="121"/>
      <c r="AF36" s="121"/>
      <c r="AG36" s="121"/>
      <c r="AH36" s="121"/>
      <c r="AI36" s="121"/>
      <c r="AJ36" s="121"/>
      <c r="AK36" s="121"/>
      <c r="AL36" s="121"/>
      <c r="AM36" s="121"/>
      <c r="AN36" s="121"/>
      <c r="AO36" s="121"/>
      <c r="AP36" s="121"/>
      <c r="AQ36" s="121"/>
      <c r="AR36" s="122"/>
      <c r="AS36" s="122"/>
      <c r="AT36" s="122"/>
      <c r="AU36" s="122"/>
      <c r="AV36" s="122"/>
      <c r="AW36" s="122"/>
    </row>
    <row r="37" spans="2:49" s="123" customFormat="1">
      <c r="B37" s="138" t="s">
        <v>61</v>
      </c>
      <c r="C37" s="109"/>
      <c r="D37" s="109"/>
      <c r="E37" s="109"/>
      <c r="F37" s="109"/>
      <c r="G37" s="109"/>
      <c r="H37" s="109"/>
      <c r="I37" s="109"/>
      <c r="J37" s="109"/>
      <c r="K37" s="127"/>
      <c r="L37" s="127"/>
      <c r="M37" s="127"/>
      <c r="N37" s="127"/>
      <c r="O37" s="127"/>
      <c r="P37" s="127"/>
      <c r="Q37" s="127"/>
      <c r="R37" s="127"/>
      <c r="S37" s="127"/>
      <c r="T37" s="109"/>
      <c r="U37" s="109"/>
      <c r="V37" s="109"/>
      <c r="W37" s="109"/>
      <c r="X37" s="121"/>
      <c r="Y37" s="121"/>
      <c r="Z37" s="122"/>
      <c r="AA37" s="122"/>
      <c r="AB37" s="122"/>
      <c r="AC37" s="122"/>
      <c r="AD37" s="121"/>
      <c r="AE37" s="121"/>
      <c r="AF37" s="121"/>
      <c r="AG37" s="121"/>
      <c r="AH37" s="121"/>
      <c r="AI37" s="121"/>
      <c r="AJ37" s="121"/>
      <c r="AK37" s="121"/>
      <c r="AL37" s="121"/>
      <c r="AM37" s="121"/>
      <c r="AN37" s="121"/>
      <c r="AO37" s="121"/>
      <c r="AP37" s="121"/>
      <c r="AQ37" s="121"/>
      <c r="AR37" s="122"/>
      <c r="AS37" s="122"/>
      <c r="AT37" s="122"/>
      <c r="AU37" s="122"/>
      <c r="AV37" s="122"/>
      <c r="AW37" s="122"/>
    </row>
    <row r="38" spans="2:49" s="123" customFormat="1">
      <c r="B38" s="137" t="s">
        <v>62</v>
      </c>
      <c r="C38" s="109"/>
      <c r="D38" s="109"/>
      <c r="E38" s="109"/>
      <c r="F38" s="109"/>
      <c r="G38" s="109"/>
      <c r="H38" s="109"/>
      <c r="I38" s="109"/>
      <c r="J38" s="109"/>
      <c r="K38" s="127"/>
      <c r="L38" s="127"/>
      <c r="M38" s="127"/>
      <c r="N38" s="127"/>
      <c r="O38" s="127"/>
      <c r="P38" s="127"/>
      <c r="Q38" s="127"/>
      <c r="R38" s="127"/>
      <c r="S38" s="127"/>
      <c r="T38" s="109"/>
      <c r="U38" s="109"/>
      <c r="V38" s="109"/>
      <c r="W38" s="109"/>
      <c r="X38" s="121"/>
      <c r="Y38" s="121"/>
      <c r="Z38" s="122"/>
      <c r="AA38" s="122"/>
      <c r="AB38" s="122"/>
      <c r="AC38" s="122"/>
      <c r="AD38" s="121"/>
      <c r="AE38" s="121"/>
      <c r="AF38" s="121"/>
      <c r="AG38" s="121"/>
      <c r="AH38" s="121"/>
      <c r="AI38" s="121"/>
      <c r="AJ38" s="121"/>
      <c r="AK38" s="121"/>
      <c r="AL38" s="121"/>
      <c r="AM38" s="121"/>
      <c r="AN38" s="121"/>
      <c r="AO38" s="121"/>
      <c r="AP38" s="121"/>
      <c r="AQ38" s="121"/>
      <c r="AR38" s="122"/>
      <c r="AS38" s="122"/>
      <c r="AT38" s="122"/>
      <c r="AU38" s="122"/>
      <c r="AV38" s="122"/>
      <c r="AW38" s="122"/>
    </row>
    <row r="39" spans="2:49" s="123" customFormat="1">
      <c r="B39" s="137" t="s">
        <v>88</v>
      </c>
      <c r="C39" s="109"/>
      <c r="D39" s="109"/>
      <c r="E39" s="109"/>
      <c r="F39" s="109"/>
      <c r="G39" s="109"/>
      <c r="H39" s="126" t="s">
        <v>89</v>
      </c>
      <c r="I39" s="109"/>
      <c r="J39" s="109"/>
      <c r="K39" s="127"/>
      <c r="L39" s="127"/>
      <c r="M39" s="127"/>
      <c r="N39" s="127"/>
      <c r="O39" s="127"/>
      <c r="P39" s="127"/>
      <c r="Q39" s="127"/>
      <c r="R39" s="127"/>
      <c r="S39" s="127"/>
      <c r="T39" s="109"/>
      <c r="U39" s="109"/>
      <c r="V39" s="109"/>
      <c r="W39" s="109"/>
      <c r="X39" s="121"/>
      <c r="Y39" s="121"/>
      <c r="Z39" s="122"/>
      <c r="AA39" s="122"/>
      <c r="AB39" s="122"/>
      <c r="AC39" s="122"/>
      <c r="AD39" s="121"/>
      <c r="AE39" s="121"/>
      <c r="AF39" s="121"/>
      <c r="AG39" s="121"/>
      <c r="AH39" s="121"/>
      <c r="AI39" s="121"/>
      <c r="AJ39" s="121"/>
      <c r="AK39" s="121"/>
      <c r="AL39" s="121"/>
      <c r="AM39" s="121"/>
      <c r="AN39" s="121"/>
      <c r="AO39" s="121"/>
      <c r="AP39" s="121"/>
      <c r="AQ39" s="121"/>
      <c r="AR39" s="122"/>
      <c r="AS39" s="122"/>
      <c r="AT39" s="122"/>
      <c r="AU39" s="122"/>
      <c r="AV39" s="122"/>
      <c r="AW39" s="122"/>
    </row>
    <row r="40" spans="2:49" s="123" customFormat="1">
      <c r="B40" s="138" t="s">
        <v>85</v>
      </c>
      <c r="C40" s="109"/>
      <c r="D40" s="109"/>
      <c r="E40" s="109"/>
      <c r="F40" s="109"/>
      <c r="G40" s="109"/>
      <c r="H40" s="109"/>
      <c r="I40" s="109"/>
      <c r="J40" s="109"/>
      <c r="K40" s="127"/>
      <c r="L40" s="127"/>
      <c r="M40" s="127"/>
      <c r="N40" s="127"/>
      <c r="O40" s="127"/>
      <c r="P40" s="127"/>
      <c r="Q40" s="127"/>
      <c r="R40" s="127"/>
      <c r="S40" s="127"/>
      <c r="T40" s="109"/>
      <c r="U40" s="109"/>
      <c r="V40" s="109"/>
      <c r="W40" s="109"/>
      <c r="X40" s="121"/>
      <c r="Y40" s="121"/>
      <c r="Z40" s="122"/>
      <c r="AA40" s="122"/>
      <c r="AB40" s="122"/>
      <c r="AC40" s="122"/>
      <c r="AD40" s="121"/>
      <c r="AE40" s="121"/>
      <c r="AF40" s="121"/>
      <c r="AG40" s="121"/>
      <c r="AH40" s="121"/>
      <c r="AI40" s="121"/>
      <c r="AJ40" s="121"/>
      <c r="AK40" s="121"/>
      <c r="AL40" s="121"/>
      <c r="AM40" s="121"/>
      <c r="AN40" s="121"/>
      <c r="AO40" s="121"/>
      <c r="AP40" s="121"/>
      <c r="AQ40" s="121"/>
      <c r="AR40" s="122"/>
      <c r="AS40" s="122"/>
      <c r="AT40" s="122"/>
      <c r="AU40" s="122"/>
      <c r="AV40" s="122"/>
      <c r="AW40" s="122"/>
    </row>
    <row r="41" spans="2:49" s="123" customFormat="1">
      <c r="B41" s="138"/>
      <c r="C41" s="109"/>
      <c r="D41" s="109"/>
      <c r="E41" s="109"/>
      <c r="F41" s="109"/>
      <c r="G41" s="109"/>
      <c r="H41" s="109"/>
      <c r="I41" s="109"/>
      <c r="J41" s="109"/>
      <c r="K41" s="127"/>
      <c r="L41" s="127"/>
      <c r="M41" s="127"/>
      <c r="N41" s="127"/>
      <c r="O41" s="127"/>
      <c r="P41" s="127"/>
      <c r="Q41" s="127"/>
      <c r="R41" s="127"/>
      <c r="S41" s="127"/>
      <c r="T41" s="109"/>
      <c r="U41" s="109"/>
      <c r="V41" s="109"/>
      <c r="W41" s="109"/>
      <c r="X41" s="121"/>
      <c r="Y41" s="121"/>
      <c r="Z41" s="122"/>
      <c r="AA41" s="122"/>
      <c r="AB41" s="122"/>
      <c r="AC41" s="122"/>
      <c r="AD41" s="121"/>
      <c r="AE41" s="121"/>
      <c r="AF41" s="121"/>
      <c r="AG41" s="121"/>
      <c r="AH41" s="121"/>
      <c r="AI41" s="121"/>
      <c r="AJ41" s="121"/>
      <c r="AK41" s="121"/>
      <c r="AL41" s="121"/>
      <c r="AM41" s="121"/>
      <c r="AN41" s="121"/>
      <c r="AO41" s="121"/>
      <c r="AP41" s="121"/>
      <c r="AQ41" s="121"/>
      <c r="AR41" s="122"/>
      <c r="AS41" s="122"/>
      <c r="AT41" s="122"/>
      <c r="AU41" s="122"/>
      <c r="AV41" s="122"/>
      <c r="AW41" s="122"/>
    </row>
    <row r="42" spans="2:49" s="123" customFormat="1">
      <c r="B42" s="139" t="s">
        <v>76</v>
      </c>
      <c r="C42" s="109"/>
      <c r="D42" s="109"/>
      <c r="E42" s="109"/>
      <c r="F42" s="109"/>
      <c r="G42" s="109"/>
      <c r="H42" s="109"/>
      <c r="I42" s="109"/>
      <c r="J42" s="109"/>
      <c r="K42" s="127"/>
      <c r="L42" s="127"/>
      <c r="M42" s="127"/>
      <c r="N42" s="127"/>
      <c r="O42" s="127"/>
      <c r="P42" s="127"/>
      <c r="Q42" s="127"/>
      <c r="R42" s="127"/>
      <c r="S42" s="127"/>
      <c r="T42" s="109"/>
      <c r="U42" s="109"/>
      <c r="V42" s="109"/>
      <c r="W42" s="109"/>
      <c r="X42" s="121"/>
      <c r="Y42" s="121"/>
      <c r="Z42" s="122"/>
      <c r="AA42" s="122"/>
      <c r="AB42" s="122"/>
      <c r="AC42" s="122"/>
      <c r="AD42" s="121"/>
      <c r="AE42" s="121"/>
      <c r="AF42" s="121"/>
      <c r="AG42" s="121"/>
      <c r="AH42" s="121"/>
      <c r="AI42" s="121"/>
      <c r="AJ42" s="121"/>
      <c r="AK42" s="121"/>
      <c r="AL42" s="121"/>
      <c r="AM42" s="121"/>
      <c r="AN42" s="121"/>
      <c r="AO42" s="121"/>
      <c r="AP42" s="121"/>
      <c r="AQ42" s="121"/>
      <c r="AR42" s="122"/>
      <c r="AS42" s="122"/>
      <c r="AT42" s="122"/>
      <c r="AU42" s="122"/>
      <c r="AV42" s="122"/>
      <c r="AW42" s="122"/>
    </row>
    <row r="43" spans="2:49" s="123" customFormat="1">
      <c r="B43" s="138" t="s">
        <v>56</v>
      </c>
      <c r="C43" s="109"/>
      <c r="D43" s="109"/>
      <c r="E43" s="109"/>
      <c r="F43" s="109"/>
      <c r="G43" s="109"/>
      <c r="H43" s="109"/>
      <c r="I43" s="109"/>
      <c r="J43" s="109"/>
      <c r="K43" s="127"/>
      <c r="L43" s="127"/>
      <c r="M43" s="127"/>
      <c r="N43" s="127"/>
      <c r="O43" s="127"/>
      <c r="P43" s="127"/>
      <c r="Q43" s="127"/>
      <c r="R43" s="127"/>
      <c r="S43" s="127"/>
      <c r="T43" s="109"/>
      <c r="U43" s="109"/>
      <c r="V43" s="109"/>
      <c r="W43" s="109"/>
      <c r="X43" s="121"/>
      <c r="Y43" s="121"/>
      <c r="Z43" s="122"/>
      <c r="AA43" s="122"/>
      <c r="AB43" s="122"/>
      <c r="AC43" s="122"/>
      <c r="AD43" s="121"/>
      <c r="AE43" s="121"/>
      <c r="AF43" s="121"/>
      <c r="AG43" s="121"/>
      <c r="AH43" s="121"/>
      <c r="AI43" s="121"/>
      <c r="AJ43" s="121"/>
      <c r="AK43" s="121"/>
      <c r="AL43" s="121"/>
      <c r="AM43" s="121"/>
      <c r="AN43" s="121"/>
      <c r="AO43" s="121"/>
      <c r="AP43" s="121"/>
      <c r="AQ43" s="121"/>
      <c r="AR43" s="122"/>
      <c r="AS43" s="122"/>
      <c r="AT43" s="122"/>
      <c r="AU43" s="122"/>
      <c r="AV43" s="122"/>
      <c r="AW43" s="122"/>
    </row>
    <row r="44" spans="2:49" s="123" customFormat="1">
      <c r="B44" s="138" t="s">
        <v>57</v>
      </c>
      <c r="C44" s="109"/>
      <c r="D44" s="109"/>
      <c r="E44" s="109"/>
      <c r="F44" s="109"/>
      <c r="G44" s="109"/>
      <c r="H44" s="109"/>
      <c r="I44" s="109"/>
      <c r="J44" s="109"/>
      <c r="K44" s="127"/>
      <c r="L44" s="127"/>
      <c r="M44" s="127"/>
      <c r="N44" s="127"/>
      <c r="O44" s="127"/>
      <c r="P44" s="127"/>
      <c r="Q44" s="127"/>
      <c r="R44" s="127"/>
      <c r="S44" s="127"/>
      <c r="T44" s="109"/>
      <c r="U44" s="109"/>
      <c r="V44" s="109"/>
      <c r="W44" s="109"/>
      <c r="X44" s="121"/>
      <c r="Y44" s="121"/>
      <c r="Z44" s="122"/>
      <c r="AA44" s="122"/>
      <c r="AB44" s="122"/>
      <c r="AC44" s="122"/>
      <c r="AD44" s="121"/>
      <c r="AE44" s="121"/>
      <c r="AF44" s="121"/>
      <c r="AG44" s="121"/>
      <c r="AH44" s="121"/>
      <c r="AI44" s="121"/>
      <c r="AJ44" s="121"/>
      <c r="AK44" s="121"/>
      <c r="AL44" s="121"/>
      <c r="AM44" s="121"/>
      <c r="AN44" s="121"/>
      <c r="AO44" s="121"/>
      <c r="AP44" s="121"/>
      <c r="AQ44" s="121"/>
      <c r="AR44" s="122"/>
      <c r="AS44" s="122"/>
      <c r="AT44" s="122"/>
      <c r="AU44" s="122"/>
      <c r="AV44" s="122"/>
      <c r="AW44" s="122"/>
    </row>
    <row r="45" spans="2:49" s="123" customFormat="1">
      <c r="B45" s="138"/>
      <c r="C45" s="109"/>
      <c r="D45" s="109"/>
      <c r="E45" s="109"/>
      <c r="F45" s="109"/>
      <c r="G45" s="109"/>
      <c r="H45" s="109"/>
      <c r="I45" s="109"/>
      <c r="J45" s="109"/>
      <c r="K45" s="127"/>
      <c r="L45" s="127"/>
      <c r="M45" s="127"/>
      <c r="N45" s="127"/>
      <c r="O45" s="127"/>
      <c r="P45" s="127"/>
      <c r="Q45" s="127"/>
      <c r="R45" s="127"/>
      <c r="S45" s="127"/>
      <c r="T45" s="109"/>
      <c r="U45" s="109"/>
      <c r="V45" s="109"/>
      <c r="W45" s="109"/>
      <c r="X45" s="121"/>
      <c r="Y45" s="121"/>
      <c r="Z45" s="122"/>
      <c r="AA45" s="122"/>
      <c r="AB45" s="122"/>
      <c r="AC45" s="122"/>
      <c r="AD45" s="121"/>
      <c r="AE45" s="121"/>
      <c r="AF45" s="121"/>
      <c r="AG45" s="121"/>
      <c r="AH45" s="121"/>
      <c r="AI45" s="121"/>
      <c r="AJ45" s="121"/>
      <c r="AK45" s="121"/>
      <c r="AL45" s="121"/>
      <c r="AM45" s="121"/>
      <c r="AN45" s="121"/>
      <c r="AO45" s="121"/>
      <c r="AP45" s="121"/>
      <c r="AQ45" s="121"/>
      <c r="AR45" s="122"/>
      <c r="AS45" s="122"/>
      <c r="AT45" s="122"/>
      <c r="AU45" s="122"/>
      <c r="AV45" s="122"/>
      <c r="AW45" s="122"/>
    </row>
    <row r="46" spans="2:49" s="123" customFormat="1">
      <c r="B46" s="139" t="s">
        <v>77</v>
      </c>
      <c r="C46" s="109"/>
      <c r="D46" s="109"/>
      <c r="E46" s="109"/>
      <c r="F46" s="109"/>
      <c r="G46" s="109"/>
      <c r="H46" s="109"/>
      <c r="I46" s="109"/>
      <c r="J46" s="109"/>
      <c r="K46" s="127"/>
      <c r="L46" s="127"/>
      <c r="M46" s="127"/>
      <c r="N46" s="127"/>
      <c r="O46" s="127"/>
      <c r="P46" s="127"/>
      <c r="Q46" s="127"/>
      <c r="R46" s="127"/>
      <c r="S46" s="127"/>
      <c r="T46" s="109"/>
      <c r="U46" s="109"/>
      <c r="V46" s="109"/>
      <c r="W46" s="109"/>
      <c r="X46" s="121"/>
      <c r="Y46" s="121"/>
      <c r="Z46" s="122"/>
      <c r="AA46" s="122"/>
      <c r="AB46" s="122"/>
      <c r="AC46" s="122"/>
      <c r="AD46" s="121"/>
      <c r="AE46" s="121"/>
      <c r="AF46" s="121"/>
      <c r="AG46" s="121"/>
      <c r="AH46" s="121"/>
      <c r="AI46" s="121"/>
      <c r="AJ46" s="121"/>
      <c r="AK46" s="121"/>
      <c r="AL46" s="121"/>
      <c r="AM46" s="121"/>
      <c r="AN46" s="121"/>
      <c r="AO46" s="121"/>
      <c r="AP46" s="121"/>
      <c r="AQ46" s="121"/>
      <c r="AR46" s="122"/>
      <c r="AS46" s="122"/>
      <c r="AT46" s="122"/>
      <c r="AU46" s="122"/>
      <c r="AV46" s="122"/>
      <c r="AW46" s="122"/>
    </row>
    <row r="47" spans="2:49" s="123" customFormat="1">
      <c r="B47" s="138" t="s">
        <v>42</v>
      </c>
      <c r="C47" s="109"/>
      <c r="D47" s="109"/>
      <c r="E47" s="109"/>
      <c r="F47" s="109"/>
      <c r="G47" s="109"/>
      <c r="H47" s="109"/>
      <c r="I47" s="109"/>
      <c r="J47" s="109"/>
      <c r="K47" s="127"/>
      <c r="L47" s="127"/>
      <c r="M47" s="127"/>
      <c r="N47" s="127"/>
      <c r="O47" s="127"/>
      <c r="P47" s="127"/>
      <c r="Q47" s="127"/>
      <c r="R47" s="127"/>
      <c r="S47" s="127"/>
      <c r="T47" s="109"/>
      <c r="U47" s="109"/>
      <c r="V47" s="109"/>
      <c r="W47" s="109"/>
      <c r="X47" s="121"/>
      <c r="Y47" s="121"/>
      <c r="Z47" s="122"/>
      <c r="AA47" s="122"/>
      <c r="AB47" s="122"/>
      <c r="AC47" s="122"/>
      <c r="AD47" s="121"/>
      <c r="AE47" s="121"/>
      <c r="AF47" s="121"/>
      <c r="AG47" s="121"/>
      <c r="AH47" s="121"/>
      <c r="AI47" s="121"/>
      <c r="AJ47" s="121"/>
      <c r="AK47" s="121"/>
      <c r="AL47" s="121"/>
      <c r="AM47" s="121"/>
      <c r="AN47" s="121"/>
      <c r="AO47" s="121"/>
      <c r="AP47" s="121"/>
      <c r="AQ47" s="121"/>
      <c r="AR47" s="122"/>
      <c r="AS47" s="122"/>
      <c r="AT47" s="122"/>
      <c r="AU47" s="122"/>
      <c r="AV47" s="122"/>
      <c r="AW47" s="122"/>
    </row>
    <row r="48" spans="2:49" s="123" customFormat="1">
      <c r="B48" s="140" t="s">
        <v>96</v>
      </c>
      <c r="C48" s="109"/>
      <c r="D48" s="109"/>
      <c r="E48" s="109"/>
      <c r="F48" s="109"/>
      <c r="G48" s="109"/>
      <c r="H48" s="109"/>
      <c r="I48" s="109"/>
      <c r="J48" s="109"/>
      <c r="K48" s="127"/>
      <c r="L48" s="127"/>
      <c r="M48" s="127"/>
      <c r="N48" s="127"/>
      <c r="O48" s="127"/>
      <c r="P48" s="127"/>
      <c r="Q48" s="127"/>
      <c r="R48" s="127"/>
      <c r="S48" s="127"/>
      <c r="T48" s="109"/>
      <c r="U48" s="109"/>
      <c r="V48" s="109"/>
      <c r="W48" s="109"/>
      <c r="X48" s="121"/>
      <c r="Y48" s="121"/>
      <c r="Z48" s="122"/>
      <c r="AA48" s="122"/>
      <c r="AB48" s="122"/>
      <c r="AC48" s="122"/>
      <c r="AD48" s="121"/>
      <c r="AE48" s="121"/>
      <c r="AF48" s="121"/>
      <c r="AG48" s="121"/>
      <c r="AH48" s="121"/>
      <c r="AI48" s="121"/>
      <c r="AJ48" s="121"/>
      <c r="AK48" s="121"/>
      <c r="AL48" s="121"/>
      <c r="AM48" s="121"/>
      <c r="AN48" s="121"/>
      <c r="AO48" s="121"/>
      <c r="AP48" s="121"/>
      <c r="AQ48" s="121"/>
      <c r="AR48" s="122"/>
      <c r="AS48" s="122"/>
      <c r="AT48" s="122"/>
      <c r="AU48" s="122"/>
      <c r="AV48" s="122"/>
      <c r="AW48" s="122"/>
    </row>
    <row r="49" spans="2:49" s="123" customFormat="1">
      <c r="B49" s="140" t="s">
        <v>97</v>
      </c>
      <c r="C49" s="109"/>
      <c r="D49" s="109"/>
      <c r="E49" s="109"/>
      <c r="F49" s="109"/>
      <c r="G49" s="109"/>
      <c r="H49" s="109"/>
      <c r="I49" s="109"/>
      <c r="J49" s="109"/>
      <c r="K49" s="127"/>
      <c r="L49" s="127"/>
      <c r="M49" s="127"/>
      <c r="N49" s="127"/>
      <c r="O49" s="127"/>
      <c r="P49" s="127"/>
      <c r="Q49" s="127"/>
      <c r="R49" s="127"/>
      <c r="S49" s="127"/>
      <c r="T49" s="109"/>
      <c r="U49" s="109"/>
      <c r="V49" s="109"/>
      <c r="W49" s="109"/>
      <c r="X49" s="121"/>
      <c r="Y49" s="121"/>
      <c r="Z49" s="122"/>
      <c r="AA49" s="122"/>
      <c r="AB49" s="122"/>
      <c r="AC49" s="122"/>
      <c r="AD49" s="121"/>
      <c r="AE49" s="121"/>
      <c r="AF49" s="121"/>
      <c r="AG49" s="121"/>
      <c r="AH49" s="121"/>
      <c r="AI49" s="121"/>
      <c r="AJ49" s="121"/>
      <c r="AK49" s="121"/>
      <c r="AL49" s="121"/>
      <c r="AM49" s="121"/>
      <c r="AN49" s="121"/>
      <c r="AO49" s="121"/>
      <c r="AP49" s="121"/>
      <c r="AQ49" s="121"/>
      <c r="AR49" s="122"/>
      <c r="AS49" s="122"/>
      <c r="AT49" s="122"/>
      <c r="AU49" s="122"/>
      <c r="AV49" s="122"/>
      <c r="AW49" s="122"/>
    </row>
    <row r="50" spans="2:49" s="123" customFormat="1">
      <c r="B50" s="123" t="s">
        <v>78</v>
      </c>
      <c r="C50" s="109"/>
      <c r="D50" s="109"/>
      <c r="E50" s="109"/>
      <c r="F50" s="109"/>
      <c r="G50" s="109"/>
      <c r="H50" s="109"/>
      <c r="I50" s="109"/>
      <c r="J50" s="109"/>
      <c r="K50" s="127"/>
      <c r="L50" s="127"/>
      <c r="M50" s="127"/>
      <c r="N50" s="127"/>
      <c r="O50" s="127"/>
      <c r="P50" s="127"/>
      <c r="Q50" s="127"/>
      <c r="R50" s="127"/>
      <c r="S50" s="127"/>
      <c r="T50" s="109"/>
      <c r="U50" s="109"/>
      <c r="V50" s="109"/>
      <c r="W50" s="109"/>
      <c r="X50" s="121"/>
      <c r="Y50" s="121"/>
      <c r="Z50" s="122"/>
      <c r="AA50" s="122"/>
      <c r="AB50" s="122"/>
      <c r="AC50" s="122"/>
      <c r="AD50" s="121"/>
      <c r="AE50" s="121"/>
      <c r="AF50" s="121"/>
      <c r="AG50" s="121"/>
      <c r="AH50" s="121"/>
      <c r="AI50" s="121"/>
      <c r="AJ50" s="121"/>
      <c r="AK50" s="121"/>
      <c r="AL50" s="121"/>
      <c r="AM50" s="121"/>
      <c r="AN50" s="121"/>
      <c r="AO50" s="121"/>
      <c r="AP50" s="121"/>
      <c r="AQ50" s="121"/>
      <c r="AR50" s="122"/>
      <c r="AS50" s="122"/>
      <c r="AT50" s="122"/>
      <c r="AU50" s="122"/>
      <c r="AV50" s="122"/>
      <c r="AW50" s="122"/>
    </row>
    <row r="51" spans="2:49" s="123" customFormat="1">
      <c r="B51" s="140" t="s">
        <v>79</v>
      </c>
      <c r="C51" s="109"/>
      <c r="D51" s="109"/>
      <c r="E51" s="109"/>
      <c r="F51" s="109"/>
      <c r="G51" s="109"/>
      <c r="H51" s="109"/>
      <c r="I51" s="109"/>
      <c r="J51" s="109"/>
      <c r="K51" s="127"/>
      <c r="L51" s="127"/>
      <c r="M51" s="127"/>
      <c r="N51" s="127"/>
      <c r="O51" s="127"/>
      <c r="P51" s="127"/>
      <c r="Q51" s="127"/>
      <c r="R51" s="127"/>
      <c r="S51" s="127"/>
      <c r="T51" s="109"/>
      <c r="U51" s="109"/>
      <c r="V51" s="109"/>
      <c r="W51" s="109"/>
      <c r="X51" s="121"/>
      <c r="Y51" s="121"/>
      <c r="Z51" s="122"/>
      <c r="AA51" s="122"/>
      <c r="AB51" s="122"/>
      <c r="AC51" s="122"/>
      <c r="AD51" s="121"/>
      <c r="AE51" s="121"/>
      <c r="AF51" s="121"/>
      <c r="AG51" s="121"/>
      <c r="AH51" s="121"/>
      <c r="AI51" s="121"/>
      <c r="AJ51" s="121"/>
      <c r="AK51" s="121"/>
      <c r="AL51" s="121"/>
      <c r="AM51" s="121"/>
      <c r="AN51" s="121"/>
      <c r="AO51" s="121"/>
      <c r="AP51" s="121"/>
      <c r="AQ51" s="121"/>
      <c r="AR51" s="122"/>
      <c r="AS51" s="122"/>
      <c r="AT51" s="122"/>
      <c r="AU51" s="122"/>
      <c r="AV51" s="122"/>
      <c r="AW51" s="122"/>
    </row>
    <row r="52" spans="2:49" s="123" customFormat="1">
      <c r="C52" s="109"/>
      <c r="D52" s="109"/>
      <c r="E52" s="109"/>
      <c r="F52" s="109"/>
      <c r="G52" s="109"/>
      <c r="H52" s="109"/>
      <c r="I52" s="109"/>
      <c r="J52" s="109"/>
      <c r="K52" s="127"/>
      <c r="L52" s="127"/>
      <c r="M52" s="127"/>
      <c r="N52" s="127"/>
      <c r="O52" s="127"/>
      <c r="P52" s="127"/>
      <c r="Q52" s="127"/>
      <c r="R52" s="127"/>
      <c r="S52" s="127"/>
      <c r="T52" s="109"/>
      <c r="U52" s="109"/>
      <c r="V52" s="109"/>
      <c r="W52" s="109"/>
      <c r="X52" s="121"/>
      <c r="Y52" s="121"/>
      <c r="Z52" s="122"/>
      <c r="AA52" s="122"/>
      <c r="AB52" s="122"/>
      <c r="AC52" s="122"/>
      <c r="AD52" s="121"/>
      <c r="AE52" s="121"/>
      <c r="AF52" s="121"/>
      <c r="AG52" s="121"/>
      <c r="AH52" s="121"/>
      <c r="AI52" s="121"/>
      <c r="AJ52" s="121"/>
      <c r="AK52" s="121"/>
      <c r="AL52" s="121"/>
      <c r="AM52" s="121"/>
      <c r="AN52" s="121"/>
      <c r="AO52" s="121"/>
      <c r="AP52" s="121"/>
      <c r="AQ52" s="121"/>
      <c r="AR52" s="122"/>
      <c r="AS52" s="122"/>
      <c r="AT52" s="122"/>
      <c r="AU52" s="122"/>
      <c r="AV52" s="122"/>
      <c r="AW52" s="122"/>
    </row>
    <row r="53" spans="2:49" s="123" customFormat="1" ht="15">
      <c r="B53" s="130" t="s">
        <v>58</v>
      </c>
      <c r="C53" s="109"/>
      <c r="D53" s="109"/>
      <c r="E53" s="109"/>
      <c r="F53" s="109"/>
      <c r="G53" s="109"/>
      <c r="H53" s="109"/>
      <c r="I53" s="109"/>
      <c r="J53" s="109"/>
      <c r="K53" s="127"/>
      <c r="L53" s="127"/>
      <c r="M53" s="127"/>
      <c r="N53" s="127"/>
      <c r="O53" s="127"/>
      <c r="P53" s="127"/>
      <c r="Q53" s="127"/>
      <c r="R53" s="127"/>
      <c r="S53" s="127"/>
      <c r="T53" s="109"/>
      <c r="U53" s="109"/>
      <c r="V53" s="109"/>
      <c r="W53" s="109"/>
      <c r="X53" s="121"/>
      <c r="Y53" s="121"/>
      <c r="Z53" s="122"/>
      <c r="AA53" s="122"/>
      <c r="AB53" s="122"/>
      <c r="AC53" s="122"/>
      <c r="AD53" s="121"/>
      <c r="AE53" s="121"/>
      <c r="AF53" s="121"/>
      <c r="AG53" s="121"/>
      <c r="AH53" s="121"/>
      <c r="AI53" s="121"/>
      <c r="AJ53" s="121"/>
      <c r="AK53" s="121"/>
      <c r="AL53" s="121"/>
      <c r="AM53" s="121"/>
      <c r="AN53" s="121"/>
      <c r="AO53" s="121"/>
      <c r="AP53" s="121"/>
      <c r="AQ53" s="121"/>
      <c r="AR53" s="122"/>
      <c r="AS53" s="122"/>
      <c r="AT53" s="122"/>
      <c r="AU53" s="122"/>
      <c r="AV53" s="122"/>
      <c r="AW53" s="122"/>
    </row>
    <row r="54" spans="2:49" s="123" customFormat="1">
      <c r="B54" s="109" t="s">
        <v>80</v>
      </c>
      <c r="C54" s="109"/>
      <c r="D54" s="109"/>
      <c r="E54" s="109"/>
      <c r="F54" s="109"/>
      <c r="G54" s="109"/>
      <c r="H54" s="109"/>
      <c r="I54" s="109"/>
      <c r="J54" s="109"/>
      <c r="K54" s="127"/>
      <c r="L54" s="127"/>
      <c r="M54" s="127"/>
      <c r="N54" s="127"/>
      <c r="O54" s="127"/>
      <c r="P54" s="127"/>
      <c r="Q54" s="127"/>
      <c r="R54" s="127"/>
      <c r="S54" s="127"/>
      <c r="T54" s="109"/>
      <c r="U54" s="109"/>
      <c r="V54" s="109"/>
      <c r="W54" s="109"/>
      <c r="X54" s="121"/>
      <c r="Y54" s="121"/>
      <c r="Z54" s="122"/>
      <c r="AA54" s="122"/>
      <c r="AB54" s="122"/>
      <c r="AC54" s="122"/>
      <c r="AD54" s="121"/>
      <c r="AE54" s="121"/>
      <c r="AF54" s="121"/>
      <c r="AG54" s="121"/>
      <c r="AH54" s="121"/>
      <c r="AI54" s="121"/>
      <c r="AJ54" s="121"/>
      <c r="AK54" s="121"/>
      <c r="AL54" s="121"/>
      <c r="AM54" s="121"/>
      <c r="AN54" s="121"/>
      <c r="AO54" s="121"/>
      <c r="AP54" s="121"/>
      <c r="AQ54" s="121"/>
      <c r="AR54" s="122"/>
      <c r="AS54" s="122"/>
      <c r="AT54" s="122"/>
      <c r="AU54" s="122"/>
      <c r="AV54" s="122"/>
      <c r="AW54" s="122"/>
    </row>
    <row r="55" spans="2:49" s="123" customFormat="1">
      <c r="C55" s="109"/>
      <c r="D55" s="109"/>
      <c r="E55" s="109"/>
      <c r="F55" s="109"/>
      <c r="G55" s="109"/>
      <c r="H55" s="109"/>
      <c r="I55" s="109"/>
      <c r="J55" s="109"/>
      <c r="K55" s="127"/>
      <c r="L55" s="127"/>
      <c r="M55" s="127"/>
      <c r="N55" s="127"/>
      <c r="O55" s="127"/>
      <c r="P55" s="127"/>
      <c r="Q55" s="127"/>
      <c r="R55" s="127"/>
      <c r="S55" s="127"/>
      <c r="T55" s="109"/>
      <c r="U55" s="109"/>
      <c r="V55" s="109"/>
      <c r="W55" s="109"/>
      <c r="X55" s="121"/>
      <c r="Y55" s="121"/>
      <c r="Z55" s="122"/>
      <c r="AA55" s="122"/>
      <c r="AB55" s="122"/>
      <c r="AC55" s="122"/>
      <c r="AD55" s="121"/>
      <c r="AE55" s="121"/>
      <c r="AF55" s="121"/>
      <c r="AG55" s="121"/>
      <c r="AH55" s="121"/>
      <c r="AI55" s="121"/>
      <c r="AJ55" s="121"/>
      <c r="AK55" s="121"/>
      <c r="AL55" s="121"/>
      <c r="AM55" s="121"/>
      <c r="AN55" s="121"/>
      <c r="AO55" s="121"/>
      <c r="AP55" s="121"/>
      <c r="AQ55" s="121"/>
      <c r="AR55" s="122"/>
      <c r="AS55" s="122"/>
      <c r="AT55" s="122"/>
      <c r="AU55" s="122"/>
      <c r="AV55" s="122"/>
      <c r="AW55" s="122"/>
    </row>
    <row r="56" spans="2:49" s="123" customFormat="1" ht="15">
      <c r="B56" s="130" t="s">
        <v>43</v>
      </c>
      <c r="C56" s="141"/>
      <c r="D56" s="109"/>
      <c r="E56" s="109"/>
      <c r="F56" s="109"/>
      <c r="G56" s="109"/>
      <c r="H56" s="109"/>
      <c r="I56" s="109"/>
      <c r="J56" s="109"/>
      <c r="K56" s="127"/>
      <c r="L56" s="127"/>
      <c r="M56" s="127"/>
      <c r="N56" s="127"/>
      <c r="O56" s="127"/>
      <c r="P56" s="127"/>
      <c r="Q56" s="109"/>
      <c r="R56" s="127"/>
      <c r="S56" s="127"/>
      <c r="T56" s="127"/>
      <c r="U56" s="127"/>
      <c r="V56" s="127"/>
      <c r="W56" s="127"/>
      <c r="AC56" s="135"/>
      <c r="AD56" s="135"/>
      <c r="AE56" s="135"/>
      <c r="AF56" s="135"/>
      <c r="AG56" s="121"/>
      <c r="AH56" s="135"/>
      <c r="AI56" s="135"/>
      <c r="AJ56" s="135"/>
      <c r="AK56" s="135"/>
      <c r="AL56" s="135"/>
      <c r="AM56" s="135"/>
      <c r="AN56" s="135"/>
      <c r="AO56" s="135"/>
      <c r="AP56" s="135"/>
      <c r="AQ56" s="135"/>
    </row>
    <row r="57" spans="2:49" s="123" customFormat="1">
      <c r="B57" s="127" t="s">
        <v>81</v>
      </c>
      <c r="C57" s="141"/>
      <c r="D57" s="109"/>
      <c r="E57" s="109"/>
      <c r="F57" s="109"/>
      <c r="G57" s="109"/>
      <c r="H57" s="109"/>
      <c r="I57" s="109"/>
      <c r="J57" s="109"/>
      <c r="K57" s="127"/>
      <c r="L57" s="127"/>
      <c r="M57" s="127"/>
      <c r="N57" s="127"/>
      <c r="O57" s="127"/>
      <c r="P57" s="127"/>
      <c r="Q57" s="109"/>
      <c r="R57" s="127"/>
      <c r="S57" s="127"/>
      <c r="T57" s="127"/>
      <c r="U57" s="127"/>
      <c r="V57" s="127"/>
      <c r="W57" s="127"/>
      <c r="AC57" s="135"/>
      <c r="AD57" s="135"/>
      <c r="AE57" s="135"/>
      <c r="AF57" s="135"/>
      <c r="AG57" s="121"/>
      <c r="AH57" s="135"/>
      <c r="AI57" s="135"/>
      <c r="AJ57" s="135"/>
      <c r="AK57" s="135"/>
      <c r="AL57" s="135"/>
      <c r="AM57" s="135"/>
      <c r="AN57" s="135"/>
      <c r="AO57" s="135"/>
      <c r="AP57" s="135"/>
      <c r="AQ57" s="135"/>
    </row>
    <row r="58" spans="2:49" s="123" customFormat="1">
      <c r="B58" s="109"/>
      <c r="C58" s="109"/>
      <c r="D58" s="109"/>
      <c r="E58" s="109"/>
      <c r="F58" s="109"/>
      <c r="G58" s="109"/>
      <c r="H58" s="109"/>
      <c r="I58" s="109"/>
      <c r="J58" s="109"/>
      <c r="K58" s="127"/>
      <c r="L58" s="127"/>
      <c r="M58" s="127"/>
      <c r="N58" s="127"/>
      <c r="O58" s="127"/>
      <c r="P58" s="127"/>
      <c r="Q58" s="109"/>
      <c r="R58" s="127"/>
      <c r="S58" s="127"/>
      <c r="T58" s="127"/>
      <c r="U58" s="127"/>
      <c r="V58" s="127"/>
      <c r="W58" s="127"/>
      <c r="AC58" s="135"/>
      <c r="AD58" s="135"/>
      <c r="AE58" s="135"/>
      <c r="AF58" s="135"/>
      <c r="AG58" s="121"/>
      <c r="AH58" s="135"/>
      <c r="AI58" s="135"/>
      <c r="AJ58" s="135"/>
      <c r="AK58" s="135"/>
      <c r="AL58" s="135"/>
      <c r="AM58" s="135"/>
      <c r="AN58" s="135"/>
      <c r="AO58" s="135"/>
      <c r="AP58" s="135"/>
      <c r="AQ58" s="135"/>
    </row>
    <row r="59" spans="2:49" s="123" customFormat="1" ht="15">
      <c r="B59" s="130" t="s">
        <v>59</v>
      </c>
      <c r="C59" s="109"/>
      <c r="D59" s="109"/>
      <c r="E59" s="109"/>
      <c r="F59" s="109"/>
      <c r="G59" s="109"/>
      <c r="H59" s="109"/>
      <c r="I59" s="109"/>
      <c r="J59" s="109"/>
      <c r="K59" s="127"/>
      <c r="L59" s="127"/>
      <c r="M59" s="127"/>
      <c r="N59" s="127"/>
      <c r="O59" s="127"/>
      <c r="P59" s="127"/>
      <c r="Q59" s="109"/>
      <c r="R59" s="127"/>
      <c r="S59" s="127"/>
      <c r="T59" s="127"/>
      <c r="U59" s="127"/>
      <c r="V59" s="127"/>
      <c r="W59" s="127"/>
      <c r="AC59" s="135"/>
      <c r="AD59" s="135"/>
      <c r="AE59" s="135"/>
      <c r="AF59" s="135"/>
      <c r="AG59" s="121"/>
      <c r="AH59" s="135"/>
      <c r="AI59" s="135"/>
      <c r="AJ59" s="135"/>
      <c r="AK59" s="135"/>
      <c r="AL59" s="135"/>
      <c r="AM59" s="135"/>
      <c r="AN59" s="135"/>
      <c r="AO59" s="135"/>
      <c r="AP59" s="135"/>
      <c r="AQ59" s="135"/>
    </row>
    <row r="60" spans="2:49" s="123" customFormat="1">
      <c r="B60" s="109" t="s">
        <v>60</v>
      </c>
      <c r="C60" s="109"/>
      <c r="D60" s="109"/>
      <c r="E60" s="109"/>
      <c r="F60" s="109"/>
      <c r="G60" s="109"/>
      <c r="H60" s="109"/>
      <c r="I60" s="109"/>
      <c r="J60" s="109"/>
      <c r="K60" s="127"/>
      <c r="L60" s="127"/>
      <c r="M60" s="127"/>
      <c r="N60" s="127"/>
      <c r="O60" s="127"/>
      <c r="P60" s="127"/>
      <c r="Q60" s="109"/>
      <c r="R60" s="127"/>
      <c r="S60" s="127"/>
      <c r="T60" s="127"/>
      <c r="U60" s="127"/>
      <c r="V60" s="127"/>
      <c r="W60" s="127"/>
      <c r="AC60" s="135"/>
      <c r="AD60" s="135"/>
      <c r="AE60" s="135"/>
      <c r="AF60" s="135"/>
      <c r="AG60" s="121"/>
      <c r="AH60" s="135"/>
      <c r="AI60" s="135"/>
      <c r="AJ60" s="135"/>
      <c r="AK60" s="135"/>
      <c r="AL60" s="135"/>
      <c r="AM60" s="135"/>
      <c r="AN60" s="135"/>
      <c r="AO60" s="135"/>
      <c r="AP60" s="135"/>
      <c r="AQ60" s="135"/>
    </row>
    <row r="61" spans="2:49" s="123" customFormat="1">
      <c r="B61" s="109"/>
      <c r="C61" s="109"/>
      <c r="D61" s="109"/>
      <c r="E61" s="109"/>
      <c r="F61" s="109"/>
      <c r="G61" s="109"/>
      <c r="H61" s="109"/>
      <c r="I61" s="109"/>
      <c r="J61" s="109"/>
      <c r="K61" s="127"/>
      <c r="L61" s="127"/>
      <c r="M61" s="127"/>
      <c r="N61" s="127"/>
      <c r="O61" s="127"/>
      <c r="P61" s="127"/>
      <c r="Q61" s="109"/>
      <c r="R61" s="127"/>
      <c r="S61" s="127"/>
      <c r="T61" s="127"/>
      <c r="U61" s="127"/>
      <c r="V61" s="127"/>
      <c r="W61" s="127"/>
      <c r="AC61" s="135"/>
      <c r="AD61" s="135"/>
      <c r="AE61" s="135"/>
      <c r="AF61" s="135"/>
      <c r="AG61" s="121"/>
      <c r="AH61" s="135"/>
      <c r="AI61" s="135"/>
      <c r="AJ61" s="135"/>
      <c r="AK61" s="135"/>
      <c r="AL61" s="135"/>
      <c r="AM61" s="135"/>
      <c r="AN61" s="135"/>
      <c r="AO61" s="135"/>
      <c r="AP61" s="135"/>
      <c r="AQ61" s="135"/>
    </row>
    <row r="62" spans="2:49" s="123" customFormat="1" ht="15">
      <c r="B62" s="131" t="s">
        <v>44</v>
      </c>
      <c r="C62" s="109"/>
      <c r="D62" s="109"/>
      <c r="E62" s="109"/>
      <c r="F62" s="109"/>
      <c r="G62" s="109"/>
      <c r="H62" s="109"/>
      <c r="I62" s="109"/>
      <c r="J62" s="109"/>
      <c r="K62" s="127"/>
      <c r="L62" s="127"/>
      <c r="M62" s="127"/>
      <c r="N62" s="127"/>
      <c r="O62" s="127"/>
      <c r="P62" s="127"/>
      <c r="Q62" s="109"/>
      <c r="R62" s="127"/>
      <c r="S62" s="127"/>
      <c r="T62" s="127"/>
      <c r="U62" s="127"/>
      <c r="V62" s="127"/>
      <c r="W62" s="127"/>
      <c r="AC62" s="135"/>
      <c r="AD62" s="135"/>
      <c r="AE62" s="135"/>
      <c r="AF62" s="135"/>
      <c r="AG62" s="121"/>
      <c r="AH62" s="135"/>
      <c r="AI62" s="135"/>
      <c r="AJ62" s="135"/>
      <c r="AK62" s="135"/>
      <c r="AL62" s="135"/>
      <c r="AM62" s="135"/>
      <c r="AN62" s="135"/>
      <c r="AO62" s="135"/>
      <c r="AP62" s="135"/>
      <c r="AQ62" s="135"/>
    </row>
    <row r="63" spans="2:49" s="123" customFormat="1">
      <c r="B63" s="132" t="s">
        <v>68</v>
      </c>
      <c r="C63" s="109"/>
      <c r="D63" s="109"/>
      <c r="E63" s="109"/>
      <c r="F63" s="142"/>
      <c r="G63" s="109"/>
      <c r="H63" s="109"/>
      <c r="I63" s="126" t="s">
        <v>82</v>
      </c>
      <c r="J63" s="109"/>
      <c r="K63" s="127"/>
      <c r="L63" s="127"/>
      <c r="M63" s="127"/>
      <c r="N63" s="127"/>
      <c r="O63" s="127"/>
      <c r="P63" s="127"/>
      <c r="Q63" s="127"/>
      <c r="R63" s="127"/>
      <c r="S63" s="127"/>
      <c r="T63" s="127"/>
      <c r="U63" s="127"/>
      <c r="V63" s="127"/>
      <c r="W63" s="127"/>
      <c r="AC63" s="135"/>
      <c r="AD63" s="135"/>
      <c r="AE63" s="135"/>
      <c r="AF63" s="135"/>
      <c r="AG63" s="121"/>
      <c r="AH63" s="135"/>
      <c r="AI63" s="135"/>
      <c r="AJ63" s="135"/>
      <c r="AK63" s="135"/>
      <c r="AL63" s="135"/>
      <c r="AM63" s="135"/>
      <c r="AN63" s="135"/>
      <c r="AO63" s="135"/>
      <c r="AP63" s="135"/>
      <c r="AQ63" s="135"/>
    </row>
    <row r="64" spans="2:49" s="123" customFormat="1">
      <c r="B64" s="138"/>
      <c r="C64" s="109"/>
      <c r="D64" s="109"/>
      <c r="E64" s="109"/>
      <c r="F64" s="109"/>
      <c r="G64" s="109"/>
      <c r="H64" s="109"/>
      <c r="I64" s="126"/>
      <c r="J64" s="109"/>
      <c r="K64" s="109"/>
      <c r="L64" s="109"/>
      <c r="M64" s="109"/>
      <c r="N64" s="109"/>
      <c r="O64" s="109"/>
      <c r="P64" s="109"/>
      <c r="Q64" s="127"/>
      <c r="R64" s="127"/>
      <c r="S64" s="127"/>
      <c r="T64" s="127"/>
      <c r="U64" s="127"/>
      <c r="V64" s="127"/>
      <c r="W64" s="127"/>
      <c r="X64" s="135"/>
      <c r="Y64" s="135"/>
      <c r="Z64" s="135"/>
      <c r="AA64" s="135"/>
      <c r="AB64" s="135"/>
      <c r="AC64" s="135"/>
      <c r="AD64" s="135"/>
      <c r="AE64" s="135"/>
      <c r="AF64" s="135"/>
      <c r="AG64" s="121"/>
      <c r="AH64" s="135"/>
      <c r="AI64" s="135"/>
      <c r="AJ64" s="135"/>
      <c r="AK64" s="135"/>
      <c r="AL64" s="135"/>
      <c r="AM64" s="135"/>
      <c r="AN64" s="135"/>
      <c r="AO64" s="135"/>
      <c r="AP64" s="135"/>
      <c r="AQ64" s="135"/>
    </row>
    <row r="65" spans="2:54" s="123" customFormat="1">
      <c r="B65" s="138"/>
      <c r="C65" s="143"/>
      <c r="D65" s="109"/>
      <c r="E65" s="109"/>
      <c r="F65" s="109"/>
      <c r="G65" s="109"/>
      <c r="H65" s="109"/>
      <c r="I65" s="109"/>
      <c r="J65" s="109"/>
      <c r="K65" s="109"/>
      <c r="L65" s="109"/>
      <c r="M65" s="109"/>
      <c r="N65" s="109"/>
      <c r="O65" s="109"/>
      <c r="P65" s="109"/>
      <c r="Q65" s="127"/>
      <c r="R65" s="127"/>
      <c r="S65" s="127"/>
      <c r="T65" s="127"/>
      <c r="U65" s="127"/>
      <c r="V65" s="127"/>
      <c r="W65" s="127"/>
      <c r="X65" s="135"/>
      <c r="Y65" s="135"/>
      <c r="Z65" s="135"/>
      <c r="AA65" s="135"/>
      <c r="AB65" s="135"/>
      <c r="AC65" s="135"/>
      <c r="AD65" s="135"/>
      <c r="AE65" s="135"/>
      <c r="AF65" s="135"/>
      <c r="AG65" s="121"/>
      <c r="AH65" s="135"/>
      <c r="AI65" s="135"/>
      <c r="AJ65" s="135"/>
      <c r="AK65" s="135"/>
      <c r="AL65" s="135"/>
      <c r="AM65" s="135"/>
      <c r="AN65" s="135"/>
      <c r="AO65" s="135"/>
      <c r="AP65" s="135"/>
      <c r="AQ65" s="135"/>
    </row>
    <row r="66" spans="2:54" s="123" customFormat="1">
      <c r="B66" s="138"/>
      <c r="C66" s="143"/>
      <c r="D66" s="109"/>
      <c r="E66" s="109"/>
      <c r="F66" s="109"/>
      <c r="G66" s="109"/>
      <c r="H66" s="109"/>
      <c r="I66" s="109"/>
      <c r="J66" s="109"/>
      <c r="K66" s="109"/>
      <c r="L66" s="109"/>
      <c r="M66" s="109"/>
      <c r="N66" s="109"/>
      <c r="O66" s="109"/>
      <c r="P66" s="109"/>
      <c r="Q66" s="127"/>
      <c r="R66" s="127"/>
      <c r="S66" s="127"/>
      <c r="T66" s="127"/>
      <c r="U66" s="127"/>
      <c r="V66" s="127"/>
      <c r="W66" s="127"/>
      <c r="X66" s="135"/>
      <c r="Y66" s="135"/>
      <c r="Z66" s="135"/>
      <c r="AA66" s="135"/>
      <c r="AB66" s="135"/>
      <c r="AC66" s="135"/>
      <c r="AD66" s="135"/>
      <c r="AE66" s="135"/>
      <c r="AF66" s="135"/>
      <c r="AG66" s="121"/>
      <c r="AH66" s="135"/>
      <c r="AI66" s="135"/>
      <c r="AJ66" s="135"/>
      <c r="AK66" s="135"/>
      <c r="AL66" s="135"/>
      <c r="AM66" s="135"/>
      <c r="AN66" s="135"/>
      <c r="AO66" s="135"/>
      <c r="AP66" s="135"/>
      <c r="AQ66" s="135"/>
    </row>
    <row r="67" spans="2:54" s="123" customFormat="1">
      <c r="B67" s="137"/>
      <c r="C67" s="143"/>
      <c r="D67" s="109"/>
      <c r="E67" s="109"/>
      <c r="F67" s="109"/>
      <c r="G67" s="109"/>
      <c r="H67" s="109"/>
      <c r="I67" s="109"/>
      <c r="J67" s="109"/>
      <c r="K67" s="109"/>
      <c r="L67" s="109"/>
      <c r="M67" s="109"/>
      <c r="N67" s="109"/>
      <c r="O67" s="109"/>
      <c r="P67" s="109"/>
      <c r="Q67" s="127"/>
      <c r="R67" s="127"/>
      <c r="S67" s="127"/>
      <c r="T67" s="127"/>
      <c r="U67" s="127"/>
      <c r="V67" s="127"/>
      <c r="W67" s="127"/>
      <c r="X67" s="135"/>
      <c r="Y67" s="135"/>
      <c r="Z67" s="135"/>
      <c r="AA67" s="135"/>
      <c r="AB67" s="135"/>
      <c r="AC67" s="135"/>
      <c r="AD67" s="135"/>
      <c r="AE67" s="135"/>
      <c r="AF67" s="135"/>
      <c r="AG67" s="121"/>
      <c r="AH67" s="135"/>
      <c r="AI67" s="135"/>
      <c r="AJ67" s="135"/>
      <c r="AK67" s="135"/>
      <c r="AL67" s="135"/>
      <c r="AM67" s="135"/>
      <c r="AN67" s="135"/>
      <c r="AO67" s="135"/>
      <c r="AP67" s="135"/>
      <c r="AQ67" s="135"/>
    </row>
    <row r="68" spans="2:54" s="123" customFormat="1">
      <c r="B68" s="168"/>
      <c r="C68" s="168"/>
      <c r="D68" s="168"/>
      <c r="E68" s="168"/>
      <c r="F68" s="168"/>
      <c r="G68" s="168"/>
      <c r="H68" s="168"/>
      <c r="I68" s="109"/>
      <c r="J68" s="109"/>
      <c r="K68" s="109"/>
      <c r="L68" s="109"/>
      <c r="M68" s="109"/>
      <c r="N68" s="109"/>
      <c r="O68" s="109"/>
      <c r="P68" s="109"/>
      <c r="Q68" s="127"/>
      <c r="R68" s="127"/>
      <c r="S68" s="127"/>
      <c r="T68" s="127"/>
      <c r="U68" s="127"/>
      <c r="V68" s="127"/>
      <c r="W68" s="127"/>
      <c r="X68" s="135"/>
      <c r="Y68" s="135"/>
      <c r="Z68" s="135"/>
      <c r="AA68" s="135"/>
      <c r="AB68" s="135"/>
      <c r="AC68" s="135"/>
      <c r="AD68" s="135"/>
      <c r="AE68" s="135"/>
      <c r="AF68" s="135"/>
      <c r="AG68" s="121"/>
      <c r="AH68" s="135"/>
      <c r="AI68" s="135"/>
      <c r="AJ68" s="135"/>
      <c r="AK68" s="135"/>
      <c r="AL68" s="135"/>
      <c r="AM68" s="135"/>
      <c r="AN68" s="135"/>
      <c r="AO68" s="135"/>
      <c r="AP68" s="135"/>
      <c r="AQ68" s="135"/>
    </row>
    <row r="69" spans="2:54" s="123" customFormat="1">
      <c r="C69" s="143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21"/>
      <c r="Y69" s="121"/>
      <c r="Z69" s="121"/>
      <c r="AA69" s="121"/>
      <c r="AB69" s="121"/>
      <c r="AC69" s="121"/>
      <c r="AD69" s="121"/>
      <c r="AE69" s="121"/>
      <c r="AF69" s="121"/>
      <c r="AG69" s="121"/>
      <c r="AH69" s="121"/>
      <c r="AI69" s="121"/>
      <c r="AJ69" s="121"/>
      <c r="AK69" s="121"/>
      <c r="AL69" s="121"/>
      <c r="AM69" s="121"/>
      <c r="AN69" s="121"/>
      <c r="AO69" s="121"/>
      <c r="AP69" s="121"/>
      <c r="AQ69" s="121"/>
      <c r="AR69" s="122"/>
      <c r="AS69" s="122"/>
      <c r="AT69" s="122"/>
      <c r="AU69" s="122"/>
      <c r="AV69" s="122"/>
      <c r="AW69" s="122"/>
      <c r="AX69" s="122"/>
      <c r="AY69" s="122"/>
      <c r="AZ69" s="122"/>
      <c r="BA69" s="122"/>
      <c r="BB69" s="122"/>
    </row>
    <row r="70" spans="2:54" s="123" customFormat="1">
      <c r="C70" s="143"/>
      <c r="D70" s="109"/>
      <c r="E70" s="109"/>
      <c r="F70" s="109"/>
      <c r="G70" s="109"/>
      <c r="H70" s="109"/>
      <c r="I70" s="109"/>
      <c r="J70" s="109"/>
      <c r="K70" s="109"/>
      <c r="L70" s="109"/>
      <c r="M70" s="109"/>
      <c r="N70" s="109"/>
      <c r="O70" s="109"/>
      <c r="P70" s="109"/>
      <c r="Q70" s="127"/>
      <c r="R70" s="127"/>
      <c r="S70" s="127"/>
      <c r="T70" s="127"/>
      <c r="U70" s="127"/>
      <c r="V70" s="127"/>
      <c r="W70" s="127"/>
      <c r="X70" s="135"/>
      <c r="Y70" s="135"/>
      <c r="Z70" s="135"/>
      <c r="AA70" s="135"/>
      <c r="AB70" s="135"/>
      <c r="AC70" s="135"/>
      <c r="AD70" s="135"/>
      <c r="AE70" s="135"/>
      <c r="AF70" s="135"/>
      <c r="AG70" s="121"/>
      <c r="AH70" s="135"/>
      <c r="AI70" s="135"/>
      <c r="AJ70" s="135"/>
      <c r="AK70" s="135"/>
      <c r="AL70" s="135"/>
      <c r="AM70" s="135"/>
      <c r="AN70" s="135"/>
      <c r="AO70" s="135"/>
      <c r="AP70" s="135"/>
      <c r="AQ70" s="135"/>
    </row>
    <row r="71" spans="2:54" s="123" customFormat="1">
      <c r="C71" s="143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  <c r="P71" s="109"/>
      <c r="Q71" s="127"/>
      <c r="R71" s="127"/>
      <c r="S71" s="127"/>
      <c r="T71" s="127"/>
      <c r="U71" s="127"/>
      <c r="V71" s="127"/>
      <c r="W71" s="127"/>
      <c r="X71" s="135"/>
      <c r="Y71" s="135"/>
      <c r="Z71" s="135"/>
      <c r="AA71" s="135"/>
      <c r="AB71" s="135"/>
      <c r="AC71" s="135"/>
      <c r="AD71" s="135"/>
      <c r="AE71" s="135"/>
      <c r="AF71" s="135"/>
      <c r="AG71" s="121"/>
      <c r="AH71" s="135"/>
      <c r="AI71" s="135"/>
      <c r="AJ71" s="135"/>
      <c r="AK71" s="135"/>
      <c r="AL71" s="135"/>
      <c r="AM71" s="135"/>
      <c r="AN71" s="135"/>
      <c r="AO71" s="135"/>
      <c r="AP71" s="135"/>
      <c r="AQ71" s="135"/>
    </row>
    <row r="72" spans="2:54" s="123" customFormat="1">
      <c r="D72" s="109"/>
      <c r="E72" s="109"/>
      <c r="F72" s="109"/>
      <c r="G72" s="109"/>
      <c r="H72" s="109"/>
      <c r="I72" s="109"/>
      <c r="J72" s="109"/>
      <c r="K72" s="127"/>
      <c r="L72" s="127"/>
      <c r="M72" s="127"/>
      <c r="N72" s="127"/>
      <c r="O72" s="127"/>
      <c r="P72" s="127"/>
      <c r="S72" s="127"/>
      <c r="T72" s="127"/>
      <c r="U72" s="127"/>
      <c r="V72" s="127"/>
      <c r="W72" s="127"/>
      <c r="X72" s="135"/>
      <c r="Y72" s="135"/>
      <c r="Z72" s="135"/>
      <c r="AA72" s="135"/>
      <c r="AB72" s="135"/>
      <c r="AC72" s="135"/>
      <c r="AD72" s="135"/>
      <c r="AE72" s="135"/>
      <c r="AF72" s="135"/>
      <c r="AG72" s="121"/>
      <c r="AH72" s="135"/>
      <c r="AI72" s="135"/>
      <c r="AJ72" s="135"/>
      <c r="AK72" s="135"/>
      <c r="AL72" s="135"/>
      <c r="AM72" s="135"/>
      <c r="AN72" s="135"/>
      <c r="AO72" s="135"/>
      <c r="AP72" s="135"/>
      <c r="AQ72" s="135"/>
    </row>
    <row r="73" spans="2:54" s="123" customFormat="1">
      <c r="B73" s="122"/>
      <c r="D73" s="109"/>
      <c r="E73" s="109"/>
      <c r="F73" s="109"/>
      <c r="G73" s="109"/>
      <c r="H73" s="109"/>
      <c r="I73" s="109"/>
      <c r="J73" s="109"/>
      <c r="K73" s="144"/>
      <c r="L73" s="144"/>
      <c r="M73" s="144"/>
      <c r="N73" s="144"/>
      <c r="O73" s="144"/>
      <c r="P73" s="144"/>
      <c r="T73" s="145"/>
      <c r="V73" s="145"/>
      <c r="W73" s="146"/>
      <c r="X73" s="146"/>
      <c r="Y73" s="135"/>
      <c r="Z73" s="135"/>
      <c r="AA73" s="135"/>
      <c r="AB73" s="135"/>
      <c r="AC73" s="135"/>
      <c r="AD73" s="135"/>
      <c r="AE73" s="135"/>
      <c r="AF73" s="135"/>
      <c r="AG73" s="121"/>
      <c r="AH73" s="135"/>
      <c r="AI73" s="135"/>
      <c r="AJ73" s="135"/>
      <c r="AK73" s="135"/>
      <c r="AL73" s="135"/>
      <c r="AM73" s="135"/>
      <c r="AN73" s="135"/>
      <c r="AO73" s="135"/>
      <c r="AP73" s="135"/>
      <c r="AQ73" s="135"/>
    </row>
    <row r="74" spans="2:54" s="123" customFormat="1">
      <c r="B74" s="109"/>
      <c r="D74" s="109"/>
      <c r="E74" s="109"/>
      <c r="F74" s="109"/>
      <c r="G74" s="109"/>
      <c r="H74" s="109"/>
      <c r="I74" s="109"/>
      <c r="J74" s="109"/>
      <c r="K74" s="144"/>
      <c r="L74" s="144"/>
      <c r="M74" s="144"/>
      <c r="N74" s="144"/>
      <c r="O74" s="144"/>
      <c r="P74" s="144"/>
      <c r="T74" s="145"/>
      <c r="V74" s="145"/>
      <c r="W74" s="135"/>
      <c r="X74" s="135"/>
      <c r="Y74" s="135"/>
      <c r="Z74" s="135"/>
      <c r="AA74" s="135"/>
      <c r="AB74" s="135"/>
      <c r="AC74" s="135"/>
      <c r="AD74" s="135"/>
      <c r="AE74" s="135"/>
      <c r="AF74" s="135"/>
      <c r="AG74" s="121"/>
      <c r="AH74" s="135"/>
      <c r="AI74" s="135"/>
      <c r="AJ74" s="135"/>
      <c r="AK74" s="135"/>
      <c r="AL74" s="135"/>
      <c r="AM74" s="135"/>
      <c r="AN74" s="135"/>
      <c r="AO74" s="135"/>
      <c r="AP74" s="135"/>
      <c r="AQ74" s="135"/>
    </row>
    <row r="75" spans="2:54" s="123" customFormat="1">
      <c r="D75" s="147"/>
      <c r="E75" s="147"/>
      <c r="F75" s="147"/>
      <c r="G75" s="147"/>
      <c r="H75" s="147"/>
      <c r="I75" s="109"/>
      <c r="J75" s="109"/>
      <c r="K75" s="144"/>
      <c r="L75" s="144"/>
      <c r="M75" s="144"/>
      <c r="N75" s="144"/>
      <c r="O75" s="144"/>
      <c r="P75" s="144"/>
      <c r="T75" s="145"/>
      <c r="V75" s="145"/>
      <c r="W75" s="144"/>
      <c r="X75" s="144"/>
      <c r="Y75" s="144"/>
      <c r="Z75" s="135"/>
      <c r="AA75" s="135"/>
      <c r="AB75" s="135"/>
      <c r="AC75" s="135"/>
      <c r="AD75" s="135"/>
      <c r="AE75" s="135"/>
      <c r="AF75" s="135"/>
      <c r="AG75" s="121"/>
      <c r="AH75" s="135"/>
      <c r="AI75" s="135"/>
      <c r="AJ75" s="135"/>
      <c r="AK75" s="135"/>
      <c r="AL75" s="135"/>
      <c r="AM75" s="135"/>
      <c r="AN75" s="135"/>
      <c r="AO75" s="135"/>
      <c r="AP75" s="135"/>
      <c r="AQ75" s="135"/>
    </row>
    <row r="76" spans="2:54" s="123" customFormat="1">
      <c r="B76" s="122"/>
      <c r="D76" s="147"/>
      <c r="E76" s="147"/>
      <c r="F76" s="147"/>
      <c r="G76" s="147"/>
      <c r="H76" s="109"/>
      <c r="I76" s="109"/>
      <c r="J76" s="109"/>
      <c r="K76" s="144"/>
      <c r="L76" s="144"/>
      <c r="M76" s="144"/>
      <c r="N76" s="144"/>
      <c r="O76" s="144"/>
      <c r="P76" s="144"/>
      <c r="T76" s="145"/>
      <c r="V76" s="145"/>
      <c r="W76" s="144"/>
      <c r="X76" s="144"/>
      <c r="Y76" s="144"/>
      <c r="Z76" s="135"/>
      <c r="AA76" s="135"/>
      <c r="AB76" s="135"/>
      <c r="AC76" s="135"/>
      <c r="AD76" s="135"/>
      <c r="AE76" s="135"/>
      <c r="AF76" s="135"/>
      <c r="AG76" s="121"/>
      <c r="AH76" s="135"/>
      <c r="AI76" s="135"/>
      <c r="AJ76" s="135"/>
      <c r="AK76" s="135"/>
      <c r="AL76" s="135"/>
      <c r="AM76" s="135"/>
      <c r="AN76" s="135"/>
      <c r="AO76" s="135"/>
      <c r="AP76" s="135"/>
      <c r="AQ76" s="135"/>
    </row>
    <row r="77" spans="2:54" s="123" customFormat="1">
      <c r="B77" s="121"/>
      <c r="C77" s="109"/>
      <c r="D77" s="147"/>
      <c r="E77" s="147"/>
      <c r="F77" s="147"/>
      <c r="G77" s="147"/>
      <c r="H77" s="109"/>
      <c r="I77" s="109"/>
      <c r="J77" s="109"/>
      <c r="K77" s="144"/>
      <c r="L77" s="144"/>
      <c r="M77" s="144"/>
      <c r="N77" s="144"/>
      <c r="O77" s="144"/>
      <c r="P77" s="144"/>
      <c r="T77" s="145"/>
      <c r="V77" s="145"/>
      <c r="W77" s="144"/>
      <c r="X77" s="144"/>
      <c r="Y77" s="144"/>
      <c r="Z77" s="135"/>
      <c r="AA77" s="135"/>
      <c r="AB77" s="135"/>
      <c r="AC77" s="135"/>
      <c r="AD77" s="135"/>
      <c r="AE77" s="135"/>
      <c r="AF77" s="135"/>
      <c r="AG77" s="121"/>
      <c r="AH77" s="135"/>
      <c r="AI77" s="135"/>
      <c r="AJ77" s="135"/>
      <c r="AK77" s="135"/>
      <c r="AL77" s="135"/>
      <c r="AM77" s="135"/>
      <c r="AN77" s="135"/>
      <c r="AO77" s="135"/>
      <c r="AP77" s="135"/>
      <c r="AQ77" s="135"/>
    </row>
    <row r="78" spans="2:54" s="123" customFormat="1">
      <c r="B78" s="135"/>
      <c r="C78" s="109"/>
      <c r="D78" s="147"/>
      <c r="E78" s="147"/>
      <c r="F78" s="147"/>
      <c r="G78" s="147"/>
      <c r="H78" s="109"/>
      <c r="I78" s="109"/>
      <c r="J78" s="109"/>
      <c r="K78" s="144"/>
      <c r="L78" s="144"/>
      <c r="M78" s="144"/>
      <c r="N78" s="144"/>
      <c r="O78" s="144"/>
      <c r="P78" s="144"/>
      <c r="T78" s="145"/>
      <c r="V78" s="145"/>
      <c r="W78" s="144"/>
      <c r="X78" s="144"/>
      <c r="Y78" s="144"/>
      <c r="Z78" s="135"/>
      <c r="AA78" s="135"/>
      <c r="AB78" s="135"/>
      <c r="AC78" s="135"/>
      <c r="AD78" s="135"/>
      <c r="AE78" s="135"/>
      <c r="AF78" s="135"/>
      <c r="AG78" s="121"/>
      <c r="AH78" s="135"/>
      <c r="AI78" s="135"/>
      <c r="AJ78" s="135"/>
      <c r="AK78" s="135"/>
      <c r="AL78" s="135"/>
      <c r="AM78" s="135"/>
      <c r="AN78" s="135"/>
      <c r="AO78" s="135"/>
      <c r="AP78" s="135"/>
      <c r="AQ78" s="135"/>
    </row>
    <row r="79" spans="2:54" s="123" customFormat="1">
      <c r="B79" s="135"/>
      <c r="C79" s="109"/>
      <c r="D79" s="147"/>
      <c r="E79" s="147"/>
      <c r="F79" s="147"/>
      <c r="G79" s="147"/>
      <c r="H79" s="109"/>
      <c r="I79" s="109"/>
      <c r="J79" s="109"/>
      <c r="K79" s="144"/>
      <c r="L79" s="144"/>
      <c r="M79" s="144"/>
      <c r="N79" s="144"/>
      <c r="O79" s="144"/>
      <c r="P79" s="144"/>
      <c r="T79" s="145"/>
      <c r="V79" s="145"/>
      <c r="W79" s="144"/>
      <c r="X79" s="144"/>
      <c r="Y79" s="144"/>
      <c r="Z79" s="135"/>
      <c r="AA79" s="135"/>
      <c r="AB79" s="135"/>
      <c r="AC79" s="135"/>
      <c r="AD79" s="135"/>
      <c r="AE79" s="135"/>
      <c r="AF79" s="135"/>
      <c r="AG79" s="121"/>
      <c r="AH79" s="135"/>
      <c r="AI79" s="135"/>
      <c r="AJ79" s="135"/>
      <c r="AK79" s="135"/>
      <c r="AL79" s="135"/>
      <c r="AM79" s="135"/>
      <c r="AN79" s="135"/>
      <c r="AO79" s="135"/>
      <c r="AP79" s="135"/>
      <c r="AQ79" s="135"/>
    </row>
    <row r="80" spans="2:54" s="123" customFormat="1" ht="15">
      <c r="B80" s="131"/>
      <c r="C80" s="109"/>
      <c r="D80" s="147"/>
      <c r="E80" s="147"/>
      <c r="F80" s="147"/>
      <c r="G80" s="147"/>
      <c r="H80" s="109"/>
      <c r="I80" s="109"/>
      <c r="J80" s="109"/>
      <c r="K80" s="144"/>
      <c r="L80" s="144"/>
      <c r="M80" s="144"/>
      <c r="N80" s="144"/>
      <c r="O80" s="144"/>
      <c r="P80" s="144"/>
      <c r="T80" s="145"/>
      <c r="V80" s="145"/>
      <c r="W80" s="144"/>
      <c r="X80" s="144"/>
      <c r="Y80" s="144"/>
      <c r="Z80" s="135"/>
      <c r="AA80" s="135"/>
      <c r="AB80" s="135"/>
      <c r="AC80" s="135"/>
      <c r="AD80" s="135"/>
      <c r="AE80" s="135"/>
      <c r="AF80" s="135"/>
      <c r="AG80" s="121"/>
      <c r="AH80" s="135"/>
      <c r="AI80" s="135"/>
      <c r="AJ80" s="135"/>
      <c r="AK80" s="135"/>
      <c r="AL80" s="135"/>
      <c r="AM80" s="135"/>
      <c r="AN80" s="135"/>
      <c r="AO80" s="135"/>
      <c r="AP80" s="135"/>
      <c r="AQ80" s="135"/>
    </row>
    <row r="81" spans="2:43" s="123" customFormat="1" ht="15">
      <c r="B81" s="131"/>
      <c r="C81" s="121"/>
      <c r="D81" s="121"/>
      <c r="E81" s="121"/>
      <c r="F81" s="121"/>
      <c r="G81" s="121"/>
      <c r="H81" s="148"/>
      <c r="I81" s="149"/>
      <c r="J81" s="148"/>
      <c r="K81" s="144"/>
      <c r="L81" s="144"/>
      <c r="M81" s="144"/>
      <c r="N81" s="144"/>
      <c r="O81" s="144"/>
      <c r="P81" s="144"/>
      <c r="T81" s="145"/>
      <c r="V81" s="145"/>
      <c r="W81" s="144"/>
      <c r="X81" s="144"/>
      <c r="Y81" s="144"/>
      <c r="Z81" s="135"/>
      <c r="AA81" s="135"/>
      <c r="AB81" s="132"/>
      <c r="AC81" s="135"/>
      <c r="AD81" s="135"/>
      <c r="AE81" s="135"/>
      <c r="AF81" s="135"/>
      <c r="AG81" s="121"/>
      <c r="AH81" s="135"/>
      <c r="AI81" s="135"/>
      <c r="AJ81" s="135"/>
      <c r="AK81" s="135"/>
      <c r="AL81" s="135"/>
      <c r="AM81" s="135"/>
      <c r="AN81" s="135"/>
      <c r="AO81" s="135"/>
      <c r="AP81" s="135"/>
      <c r="AQ81" s="135"/>
    </row>
    <row r="82" spans="2:43" s="123" customFormat="1" ht="15">
      <c r="B82" s="131"/>
      <c r="C82" s="135"/>
      <c r="D82" s="135"/>
      <c r="E82" s="135"/>
      <c r="F82" s="135"/>
      <c r="G82" s="135"/>
      <c r="H82" s="144"/>
      <c r="I82" s="145"/>
      <c r="J82" s="144"/>
      <c r="K82" s="144"/>
      <c r="L82" s="144"/>
      <c r="M82" s="144"/>
      <c r="N82" s="144"/>
      <c r="O82" s="144"/>
      <c r="P82" s="144"/>
      <c r="T82" s="145"/>
      <c r="V82" s="145"/>
      <c r="W82" s="144"/>
      <c r="X82" s="144"/>
      <c r="Y82" s="144"/>
      <c r="Z82" s="135"/>
      <c r="AA82" s="135"/>
      <c r="AB82" s="132"/>
      <c r="AC82" s="135"/>
      <c r="AD82" s="135"/>
      <c r="AE82" s="135"/>
      <c r="AF82" s="135"/>
      <c r="AG82" s="121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</row>
    <row r="83" spans="2:43" s="123" customFormat="1" ht="15">
      <c r="B83" s="131"/>
      <c r="C83" s="135"/>
      <c r="D83" s="135"/>
      <c r="E83" s="135"/>
      <c r="F83" s="135"/>
      <c r="G83" s="135"/>
      <c r="H83" s="144"/>
      <c r="I83" s="145"/>
      <c r="J83" s="144"/>
      <c r="K83" s="144"/>
      <c r="L83" s="144"/>
      <c r="M83" s="144"/>
      <c r="N83" s="144"/>
      <c r="O83" s="144"/>
      <c r="P83" s="144"/>
      <c r="T83" s="145"/>
      <c r="V83" s="145"/>
      <c r="W83" s="144"/>
      <c r="X83" s="144"/>
      <c r="Y83" s="144"/>
      <c r="Z83" s="135"/>
      <c r="AA83" s="135"/>
      <c r="AB83" s="132"/>
      <c r="AC83" s="135"/>
      <c r="AD83" s="135"/>
      <c r="AE83" s="135"/>
      <c r="AF83" s="135"/>
      <c r="AG83" s="121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</row>
    <row r="84" spans="2:43" s="123" customFormat="1">
      <c r="B84" s="135"/>
      <c r="C84" s="135"/>
      <c r="D84" s="135"/>
      <c r="E84" s="135"/>
      <c r="F84" s="135"/>
      <c r="G84" s="135"/>
      <c r="H84" s="144"/>
      <c r="I84" s="145"/>
      <c r="J84" s="144"/>
      <c r="K84" s="144"/>
      <c r="L84" s="144"/>
      <c r="M84" s="144"/>
      <c r="N84" s="144"/>
      <c r="O84" s="144"/>
      <c r="P84" s="144"/>
      <c r="T84" s="145"/>
      <c r="V84" s="145"/>
      <c r="W84" s="144"/>
      <c r="X84" s="144"/>
      <c r="Y84" s="144"/>
      <c r="Z84" s="135"/>
      <c r="AA84" s="135"/>
      <c r="AB84" s="135"/>
      <c r="AC84" s="135"/>
      <c r="AD84" s="135"/>
      <c r="AE84" s="135"/>
      <c r="AF84" s="135"/>
      <c r="AG84" s="121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</row>
    <row r="85" spans="2:43" s="123" customFormat="1">
      <c r="C85" s="135"/>
      <c r="D85" s="135"/>
      <c r="E85" s="135"/>
      <c r="F85" s="135"/>
      <c r="G85" s="135"/>
      <c r="H85" s="144"/>
      <c r="I85" s="145"/>
      <c r="J85" s="144"/>
      <c r="K85" s="144"/>
      <c r="L85" s="144"/>
      <c r="M85" s="144"/>
      <c r="N85" s="144"/>
      <c r="O85" s="144"/>
      <c r="P85" s="144"/>
      <c r="T85" s="145"/>
      <c r="V85" s="145"/>
      <c r="W85" s="144"/>
      <c r="X85" s="144"/>
      <c r="Y85" s="144"/>
      <c r="Z85" s="135"/>
      <c r="AA85" s="135"/>
      <c r="AB85" s="135"/>
      <c r="AC85" s="135"/>
      <c r="AD85" s="135"/>
      <c r="AE85" s="135"/>
      <c r="AF85" s="135"/>
      <c r="AG85" s="121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</row>
    <row r="86" spans="2:43" s="123" customFormat="1">
      <c r="C86" s="135"/>
      <c r="D86" s="135"/>
      <c r="E86" s="135"/>
      <c r="F86" s="135"/>
      <c r="G86" s="135"/>
      <c r="H86" s="144"/>
      <c r="I86" s="145"/>
      <c r="J86" s="144"/>
      <c r="K86" s="144"/>
      <c r="L86" s="144"/>
      <c r="M86" s="144"/>
      <c r="N86" s="144"/>
      <c r="O86" s="144"/>
      <c r="P86" s="144"/>
      <c r="T86" s="145"/>
      <c r="V86" s="145"/>
      <c r="W86" s="144"/>
      <c r="X86" s="144"/>
      <c r="Y86" s="144"/>
      <c r="Z86" s="135"/>
      <c r="AA86" s="135"/>
      <c r="AB86" s="135"/>
      <c r="AC86" s="135"/>
      <c r="AD86" s="135"/>
      <c r="AE86" s="135"/>
      <c r="AF86" s="135"/>
      <c r="AG86" s="121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</row>
    <row r="87" spans="2:43" s="123" customFormat="1">
      <c r="C87" s="135"/>
      <c r="D87" s="135"/>
      <c r="E87" s="135"/>
      <c r="F87" s="135"/>
      <c r="G87" s="135"/>
      <c r="H87" s="144"/>
      <c r="I87" s="145"/>
      <c r="J87" s="144"/>
      <c r="K87" s="144"/>
      <c r="L87" s="144"/>
      <c r="M87" s="144"/>
      <c r="N87" s="144"/>
      <c r="O87" s="144"/>
      <c r="P87" s="144"/>
      <c r="T87" s="145"/>
      <c r="V87" s="145"/>
      <c r="W87" s="144"/>
      <c r="X87" s="144"/>
      <c r="Y87" s="144"/>
      <c r="Z87" s="135"/>
      <c r="AA87" s="135"/>
      <c r="AB87" s="135"/>
      <c r="AC87" s="135"/>
      <c r="AD87" s="135"/>
      <c r="AE87" s="135"/>
      <c r="AF87" s="135"/>
      <c r="AG87" s="121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</row>
    <row r="88" spans="2:43" s="123" customFormat="1">
      <c r="B88" s="135"/>
      <c r="C88" s="135"/>
      <c r="D88" s="135"/>
      <c r="E88" s="135"/>
      <c r="F88" s="135"/>
      <c r="G88" s="135"/>
      <c r="H88" s="144"/>
      <c r="I88" s="145"/>
      <c r="J88" s="144"/>
      <c r="K88" s="144"/>
      <c r="L88" s="144"/>
      <c r="M88" s="144"/>
      <c r="N88" s="144"/>
      <c r="O88" s="144"/>
      <c r="P88" s="144"/>
      <c r="T88" s="145"/>
      <c r="V88" s="145"/>
      <c r="W88" s="144"/>
      <c r="X88" s="144"/>
      <c r="Y88" s="144"/>
      <c r="Z88" s="135"/>
      <c r="AA88" s="135"/>
      <c r="AB88" s="135"/>
      <c r="AC88" s="135"/>
      <c r="AD88" s="135"/>
      <c r="AE88" s="135"/>
      <c r="AF88" s="135"/>
      <c r="AG88" s="121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</row>
    <row r="89" spans="2:43" s="123" customFormat="1">
      <c r="B89" s="135"/>
      <c r="C89" s="135"/>
      <c r="D89" s="135"/>
      <c r="E89" s="135"/>
      <c r="F89" s="135"/>
      <c r="G89" s="135"/>
      <c r="H89" s="144"/>
      <c r="I89" s="145"/>
      <c r="J89" s="144"/>
      <c r="K89" s="144"/>
      <c r="L89" s="144"/>
      <c r="M89" s="144"/>
      <c r="N89" s="144"/>
      <c r="O89" s="144"/>
      <c r="P89" s="144"/>
      <c r="T89" s="145"/>
      <c r="V89" s="145"/>
      <c r="W89" s="144"/>
      <c r="X89" s="144"/>
      <c r="Y89" s="144"/>
      <c r="Z89" s="135"/>
      <c r="AA89" s="135"/>
      <c r="AB89" s="135"/>
      <c r="AC89" s="135"/>
      <c r="AD89" s="135"/>
      <c r="AE89" s="135"/>
      <c r="AF89" s="135"/>
      <c r="AG89" s="121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</row>
    <row r="90" spans="2:43" s="123" customFormat="1">
      <c r="C90" s="135"/>
      <c r="D90" s="135"/>
      <c r="E90" s="135"/>
      <c r="F90" s="135"/>
      <c r="G90" s="135"/>
      <c r="H90" s="144"/>
      <c r="I90" s="145"/>
      <c r="J90" s="144"/>
      <c r="K90" s="144"/>
      <c r="L90" s="144"/>
      <c r="M90" s="144"/>
      <c r="N90" s="144"/>
      <c r="O90" s="144"/>
      <c r="P90" s="144"/>
      <c r="T90" s="145"/>
      <c r="V90" s="145"/>
      <c r="W90" s="144"/>
      <c r="X90" s="144"/>
      <c r="Y90" s="144"/>
      <c r="Z90" s="135"/>
      <c r="AA90" s="135"/>
      <c r="AB90" s="135"/>
      <c r="AC90" s="135"/>
      <c r="AD90" s="135"/>
      <c r="AE90" s="135"/>
      <c r="AF90" s="135"/>
      <c r="AG90" s="121"/>
      <c r="AH90" s="135"/>
      <c r="AI90" s="135"/>
      <c r="AJ90" s="135"/>
      <c r="AK90" s="135"/>
      <c r="AL90" s="135"/>
      <c r="AM90" s="135"/>
      <c r="AN90" s="135"/>
      <c r="AO90" s="135"/>
      <c r="AP90" s="135"/>
      <c r="AQ90" s="135"/>
    </row>
    <row r="91" spans="2:43" s="123" customFormat="1">
      <c r="C91" s="135"/>
      <c r="D91" s="135"/>
      <c r="E91" s="135"/>
      <c r="F91" s="135"/>
      <c r="G91" s="135"/>
      <c r="H91" s="144"/>
      <c r="I91" s="145"/>
      <c r="J91" s="144"/>
      <c r="K91" s="144"/>
      <c r="L91" s="144"/>
      <c r="M91" s="144"/>
      <c r="N91" s="144"/>
      <c r="O91" s="144"/>
      <c r="P91" s="144"/>
      <c r="T91" s="145"/>
      <c r="V91" s="145"/>
      <c r="W91" s="144"/>
      <c r="X91" s="144"/>
      <c r="Y91" s="144"/>
      <c r="Z91" s="135"/>
      <c r="AA91" s="135"/>
      <c r="AB91" s="135"/>
      <c r="AC91" s="135"/>
      <c r="AD91" s="135"/>
      <c r="AE91" s="135"/>
      <c r="AF91" s="135"/>
      <c r="AG91" s="121"/>
      <c r="AH91" s="135"/>
      <c r="AI91" s="135"/>
      <c r="AJ91" s="135"/>
      <c r="AK91" s="135"/>
      <c r="AL91" s="135"/>
      <c r="AM91" s="135"/>
      <c r="AN91" s="135"/>
      <c r="AO91" s="135"/>
      <c r="AP91" s="135"/>
      <c r="AQ91" s="135"/>
    </row>
    <row r="92" spans="2:43" s="123" customFormat="1">
      <c r="B92" s="135"/>
      <c r="C92" s="135"/>
      <c r="D92" s="135"/>
      <c r="E92" s="135"/>
      <c r="F92" s="135"/>
      <c r="G92" s="135"/>
      <c r="H92" s="144"/>
      <c r="I92" s="145"/>
      <c r="J92" s="144"/>
      <c r="K92" s="144"/>
      <c r="L92" s="144"/>
      <c r="M92" s="144"/>
      <c r="N92" s="144"/>
      <c r="O92" s="144"/>
      <c r="P92" s="144"/>
      <c r="T92" s="145"/>
      <c r="V92" s="145"/>
      <c r="W92" s="144"/>
      <c r="X92" s="144"/>
      <c r="Y92" s="144"/>
      <c r="Z92" s="135"/>
      <c r="AA92" s="135"/>
      <c r="AB92" s="135"/>
      <c r="AC92" s="135"/>
      <c r="AD92" s="135"/>
      <c r="AE92" s="135"/>
      <c r="AF92" s="135"/>
      <c r="AG92" s="121"/>
      <c r="AH92" s="135"/>
      <c r="AI92" s="135"/>
      <c r="AJ92" s="135"/>
      <c r="AK92" s="135"/>
      <c r="AL92" s="135"/>
      <c r="AM92" s="135"/>
      <c r="AN92" s="135"/>
      <c r="AO92" s="135"/>
      <c r="AP92" s="135"/>
      <c r="AQ92" s="135"/>
    </row>
    <row r="93" spans="2:43" s="123" customFormat="1">
      <c r="B93" s="135"/>
      <c r="C93" s="135"/>
      <c r="D93" s="135"/>
      <c r="E93" s="135"/>
      <c r="F93" s="135"/>
      <c r="G93" s="135"/>
      <c r="H93" s="144"/>
      <c r="I93" s="145"/>
      <c r="J93" s="144"/>
      <c r="K93" s="144"/>
      <c r="L93" s="144"/>
      <c r="M93" s="144"/>
      <c r="N93" s="144"/>
      <c r="O93" s="144"/>
      <c r="P93" s="144"/>
      <c r="T93" s="145"/>
      <c r="V93" s="145"/>
      <c r="W93" s="144"/>
      <c r="X93" s="144"/>
      <c r="Y93" s="144"/>
      <c r="Z93" s="135"/>
      <c r="AA93" s="135"/>
      <c r="AB93" s="135"/>
      <c r="AC93" s="135"/>
      <c r="AD93" s="135"/>
      <c r="AE93" s="135"/>
      <c r="AF93" s="135"/>
      <c r="AG93" s="121"/>
      <c r="AH93" s="135"/>
      <c r="AI93" s="135"/>
      <c r="AJ93" s="135"/>
      <c r="AK93" s="135"/>
      <c r="AL93" s="135"/>
      <c r="AM93" s="135"/>
      <c r="AN93" s="135"/>
      <c r="AO93" s="135"/>
      <c r="AP93" s="135"/>
      <c r="AQ93" s="135"/>
    </row>
    <row r="94" spans="2:43" s="123" customFormat="1">
      <c r="B94" s="135"/>
      <c r="C94" s="135"/>
      <c r="D94" s="135"/>
      <c r="E94" s="135"/>
      <c r="F94" s="135"/>
      <c r="G94" s="135"/>
      <c r="H94" s="144"/>
      <c r="I94" s="145"/>
      <c r="J94" s="144"/>
      <c r="K94" s="144"/>
      <c r="L94" s="144"/>
      <c r="M94" s="144"/>
      <c r="N94" s="144"/>
      <c r="O94" s="144"/>
      <c r="P94" s="144"/>
      <c r="T94" s="145"/>
      <c r="V94" s="145"/>
      <c r="W94" s="144"/>
      <c r="X94" s="144"/>
      <c r="Y94" s="144"/>
      <c r="Z94" s="135"/>
      <c r="AA94" s="135"/>
      <c r="AB94" s="135"/>
      <c r="AC94" s="135"/>
      <c r="AD94" s="135"/>
      <c r="AE94" s="135"/>
      <c r="AF94" s="135"/>
      <c r="AG94" s="121"/>
      <c r="AH94" s="135"/>
      <c r="AI94" s="135"/>
      <c r="AJ94" s="135"/>
      <c r="AK94" s="135"/>
      <c r="AL94" s="135"/>
      <c r="AM94" s="135"/>
      <c r="AN94" s="135"/>
      <c r="AO94" s="135"/>
      <c r="AP94" s="135"/>
      <c r="AQ94" s="135"/>
    </row>
    <row r="95" spans="2:43" s="123" customFormat="1">
      <c r="B95" s="135"/>
      <c r="C95" s="135"/>
      <c r="D95" s="135"/>
      <c r="E95" s="135"/>
      <c r="F95" s="135"/>
      <c r="G95" s="135"/>
      <c r="H95" s="144"/>
      <c r="I95" s="145"/>
      <c r="J95" s="144"/>
      <c r="K95" s="144"/>
      <c r="L95" s="144"/>
      <c r="M95" s="144"/>
      <c r="N95" s="144"/>
      <c r="O95" s="144"/>
      <c r="P95" s="144"/>
      <c r="T95" s="145"/>
      <c r="V95" s="145"/>
      <c r="W95" s="144"/>
      <c r="X95" s="144"/>
      <c r="Y95" s="144"/>
      <c r="Z95" s="135"/>
      <c r="AA95" s="135"/>
      <c r="AB95" s="135"/>
      <c r="AC95" s="135"/>
      <c r="AD95" s="135"/>
      <c r="AE95" s="135"/>
      <c r="AF95" s="135"/>
      <c r="AG95" s="121"/>
      <c r="AH95" s="135"/>
      <c r="AI95" s="135"/>
      <c r="AJ95" s="135"/>
      <c r="AK95" s="135"/>
      <c r="AL95" s="135"/>
      <c r="AM95" s="135"/>
      <c r="AN95" s="135"/>
      <c r="AO95" s="135"/>
      <c r="AP95" s="135"/>
      <c r="AQ95" s="135"/>
    </row>
    <row r="96" spans="2:43" s="123" customFormat="1">
      <c r="B96" s="135"/>
      <c r="C96" s="135"/>
      <c r="D96" s="135"/>
      <c r="E96" s="135"/>
      <c r="F96" s="135"/>
      <c r="G96" s="135"/>
      <c r="H96" s="144"/>
      <c r="I96" s="145"/>
      <c r="J96" s="144"/>
      <c r="K96" s="144"/>
      <c r="L96" s="144"/>
      <c r="M96" s="144"/>
      <c r="N96" s="144"/>
      <c r="O96" s="144"/>
      <c r="P96" s="144"/>
      <c r="T96" s="145"/>
      <c r="V96" s="145"/>
      <c r="W96" s="144"/>
      <c r="X96" s="144"/>
      <c r="Y96" s="144"/>
      <c r="Z96" s="135"/>
      <c r="AA96" s="135"/>
      <c r="AB96" s="135"/>
      <c r="AC96" s="135"/>
      <c r="AD96" s="135"/>
      <c r="AE96" s="135"/>
      <c r="AF96" s="135"/>
      <c r="AG96" s="121"/>
      <c r="AH96" s="135"/>
      <c r="AI96" s="135"/>
      <c r="AJ96" s="135"/>
      <c r="AK96" s="135"/>
      <c r="AL96" s="135"/>
      <c r="AM96" s="135"/>
      <c r="AN96" s="135"/>
      <c r="AO96" s="135"/>
      <c r="AP96" s="135"/>
      <c r="AQ96" s="135"/>
    </row>
    <row r="97" spans="2:43" s="123" customFormat="1">
      <c r="B97" s="135"/>
      <c r="C97" s="135"/>
      <c r="D97" s="135"/>
      <c r="E97" s="135"/>
      <c r="F97" s="135"/>
      <c r="G97" s="135"/>
      <c r="H97" s="144"/>
      <c r="I97" s="145"/>
      <c r="J97" s="144"/>
      <c r="K97" s="144"/>
      <c r="L97" s="144"/>
      <c r="M97" s="144"/>
      <c r="N97" s="144"/>
      <c r="O97" s="144"/>
      <c r="P97" s="144"/>
      <c r="T97" s="145"/>
      <c r="V97" s="145"/>
      <c r="W97" s="144"/>
      <c r="X97" s="144"/>
      <c r="Y97" s="144"/>
      <c r="Z97" s="135"/>
      <c r="AA97" s="135"/>
      <c r="AB97" s="135"/>
      <c r="AC97" s="135"/>
      <c r="AD97" s="135"/>
      <c r="AE97" s="135"/>
      <c r="AF97" s="135"/>
      <c r="AG97" s="121"/>
      <c r="AH97" s="135"/>
      <c r="AI97" s="135"/>
      <c r="AJ97" s="135"/>
      <c r="AK97" s="135"/>
      <c r="AL97" s="135"/>
      <c r="AM97" s="135"/>
      <c r="AN97" s="135"/>
      <c r="AO97" s="135"/>
      <c r="AP97" s="135"/>
      <c r="AQ97" s="135"/>
    </row>
    <row r="98" spans="2:43" s="123" customFormat="1">
      <c r="B98" s="135"/>
      <c r="C98" s="135"/>
      <c r="D98" s="135"/>
      <c r="E98" s="135"/>
      <c r="F98" s="135"/>
      <c r="G98" s="135"/>
      <c r="H98" s="144"/>
      <c r="I98" s="145"/>
      <c r="J98" s="144"/>
      <c r="K98" s="144"/>
      <c r="L98" s="144"/>
      <c r="M98" s="144"/>
      <c r="N98" s="144"/>
      <c r="O98" s="144"/>
      <c r="P98" s="144"/>
      <c r="T98" s="145"/>
      <c r="V98" s="145"/>
      <c r="W98" s="144"/>
      <c r="X98" s="144"/>
      <c r="Y98" s="144"/>
      <c r="Z98" s="135"/>
      <c r="AA98" s="135"/>
      <c r="AB98" s="135"/>
      <c r="AC98" s="135"/>
      <c r="AD98" s="135"/>
      <c r="AE98" s="135"/>
      <c r="AF98" s="135"/>
      <c r="AG98" s="121"/>
      <c r="AH98" s="135"/>
      <c r="AI98" s="135"/>
      <c r="AJ98" s="135"/>
      <c r="AK98" s="135"/>
      <c r="AL98" s="135"/>
      <c r="AM98" s="135"/>
      <c r="AN98" s="135"/>
      <c r="AO98" s="135"/>
      <c r="AP98" s="135"/>
      <c r="AQ98" s="135"/>
    </row>
    <row r="99" spans="2:43" s="123" customFormat="1">
      <c r="B99" s="135"/>
      <c r="C99" s="135"/>
      <c r="D99" s="135"/>
      <c r="E99" s="135"/>
      <c r="F99" s="135"/>
      <c r="G99" s="135"/>
      <c r="H99" s="144"/>
      <c r="I99" s="145"/>
      <c r="J99" s="144"/>
      <c r="K99" s="144"/>
      <c r="L99" s="144"/>
      <c r="M99" s="144"/>
      <c r="N99" s="144"/>
      <c r="O99" s="144"/>
      <c r="P99" s="144"/>
      <c r="T99" s="145"/>
      <c r="V99" s="145"/>
      <c r="W99" s="144"/>
      <c r="X99" s="144"/>
      <c r="Y99" s="144"/>
      <c r="Z99" s="135"/>
      <c r="AA99" s="135"/>
      <c r="AB99" s="135"/>
      <c r="AC99" s="135"/>
      <c r="AD99" s="135"/>
      <c r="AE99" s="135"/>
      <c r="AF99" s="135"/>
      <c r="AG99" s="121"/>
      <c r="AH99" s="135"/>
      <c r="AI99" s="135"/>
      <c r="AJ99" s="135"/>
      <c r="AK99" s="135"/>
      <c r="AL99" s="135"/>
      <c r="AM99" s="135"/>
      <c r="AN99" s="135"/>
      <c r="AO99" s="135"/>
      <c r="AP99" s="135"/>
      <c r="AQ99" s="135"/>
    </row>
    <row r="100" spans="2:43" s="123" customFormat="1">
      <c r="B100" s="135"/>
      <c r="C100" s="135"/>
      <c r="D100" s="135"/>
      <c r="E100" s="135"/>
      <c r="F100" s="135"/>
      <c r="G100" s="135"/>
      <c r="H100" s="144"/>
      <c r="I100" s="145"/>
      <c r="J100" s="144"/>
      <c r="K100" s="144"/>
      <c r="L100" s="144"/>
      <c r="M100" s="144"/>
      <c r="N100" s="144"/>
      <c r="O100" s="144"/>
      <c r="P100" s="144"/>
      <c r="T100" s="145"/>
      <c r="V100" s="145"/>
      <c r="W100" s="144"/>
      <c r="X100" s="144"/>
      <c r="Y100" s="144"/>
      <c r="Z100" s="135"/>
      <c r="AA100" s="135"/>
      <c r="AB100" s="135"/>
      <c r="AC100" s="135"/>
      <c r="AD100" s="135"/>
      <c r="AE100" s="135"/>
      <c r="AF100" s="135"/>
      <c r="AG100" s="121"/>
      <c r="AH100" s="135"/>
      <c r="AI100" s="135"/>
      <c r="AJ100" s="135"/>
      <c r="AK100" s="135"/>
      <c r="AL100" s="135"/>
      <c r="AM100" s="135"/>
      <c r="AN100" s="135"/>
      <c r="AO100" s="135"/>
      <c r="AP100" s="135"/>
      <c r="AQ100" s="135"/>
    </row>
    <row r="101" spans="2:43" s="123" customFormat="1">
      <c r="B101" s="135"/>
      <c r="C101" s="135"/>
      <c r="D101" s="135"/>
      <c r="E101" s="135"/>
      <c r="F101" s="135"/>
      <c r="G101" s="135"/>
      <c r="H101" s="144"/>
      <c r="I101" s="145"/>
      <c r="J101" s="144"/>
      <c r="K101" s="144"/>
      <c r="L101" s="144"/>
      <c r="M101" s="144"/>
      <c r="N101" s="144"/>
      <c r="O101" s="144"/>
      <c r="P101" s="144"/>
      <c r="T101" s="145"/>
      <c r="V101" s="145"/>
      <c r="W101" s="144"/>
      <c r="X101" s="144"/>
      <c r="Y101" s="144"/>
      <c r="Z101" s="135"/>
      <c r="AA101" s="135"/>
      <c r="AB101" s="135"/>
      <c r="AC101" s="135"/>
      <c r="AD101" s="135"/>
      <c r="AE101" s="135"/>
      <c r="AF101" s="135"/>
      <c r="AG101" s="121"/>
      <c r="AH101" s="135"/>
      <c r="AI101" s="135"/>
      <c r="AJ101" s="135"/>
      <c r="AK101" s="135"/>
      <c r="AL101" s="135"/>
      <c r="AM101" s="135"/>
      <c r="AN101" s="135"/>
      <c r="AO101" s="135"/>
      <c r="AP101" s="135"/>
      <c r="AQ101" s="135"/>
    </row>
    <row r="102" spans="2:43" s="123" customFormat="1">
      <c r="B102" s="135"/>
      <c r="C102" s="135"/>
      <c r="D102" s="135"/>
      <c r="E102" s="135"/>
      <c r="F102" s="135"/>
      <c r="G102" s="135"/>
      <c r="H102" s="144"/>
      <c r="I102" s="145"/>
      <c r="J102" s="144"/>
      <c r="K102" s="144"/>
      <c r="L102" s="144"/>
      <c r="M102" s="144"/>
      <c r="N102" s="144"/>
      <c r="O102" s="144"/>
      <c r="P102" s="144"/>
      <c r="T102" s="145"/>
      <c r="V102" s="145"/>
      <c r="W102" s="144"/>
      <c r="X102" s="144"/>
      <c r="Y102" s="144"/>
      <c r="Z102" s="135"/>
      <c r="AA102" s="135"/>
      <c r="AB102" s="135"/>
      <c r="AC102" s="135"/>
      <c r="AD102" s="135"/>
      <c r="AE102" s="135"/>
      <c r="AF102" s="135"/>
      <c r="AG102" s="121"/>
      <c r="AH102" s="135"/>
      <c r="AI102" s="135"/>
      <c r="AJ102" s="135"/>
      <c r="AK102" s="135"/>
      <c r="AL102" s="135"/>
      <c r="AM102" s="135"/>
      <c r="AN102" s="135"/>
      <c r="AO102" s="135"/>
      <c r="AP102" s="135"/>
      <c r="AQ102" s="135"/>
    </row>
    <row r="103" spans="2:43" s="123" customFormat="1">
      <c r="B103" s="135"/>
      <c r="C103" s="135"/>
      <c r="D103" s="135"/>
      <c r="E103" s="135"/>
      <c r="F103" s="135"/>
      <c r="G103" s="135"/>
      <c r="H103" s="144"/>
      <c r="I103" s="145"/>
      <c r="J103" s="144"/>
      <c r="K103" s="144"/>
      <c r="L103" s="144"/>
      <c r="M103" s="144"/>
      <c r="N103" s="144"/>
      <c r="O103" s="144"/>
      <c r="P103" s="144"/>
      <c r="T103" s="145"/>
      <c r="V103" s="145"/>
      <c r="W103" s="144"/>
      <c r="X103" s="144"/>
      <c r="Y103" s="144"/>
      <c r="Z103" s="135"/>
      <c r="AA103" s="135"/>
      <c r="AB103" s="135"/>
      <c r="AC103" s="135"/>
      <c r="AD103" s="135"/>
      <c r="AE103" s="135"/>
      <c r="AF103" s="135"/>
      <c r="AG103" s="121"/>
      <c r="AH103" s="135"/>
      <c r="AI103" s="135"/>
      <c r="AJ103" s="135"/>
      <c r="AK103" s="135"/>
      <c r="AL103" s="135"/>
      <c r="AM103" s="135"/>
      <c r="AN103" s="135"/>
      <c r="AO103" s="135"/>
      <c r="AP103" s="135"/>
      <c r="AQ103" s="135"/>
    </row>
    <row r="104" spans="2:43" s="123" customFormat="1">
      <c r="B104" s="135"/>
      <c r="C104" s="135"/>
      <c r="D104" s="135"/>
      <c r="E104" s="135"/>
      <c r="F104" s="135"/>
      <c r="G104" s="135"/>
      <c r="H104" s="144"/>
      <c r="I104" s="145"/>
      <c r="J104" s="144"/>
      <c r="K104" s="144"/>
      <c r="L104" s="144"/>
      <c r="M104" s="144"/>
      <c r="N104" s="144"/>
      <c r="O104" s="144"/>
      <c r="P104" s="144"/>
      <c r="T104" s="145"/>
      <c r="V104" s="145"/>
      <c r="W104" s="144"/>
      <c r="X104" s="144"/>
      <c r="Y104" s="144"/>
      <c r="Z104" s="135"/>
      <c r="AA104" s="135"/>
      <c r="AB104" s="135"/>
      <c r="AC104" s="135"/>
      <c r="AD104" s="135"/>
      <c r="AE104" s="135"/>
      <c r="AF104" s="135"/>
      <c r="AG104" s="121"/>
      <c r="AH104" s="135"/>
      <c r="AI104" s="135"/>
      <c r="AJ104" s="135"/>
      <c r="AK104" s="135"/>
      <c r="AL104" s="135"/>
      <c r="AM104" s="135"/>
      <c r="AN104" s="135"/>
      <c r="AO104" s="135"/>
      <c r="AP104" s="135"/>
      <c r="AQ104" s="135"/>
    </row>
    <row r="105" spans="2:43" s="123" customFormat="1">
      <c r="B105" s="135"/>
      <c r="C105" s="135"/>
      <c r="D105" s="135"/>
      <c r="E105" s="135"/>
      <c r="F105" s="135"/>
      <c r="G105" s="135"/>
      <c r="H105" s="144"/>
      <c r="I105" s="145"/>
      <c r="J105" s="144"/>
      <c r="K105" s="144"/>
      <c r="L105" s="144"/>
      <c r="M105" s="144"/>
      <c r="N105" s="144"/>
      <c r="O105" s="144"/>
      <c r="P105" s="144"/>
      <c r="T105" s="145"/>
      <c r="V105" s="145"/>
      <c r="W105" s="144"/>
      <c r="X105" s="144"/>
      <c r="Y105" s="144"/>
      <c r="Z105" s="135"/>
      <c r="AA105" s="135"/>
      <c r="AB105" s="135"/>
      <c r="AC105" s="135"/>
      <c r="AD105" s="135"/>
      <c r="AE105" s="135"/>
      <c r="AF105" s="135"/>
      <c r="AG105" s="121"/>
      <c r="AH105" s="135"/>
      <c r="AI105" s="135"/>
      <c r="AJ105" s="135"/>
      <c r="AK105" s="135"/>
      <c r="AL105" s="135"/>
      <c r="AM105" s="135"/>
      <c r="AN105" s="135"/>
      <c r="AO105" s="135"/>
      <c r="AP105" s="135"/>
      <c r="AQ105" s="135"/>
    </row>
    <row r="106" spans="2:43" s="123" customFormat="1">
      <c r="B106" s="135"/>
      <c r="C106" s="135"/>
      <c r="D106" s="135"/>
      <c r="E106" s="135"/>
      <c r="F106" s="135"/>
      <c r="G106" s="135"/>
      <c r="H106" s="144"/>
      <c r="I106" s="145"/>
      <c r="J106" s="144"/>
      <c r="K106" s="144"/>
      <c r="L106" s="144"/>
      <c r="M106" s="144"/>
      <c r="N106" s="144"/>
      <c r="O106" s="144"/>
      <c r="P106" s="144"/>
      <c r="T106" s="145"/>
      <c r="V106" s="145"/>
      <c r="W106" s="144"/>
      <c r="X106" s="144"/>
      <c r="Y106" s="144"/>
      <c r="Z106" s="135"/>
      <c r="AA106" s="135"/>
      <c r="AB106" s="135"/>
      <c r="AC106" s="135"/>
      <c r="AD106" s="135"/>
      <c r="AE106" s="135"/>
      <c r="AF106" s="135"/>
      <c r="AG106" s="121"/>
      <c r="AH106" s="135"/>
      <c r="AI106" s="135"/>
      <c r="AJ106" s="135"/>
      <c r="AK106" s="135"/>
      <c r="AL106" s="135"/>
      <c r="AM106" s="135"/>
      <c r="AN106" s="135"/>
      <c r="AO106" s="135"/>
      <c r="AP106" s="135"/>
      <c r="AQ106" s="135"/>
    </row>
    <row r="107" spans="2:43" s="123" customFormat="1">
      <c r="B107" s="135"/>
      <c r="C107" s="135"/>
      <c r="D107" s="135"/>
      <c r="E107" s="135"/>
      <c r="F107" s="135"/>
      <c r="G107" s="135"/>
      <c r="H107" s="144"/>
      <c r="I107" s="145"/>
      <c r="J107" s="144"/>
      <c r="K107" s="144"/>
      <c r="L107" s="144"/>
      <c r="M107" s="144"/>
      <c r="N107" s="144"/>
      <c r="O107" s="144"/>
      <c r="P107" s="144"/>
      <c r="T107" s="145"/>
      <c r="V107" s="145"/>
      <c r="W107" s="144"/>
      <c r="X107" s="144"/>
      <c r="Y107" s="144"/>
      <c r="Z107" s="135"/>
      <c r="AA107" s="135"/>
      <c r="AB107" s="135"/>
      <c r="AC107" s="135"/>
      <c r="AD107" s="135"/>
      <c r="AE107" s="135"/>
      <c r="AF107" s="135"/>
      <c r="AG107" s="121"/>
      <c r="AH107" s="135"/>
      <c r="AI107" s="135"/>
      <c r="AJ107" s="135"/>
      <c r="AK107" s="135"/>
      <c r="AL107" s="135"/>
      <c r="AM107" s="135"/>
      <c r="AN107" s="135"/>
      <c r="AO107" s="135"/>
      <c r="AP107" s="135"/>
      <c r="AQ107" s="135"/>
    </row>
    <row r="108" spans="2:43" s="123" customFormat="1">
      <c r="B108" s="135"/>
      <c r="C108" s="135"/>
      <c r="D108" s="135"/>
      <c r="E108" s="135"/>
      <c r="F108" s="135"/>
      <c r="G108" s="135"/>
      <c r="H108" s="144"/>
      <c r="I108" s="145"/>
      <c r="J108" s="144"/>
      <c r="K108" s="144"/>
      <c r="L108" s="144"/>
      <c r="M108" s="144"/>
      <c r="N108" s="144"/>
      <c r="O108" s="144"/>
      <c r="P108" s="144"/>
      <c r="T108" s="145"/>
      <c r="V108" s="145"/>
      <c r="W108" s="144"/>
      <c r="X108" s="144"/>
      <c r="Y108" s="144"/>
      <c r="Z108" s="135"/>
      <c r="AA108" s="135"/>
      <c r="AB108" s="135"/>
      <c r="AC108" s="135"/>
      <c r="AD108" s="135"/>
      <c r="AE108" s="135"/>
      <c r="AF108" s="135"/>
      <c r="AG108" s="121"/>
      <c r="AH108" s="135"/>
      <c r="AI108" s="135"/>
      <c r="AJ108" s="135"/>
      <c r="AK108" s="135"/>
      <c r="AL108" s="135"/>
      <c r="AM108" s="135"/>
      <c r="AN108" s="135"/>
      <c r="AO108" s="135"/>
      <c r="AP108" s="135"/>
      <c r="AQ108" s="135"/>
    </row>
    <row r="109" spans="2:43" s="123" customFormat="1">
      <c r="B109" s="135"/>
      <c r="C109" s="135"/>
      <c r="D109" s="135"/>
      <c r="E109" s="135"/>
      <c r="F109" s="135"/>
      <c r="G109" s="135"/>
      <c r="H109" s="144"/>
      <c r="I109" s="145"/>
      <c r="J109" s="144"/>
      <c r="K109" s="144"/>
      <c r="L109" s="144"/>
      <c r="M109" s="144"/>
      <c r="N109" s="144"/>
      <c r="O109" s="144"/>
      <c r="P109" s="144"/>
      <c r="T109" s="145"/>
      <c r="V109" s="145"/>
      <c r="W109" s="144"/>
      <c r="X109" s="144"/>
      <c r="Y109" s="144"/>
      <c r="Z109" s="135"/>
      <c r="AA109" s="135"/>
      <c r="AB109" s="135"/>
      <c r="AC109" s="135"/>
      <c r="AD109" s="135"/>
      <c r="AE109" s="135"/>
      <c r="AF109" s="135"/>
      <c r="AG109" s="121"/>
      <c r="AH109" s="135"/>
      <c r="AI109" s="135"/>
      <c r="AJ109" s="135"/>
      <c r="AK109" s="135"/>
      <c r="AL109" s="135"/>
      <c r="AM109" s="135"/>
      <c r="AN109" s="135"/>
      <c r="AO109" s="135"/>
      <c r="AP109" s="135"/>
      <c r="AQ109" s="135"/>
    </row>
    <row r="110" spans="2:43" s="123" customFormat="1">
      <c r="B110" s="135"/>
      <c r="C110" s="135"/>
      <c r="D110" s="135"/>
      <c r="E110" s="135"/>
      <c r="F110" s="135"/>
      <c r="G110" s="135"/>
      <c r="H110" s="144"/>
      <c r="I110" s="145"/>
      <c r="J110" s="144"/>
      <c r="K110" s="144"/>
      <c r="L110" s="144"/>
      <c r="M110" s="144"/>
      <c r="N110" s="144"/>
      <c r="O110" s="144"/>
      <c r="P110" s="144"/>
      <c r="T110" s="145"/>
      <c r="V110" s="145"/>
      <c r="W110" s="144"/>
      <c r="X110" s="144"/>
      <c r="Y110" s="144"/>
      <c r="Z110" s="135"/>
      <c r="AA110" s="135"/>
      <c r="AB110" s="135"/>
      <c r="AC110" s="135"/>
      <c r="AD110" s="135"/>
      <c r="AE110" s="135"/>
      <c r="AF110" s="135"/>
      <c r="AG110" s="121"/>
      <c r="AH110" s="135"/>
      <c r="AI110" s="135"/>
      <c r="AJ110" s="135"/>
      <c r="AK110" s="135"/>
      <c r="AL110" s="135"/>
      <c r="AM110" s="135"/>
      <c r="AN110" s="135"/>
      <c r="AO110" s="135"/>
      <c r="AP110" s="135"/>
      <c r="AQ110" s="135"/>
    </row>
    <row r="111" spans="2:43" s="123" customFormat="1">
      <c r="B111" s="135"/>
      <c r="C111" s="135"/>
      <c r="D111" s="135"/>
      <c r="E111" s="135"/>
      <c r="F111" s="135"/>
      <c r="G111" s="135"/>
      <c r="H111" s="144"/>
      <c r="I111" s="145"/>
      <c r="J111" s="144"/>
      <c r="K111" s="144"/>
      <c r="L111" s="144"/>
      <c r="M111" s="144"/>
      <c r="N111" s="144"/>
      <c r="O111" s="144"/>
      <c r="P111" s="144"/>
      <c r="T111" s="145"/>
      <c r="V111" s="145"/>
      <c r="W111" s="144"/>
      <c r="X111" s="144"/>
      <c r="Y111" s="144"/>
      <c r="Z111" s="135"/>
      <c r="AA111" s="135"/>
      <c r="AB111" s="135"/>
      <c r="AC111" s="135"/>
      <c r="AD111" s="135"/>
      <c r="AE111" s="135"/>
      <c r="AF111" s="135"/>
      <c r="AG111" s="121"/>
      <c r="AH111" s="135"/>
      <c r="AI111" s="135"/>
      <c r="AJ111" s="135"/>
      <c r="AK111" s="135"/>
      <c r="AL111" s="135"/>
      <c r="AM111" s="135"/>
      <c r="AN111" s="135"/>
      <c r="AO111" s="135"/>
      <c r="AP111" s="135"/>
      <c r="AQ111" s="135"/>
    </row>
    <row r="112" spans="2:43" s="123" customFormat="1">
      <c r="B112" s="135"/>
      <c r="C112" s="135"/>
      <c r="D112" s="135"/>
      <c r="E112" s="135"/>
      <c r="F112" s="135"/>
      <c r="G112" s="135"/>
      <c r="H112" s="144"/>
      <c r="I112" s="145"/>
      <c r="J112" s="144"/>
      <c r="K112" s="144"/>
      <c r="L112" s="144"/>
      <c r="M112" s="144"/>
      <c r="N112" s="144"/>
      <c r="O112" s="144"/>
      <c r="P112" s="144"/>
      <c r="T112" s="145"/>
      <c r="V112" s="145"/>
      <c r="W112" s="144"/>
      <c r="X112" s="144"/>
      <c r="Y112" s="144"/>
      <c r="Z112" s="135"/>
      <c r="AA112" s="135"/>
      <c r="AB112" s="135"/>
      <c r="AC112" s="135"/>
      <c r="AD112" s="135"/>
      <c r="AE112" s="135"/>
      <c r="AF112" s="135"/>
      <c r="AG112" s="121"/>
      <c r="AH112" s="135"/>
      <c r="AI112" s="135"/>
      <c r="AJ112" s="135"/>
      <c r="AK112" s="135"/>
      <c r="AL112" s="135"/>
      <c r="AM112" s="135"/>
      <c r="AN112" s="135"/>
      <c r="AO112" s="135"/>
      <c r="AP112" s="135"/>
      <c r="AQ112" s="135"/>
    </row>
    <row r="113" spans="2:43" s="123" customFormat="1">
      <c r="B113" s="135"/>
      <c r="C113" s="135"/>
      <c r="D113" s="135"/>
      <c r="E113" s="135"/>
      <c r="F113" s="135"/>
      <c r="G113" s="135"/>
      <c r="H113" s="144"/>
      <c r="I113" s="145"/>
      <c r="J113" s="144"/>
      <c r="K113" s="144"/>
      <c r="L113" s="144"/>
      <c r="M113" s="144"/>
      <c r="N113" s="144"/>
      <c r="O113" s="144"/>
      <c r="P113" s="144"/>
      <c r="T113" s="145"/>
      <c r="V113" s="145"/>
      <c r="W113" s="144"/>
      <c r="X113" s="144"/>
      <c r="Y113" s="144"/>
      <c r="Z113" s="135"/>
      <c r="AA113" s="135"/>
      <c r="AB113" s="135"/>
      <c r="AC113" s="135"/>
      <c r="AD113" s="135"/>
      <c r="AE113" s="135"/>
      <c r="AF113" s="135"/>
      <c r="AG113" s="121"/>
      <c r="AH113" s="135"/>
      <c r="AI113" s="135"/>
      <c r="AJ113" s="135"/>
      <c r="AK113" s="135"/>
      <c r="AL113" s="135"/>
      <c r="AM113" s="135"/>
      <c r="AN113" s="135"/>
      <c r="AO113" s="135"/>
      <c r="AP113" s="135"/>
      <c r="AQ113" s="135"/>
    </row>
    <row r="114" spans="2:43" s="123" customFormat="1">
      <c r="B114" s="135"/>
      <c r="C114" s="135"/>
      <c r="D114" s="135"/>
      <c r="E114" s="135"/>
      <c r="F114" s="135"/>
      <c r="G114" s="135"/>
      <c r="H114" s="144"/>
      <c r="I114" s="145"/>
      <c r="J114" s="144"/>
      <c r="K114" s="144"/>
      <c r="L114" s="144"/>
      <c r="M114" s="144"/>
      <c r="N114" s="144"/>
      <c r="O114" s="144"/>
      <c r="P114" s="144"/>
      <c r="T114" s="145"/>
      <c r="V114" s="145"/>
      <c r="W114" s="144"/>
      <c r="X114" s="144"/>
      <c r="Y114" s="144"/>
      <c r="Z114" s="135"/>
      <c r="AA114" s="135"/>
      <c r="AB114" s="135"/>
      <c r="AC114" s="135"/>
      <c r="AD114" s="135"/>
      <c r="AE114" s="135"/>
      <c r="AF114" s="135"/>
      <c r="AG114" s="121"/>
      <c r="AH114" s="135"/>
      <c r="AI114" s="135"/>
      <c r="AJ114" s="135"/>
      <c r="AK114" s="135"/>
      <c r="AL114" s="135"/>
      <c r="AM114" s="135"/>
      <c r="AN114" s="135"/>
      <c r="AO114" s="135"/>
      <c r="AP114" s="135"/>
      <c r="AQ114" s="135"/>
    </row>
    <row r="115" spans="2:43" s="123" customFormat="1">
      <c r="B115" s="135"/>
      <c r="C115" s="135"/>
      <c r="D115" s="135"/>
      <c r="E115" s="135"/>
      <c r="F115" s="135"/>
      <c r="G115" s="135"/>
      <c r="H115" s="144"/>
      <c r="I115" s="145"/>
      <c r="J115" s="144"/>
      <c r="K115" s="144"/>
      <c r="L115" s="144"/>
      <c r="M115" s="144"/>
      <c r="N115" s="144"/>
      <c r="O115" s="144"/>
      <c r="P115" s="144"/>
      <c r="T115" s="145"/>
      <c r="V115" s="145"/>
      <c r="W115" s="144"/>
      <c r="X115" s="144"/>
      <c r="Y115" s="144"/>
      <c r="Z115" s="135"/>
      <c r="AA115" s="135"/>
      <c r="AB115" s="135"/>
      <c r="AC115" s="135"/>
      <c r="AD115" s="135"/>
      <c r="AE115" s="135"/>
      <c r="AF115" s="135"/>
      <c r="AG115" s="121"/>
      <c r="AH115" s="135"/>
      <c r="AI115" s="135"/>
      <c r="AJ115" s="135"/>
      <c r="AK115" s="135"/>
      <c r="AL115" s="135"/>
      <c r="AM115" s="135"/>
      <c r="AN115" s="135"/>
      <c r="AO115" s="135"/>
      <c r="AP115" s="135"/>
      <c r="AQ115" s="135"/>
    </row>
    <row r="116" spans="2:43" s="123" customFormat="1">
      <c r="B116" s="135"/>
      <c r="C116" s="135"/>
      <c r="D116" s="135"/>
      <c r="E116" s="135"/>
      <c r="F116" s="135"/>
      <c r="G116" s="135"/>
      <c r="H116" s="144"/>
      <c r="I116" s="145"/>
      <c r="J116" s="144"/>
      <c r="K116" s="144"/>
      <c r="L116" s="144"/>
      <c r="M116" s="144"/>
      <c r="N116" s="144"/>
      <c r="O116" s="144"/>
      <c r="P116" s="144"/>
      <c r="T116" s="145"/>
      <c r="V116" s="145"/>
      <c r="W116" s="144"/>
      <c r="X116" s="144"/>
      <c r="Y116" s="144"/>
      <c r="Z116" s="135"/>
      <c r="AA116" s="135"/>
      <c r="AB116" s="135"/>
      <c r="AC116" s="135"/>
      <c r="AD116" s="135"/>
      <c r="AE116" s="135"/>
      <c r="AF116" s="135"/>
      <c r="AG116" s="135"/>
      <c r="AH116" s="135"/>
      <c r="AI116" s="135"/>
      <c r="AJ116" s="135"/>
      <c r="AK116" s="135"/>
      <c r="AL116" s="135"/>
      <c r="AM116" s="135"/>
      <c r="AN116" s="135"/>
      <c r="AO116" s="135"/>
      <c r="AP116" s="135"/>
      <c r="AQ116" s="135"/>
    </row>
    <row r="117" spans="2:43" s="123" customFormat="1">
      <c r="B117" s="135"/>
      <c r="C117" s="135"/>
      <c r="D117" s="135"/>
      <c r="E117" s="135"/>
      <c r="F117" s="135"/>
      <c r="G117" s="135"/>
      <c r="H117" s="144"/>
      <c r="I117" s="145"/>
      <c r="J117" s="144"/>
      <c r="K117" s="144"/>
      <c r="L117" s="144"/>
      <c r="M117" s="144"/>
      <c r="N117" s="144"/>
      <c r="O117" s="144"/>
      <c r="P117" s="144"/>
      <c r="T117" s="145"/>
      <c r="V117" s="145"/>
      <c r="W117" s="144"/>
      <c r="X117" s="144"/>
      <c r="Y117" s="144"/>
      <c r="Z117" s="135"/>
      <c r="AA117" s="135"/>
      <c r="AB117" s="135"/>
      <c r="AC117" s="135"/>
      <c r="AD117" s="135"/>
      <c r="AE117" s="135"/>
      <c r="AF117" s="135"/>
      <c r="AG117" s="135"/>
      <c r="AH117" s="135"/>
      <c r="AI117" s="135"/>
      <c r="AJ117" s="135"/>
      <c r="AK117" s="135"/>
      <c r="AL117" s="135"/>
      <c r="AM117" s="135"/>
      <c r="AN117" s="135"/>
      <c r="AO117" s="135"/>
      <c r="AP117" s="135"/>
      <c r="AQ117" s="135"/>
    </row>
    <row r="118" spans="2:43" s="123" customFormat="1">
      <c r="B118" s="135"/>
      <c r="C118" s="135"/>
      <c r="D118" s="135"/>
      <c r="E118" s="135"/>
      <c r="F118" s="135"/>
      <c r="G118" s="135"/>
      <c r="H118" s="144"/>
      <c r="I118" s="145"/>
      <c r="J118" s="144"/>
      <c r="K118" s="144"/>
      <c r="L118" s="144"/>
      <c r="M118" s="144"/>
      <c r="N118" s="144"/>
      <c r="O118" s="144"/>
      <c r="P118" s="144"/>
      <c r="T118" s="145"/>
      <c r="V118" s="145"/>
      <c r="W118" s="144"/>
      <c r="X118" s="144"/>
      <c r="Y118" s="144"/>
      <c r="Z118" s="135"/>
      <c r="AA118" s="135"/>
      <c r="AB118" s="135"/>
      <c r="AC118" s="135"/>
      <c r="AD118" s="135"/>
      <c r="AE118" s="135"/>
      <c r="AF118" s="135"/>
      <c r="AG118" s="135"/>
      <c r="AH118" s="135"/>
      <c r="AI118" s="135"/>
      <c r="AJ118" s="135"/>
      <c r="AK118" s="135"/>
      <c r="AL118" s="135"/>
      <c r="AM118" s="135"/>
      <c r="AN118" s="135"/>
      <c r="AO118" s="135"/>
      <c r="AP118" s="135"/>
      <c r="AQ118" s="135"/>
    </row>
    <row r="119" spans="2:43" s="123" customFormat="1">
      <c r="B119" s="135"/>
      <c r="C119" s="135"/>
      <c r="D119" s="135"/>
      <c r="E119" s="135"/>
      <c r="F119" s="135"/>
      <c r="G119" s="135"/>
      <c r="H119" s="144"/>
      <c r="I119" s="145"/>
      <c r="J119" s="144"/>
      <c r="K119" s="144"/>
      <c r="L119" s="144"/>
      <c r="M119" s="144"/>
      <c r="N119" s="144"/>
      <c r="O119" s="144"/>
      <c r="P119" s="144"/>
      <c r="T119" s="145"/>
      <c r="V119" s="145"/>
      <c r="W119" s="144"/>
      <c r="X119" s="144"/>
      <c r="Y119" s="144"/>
      <c r="Z119" s="135"/>
      <c r="AA119" s="135"/>
      <c r="AB119" s="135"/>
      <c r="AC119" s="135"/>
      <c r="AD119" s="135"/>
      <c r="AE119" s="135"/>
      <c r="AF119" s="135"/>
      <c r="AG119" s="135"/>
      <c r="AH119" s="135"/>
      <c r="AI119" s="135"/>
      <c r="AJ119" s="135"/>
      <c r="AK119" s="135"/>
      <c r="AL119" s="135"/>
      <c r="AM119" s="135"/>
      <c r="AN119" s="135"/>
      <c r="AO119" s="135"/>
      <c r="AP119" s="135"/>
      <c r="AQ119" s="135"/>
    </row>
    <row r="120" spans="2:43" s="123" customFormat="1">
      <c r="B120" s="135"/>
      <c r="C120" s="135"/>
      <c r="D120" s="135"/>
      <c r="E120" s="135"/>
      <c r="F120" s="135"/>
      <c r="G120" s="135"/>
      <c r="H120" s="144"/>
      <c r="I120" s="145"/>
      <c r="J120" s="144"/>
      <c r="K120" s="144"/>
      <c r="L120" s="144"/>
      <c r="M120" s="144"/>
      <c r="N120" s="144"/>
      <c r="O120" s="144"/>
      <c r="P120" s="144"/>
      <c r="T120" s="145"/>
      <c r="V120" s="145"/>
      <c r="W120" s="144"/>
      <c r="X120" s="144"/>
      <c r="Y120" s="144"/>
      <c r="Z120" s="135"/>
      <c r="AA120" s="135"/>
      <c r="AB120" s="135"/>
      <c r="AC120" s="135"/>
      <c r="AD120" s="135"/>
      <c r="AE120" s="135"/>
      <c r="AF120" s="135"/>
      <c r="AG120" s="135"/>
      <c r="AH120" s="135"/>
      <c r="AI120" s="135"/>
      <c r="AJ120" s="135"/>
      <c r="AK120" s="135"/>
      <c r="AL120" s="135"/>
      <c r="AM120" s="135"/>
      <c r="AN120" s="135"/>
      <c r="AO120" s="135"/>
      <c r="AP120" s="135"/>
      <c r="AQ120" s="135"/>
    </row>
    <row r="121" spans="2:43" s="123" customFormat="1">
      <c r="B121" s="135"/>
      <c r="C121" s="135"/>
      <c r="D121" s="135"/>
      <c r="E121" s="135"/>
      <c r="F121" s="135"/>
      <c r="G121" s="135"/>
      <c r="H121" s="144"/>
      <c r="I121" s="145"/>
      <c r="J121" s="144"/>
      <c r="K121" s="144"/>
      <c r="L121" s="144"/>
      <c r="M121" s="144"/>
      <c r="N121" s="144"/>
      <c r="O121" s="144"/>
      <c r="P121" s="144"/>
      <c r="T121" s="145"/>
      <c r="V121" s="145"/>
      <c r="W121" s="144"/>
      <c r="X121" s="144"/>
      <c r="Y121" s="144"/>
      <c r="Z121" s="135"/>
      <c r="AA121" s="135"/>
      <c r="AB121" s="135"/>
      <c r="AC121" s="135"/>
      <c r="AD121" s="135"/>
      <c r="AE121" s="135"/>
      <c r="AF121" s="135"/>
      <c r="AG121" s="135"/>
      <c r="AH121" s="135"/>
      <c r="AI121" s="135"/>
      <c r="AJ121" s="135"/>
      <c r="AK121" s="135"/>
      <c r="AL121" s="135"/>
      <c r="AM121" s="135"/>
      <c r="AN121" s="135"/>
      <c r="AO121" s="135"/>
      <c r="AP121" s="135"/>
      <c r="AQ121" s="135"/>
    </row>
    <row r="122" spans="2:43" s="123" customFormat="1">
      <c r="B122" s="135"/>
      <c r="C122" s="135"/>
      <c r="D122" s="135"/>
      <c r="E122" s="135"/>
      <c r="F122" s="135"/>
      <c r="G122" s="135"/>
      <c r="H122" s="144"/>
      <c r="I122" s="145"/>
      <c r="J122" s="144"/>
      <c r="K122" s="144"/>
      <c r="L122" s="144"/>
      <c r="M122" s="144"/>
      <c r="N122" s="144"/>
      <c r="O122" s="144"/>
      <c r="P122" s="144"/>
      <c r="T122" s="145"/>
      <c r="V122" s="145"/>
      <c r="W122" s="144"/>
      <c r="X122" s="144"/>
      <c r="Y122" s="144"/>
      <c r="Z122" s="135"/>
      <c r="AA122" s="135"/>
      <c r="AB122" s="135"/>
      <c r="AC122" s="135"/>
      <c r="AD122" s="135"/>
      <c r="AE122" s="135"/>
      <c r="AF122" s="135"/>
      <c r="AG122" s="135"/>
      <c r="AH122" s="135"/>
      <c r="AI122" s="135"/>
      <c r="AJ122" s="135"/>
      <c r="AK122" s="135"/>
      <c r="AL122" s="135"/>
      <c r="AM122" s="135"/>
      <c r="AN122" s="135"/>
      <c r="AO122" s="135"/>
      <c r="AP122" s="135"/>
      <c r="AQ122" s="135"/>
    </row>
    <row r="123" spans="2:43" s="123" customFormat="1">
      <c r="B123" s="135"/>
      <c r="C123" s="135"/>
      <c r="D123" s="135"/>
      <c r="E123" s="135"/>
      <c r="F123" s="135"/>
      <c r="G123" s="135"/>
      <c r="H123" s="144"/>
      <c r="I123" s="145"/>
      <c r="J123" s="144"/>
      <c r="K123" s="144"/>
      <c r="L123" s="144"/>
      <c r="M123" s="144"/>
      <c r="N123" s="144"/>
      <c r="O123" s="144"/>
      <c r="P123" s="144"/>
      <c r="T123" s="145"/>
      <c r="V123" s="145"/>
      <c r="W123" s="144"/>
      <c r="X123" s="144"/>
      <c r="Y123" s="144"/>
      <c r="Z123" s="135"/>
      <c r="AA123" s="135"/>
      <c r="AB123" s="135"/>
      <c r="AC123" s="135"/>
      <c r="AD123" s="135"/>
      <c r="AE123" s="135"/>
      <c r="AF123" s="135"/>
      <c r="AG123" s="135"/>
      <c r="AH123" s="135"/>
      <c r="AI123" s="135"/>
      <c r="AJ123" s="135"/>
      <c r="AK123" s="135"/>
      <c r="AL123" s="135"/>
      <c r="AM123" s="135"/>
      <c r="AN123" s="135"/>
      <c r="AO123" s="135"/>
      <c r="AP123" s="135"/>
      <c r="AQ123" s="135"/>
    </row>
    <row r="124" spans="2:43" s="123" customFormat="1">
      <c r="B124" s="135"/>
      <c r="C124" s="135"/>
      <c r="D124" s="135"/>
      <c r="E124" s="135"/>
      <c r="F124" s="135"/>
      <c r="G124" s="135"/>
      <c r="H124" s="144"/>
      <c r="I124" s="145"/>
      <c r="J124" s="144"/>
      <c r="K124" s="144"/>
      <c r="L124" s="144"/>
      <c r="M124" s="144"/>
      <c r="N124" s="144"/>
      <c r="O124" s="144"/>
      <c r="P124" s="144"/>
      <c r="T124" s="145"/>
      <c r="V124" s="145"/>
      <c r="W124" s="144"/>
      <c r="X124" s="144"/>
      <c r="Y124" s="144"/>
      <c r="Z124" s="135"/>
      <c r="AA124" s="135"/>
      <c r="AB124" s="135"/>
      <c r="AC124" s="135"/>
      <c r="AD124" s="135"/>
      <c r="AE124" s="135"/>
      <c r="AF124" s="135"/>
      <c r="AG124" s="135"/>
      <c r="AH124" s="135"/>
      <c r="AI124" s="135"/>
      <c r="AJ124" s="135"/>
      <c r="AK124" s="135"/>
      <c r="AL124" s="135"/>
      <c r="AM124" s="135"/>
      <c r="AN124" s="135"/>
      <c r="AO124" s="135"/>
      <c r="AP124" s="135"/>
      <c r="AQ124" s="135"/>
    </row>
    <row r="125" spans="2:43" s="123" customFormat="1">
      <c r="B125" s="135"/>
      <c r="C125" s="135"/>
      <c r="D125" s="135"/>
      <c r="E125" s="135"/>
      <c r="F125" s="135"/>
      <c r="G125" s="135"/>
      <c r="H125" s="144"/>
      <c r="I125" s="145"/>
      <c r="J125" s="144"/>
      <c r="K125" s="144"/>
      <c r="L125" s="144"/>
      <c r="M125" s="144"/>
      <c r="N125" s="144"/>
      <c r="O125" s="144"/>
      <c r="P125" s="144"/>
      <c r="T125" s="145"/>
      <c r="V125" s="145"/>
      <c r="W125" s="144"/>
      <c r="X125" s="144"/>
      <c r="Y125" s="144"/>
      <c r="Z125" s="135"/>
      <c r="AA125" s="135"/>
      <c r="AB125" s="135"/>
      <c r="AC125" s="135"/>
      <c r="AD125" s="135"/>
      <c r="AE125" s="135"/>
      <c r="AF125" s="135"/>
      <c r="AG125" s="135"/>
      <c r="AH125" s="135"/>
      <c r="AI125" s="135"/>
      <c r="AJ125" s="135"/>
      <c r="AK125" s="135"/>
      <c r="AL125" s="135"/>
      <c r="AM125" s="135"/>
      <c r="AN125" s="135"/>
      <c r="AO125" s="135"/>
      <c r="AP125" s="135"/>
      <c r="AQ125" s="135"/>
    </row>
    <row r="126" spans="2:43" s="123" customFormat="1">
      <c r="B126" s="135"/>
      <c r="C126" s="135"/>
      <c r="D126" s="135"/>
      <c r="E126" s="135"/>
      <c r="F126" s="135"/>
      <c r="G126" s="135"/>
      <c r="H126" s="144"/>
      <c r="I126" s="145"/>
      <c r="J126" s="144"/>
      <c r="K126" s="144"/>
      <c r="L126" s="144"/>
      <c r="M126" s="144"/>
      <c r="N126" s="144"/>
      <c r="O126" s="144"/>
      <c r="P126" s="144"/>
      <c r="T126" s="145"/>
      <c r="V126" s="145"/>
      <c r="W126" s="144"/>
      <c r="X126" s="144"/>
      <c r="Y126" s="144"/>
      <c r="Z126" s="135"/>
      <c r="AA126" s="135"/>
      <c r="AB126" s="135"/>
      <c r="AC126" s="135"/>
      <c r="AD126" s="135"/>
      <c r="AE126" s="135"/>
      <c r="AF126" s="135"/>
      <c r="AG126" s="135"/>
      <c r="AH126" s="135"/>
      <c r="AI126" s="135"/>
      <c r="AJ126" s="135"/>
      <c r="AK126" s="135"/>
      <c r="AL126" s="135"/>
      <c r="AM126" s="135"/>
      <c r="AN126" s="135"/>
      <c r="AO126" s="135"/>
      <c r="AP126" s="135"/>
      <c r="AQ126" s="135"/>
    </row>
    <row r="127" spans="2:43" s="123" customFormat="1">
      <c r="B127" s="135"/>
      <c r="C127" s="135"/>
      <c r="D127" s="135"/>
      <c r="E127" s="135"/>
      <c r="F127" s="135"/>
      <c r="G127" s="135"/>
      <c r="H127" s="144"/>
      <c r="I127" s="145"/>
      <c r="J127" s="144"/>
      <c r="K127" s="144"/>
      <c r="L127" s="144"/>
      <c r="M127" s="144"/>
      <c r="N127" s="144"/>
      <c r="O127" s="144"/>
      <c r="P127" s="144"/>
      <c r="T127" s="145"/>
      <c r="V127" s="145"/>
      <c r="W127" s="144"/>
      <c r="X127" s="144"/>
      <c r="Y127" s="144"/>
      <c r="Z127" s="135"/>
      <c r="AA127" s="135"/>
      <c r="AB127" s="135"/>
      <c r="AC127" s="135"/>
      <c r="AD127" s="135"/>
      <c r="AE127" s="135"/>
      <c r="AF127" s="135"/>
      <c r="AG127" s="135"/>
      <c r="AH127" s="135"/>
      <c r="AI127" s="135"/>
      <c r="AJ127" s="135"/>
      <c r="AK127" s="135"/>
      <c r="AL127" s="135"/>
      <c r="AM127" s="135"/>
      <c r="AN127" s="135"/>
      <c r="AO127" s="135"/>
      <c r="AP127" s="135"/>
      <c r="AQ127" s="135"/>
    </row>
    <row r="128" spans="2:43" s="123" customFormat="1">
      <c r="B128" s="135"/>
      <c r="C128" s="135"/>
      <c r="D128" s="135"/>
      <c r="E128" s="135"/>
      <c r="F128" s="135"/>
      <c r="G128" s="135"/>
      <c r="H128" s="144"/>
      <c r="I128" s="145"/>
      <c r="J128" s="144"/>
      <c r="K128" s="144"/>
      <c r="L128" s="144"/>
      <c r="M128" s="144"/>
      <c r="N128" s="144"/>
      <c r="O128" s="144"/>
      <c r="P128" s="144"/>
      <c r="T128" s="145"/>
      <c r="V128" s="145"/>
      <c r="W128" s="144"/>
      <c r="X128" s="144"/>
      <c r="Y128" s="144"/>
      <c r="Z128" s="135"/>
      <c r="AA128" s="135"/>
      <c r="AB128" s="135"/>
      <c r="AC128" s="135"/>
      <c r="AD128" s="135"/>
      <c r="AE128" s="135"/>
      <c r="AF128" s="135"/>
      <c r="AG128" s="135"/>
      <c r="AH128" s="135"/>
      <c r="AI128" s="135"/>
      <c r="AJ128" s="135"/>
      <c r="AK128" s="135"/>
      <c r="AL128" s="135"/>
      <c r="AM128" s="135"/>
      <c r="AN128" s="135"/>
      <c r="AO128" s="135"/>
      <c r="AP128" s="135"/>
      <c r="AQ128" s="135"/>
    </row>
    <row r="129" spans="2:43" s="123" customFormat="1">
      <c r="B129" s="135"/>
      <c r="C129" s="135"/>
      <c r="D129" s="135"/>
      <c r="E129" s="135"/>
      <c r="F129" s="135"/>
      <c r="G129" s="135"/>
      <c r="H129" s="144"/>
      <c r="I129" s="145"/>
      <c r="J129" s="144"/>
      <c r="K129" s="144"/>
      <c r="L129" s="144"/>
      <c r="M129" s="144"/>
      <c r="N129" s="144"/>
      <c r="O129" s="144"/>
      <c r="P129" s="144"/>
      <c r="T129" s="145"/>
      <c r="V129" s="145"/>
      <c r="W129" s="144"/>
      <c r="X129" s="144"/>
      <c r="Y129" s="144"/>
      <c r="Z129" s="135"/>
      <c r="AA129" s="135"/>
      <c r="AB129" s="135"/>
      <c r="AC129" s="135"/>
      <c r="AD129" s="135"/>
      <c r="AE129" s="135"/>
      <c r="AF129" s="135"/>
      <c r="AG129" s="135"/>
      <c r="AH129" s="135"/>
      <c r="AI129" s="135"/>
      <c r="AJ129" s="135"/>
      <c r="AK129" s="135"/>
      <c r="AL129" s="135"/>
      <c r="AM129" s="135"/>
      <c r="AN129" s="135"/>
      <c r="AO129" s="135"/>
      <c r="AP129" s="135"/>
      <c r="AQ129" s="135"/>
    </row>
    <row r="130" spans="2:43" s="123" customFormat="1">
      <c r="B130" s="135"/>
      <c r="C130" s="135"/>
      <c r="D130" s="135"/>
      <c r="E130" s="135"/>
      <c r="F130" s="135"/>
      <c r="G130" s="135"/>
      <c r="H130" s="144"/>
      <c r="I130" s="145"/>
      <c r="J130" s="144"/>
      <c r="K130" s="144"/>
      <c r="L130" s="144"/>
      <c r="M130" s="144"/>
      <c r="N130" s="144"/>
      <c r="O130" s="144"/>
      <c r="P130" s="144"/>
      <c r="T130" s="145"/>
      <c r="V130" s="145"/>
      <c r="W130" s="144"/>
      <c r="X130" s="144"/>
      <c r="Y130" s="144"/>
      <c r="Z130" s="135"/>
      <c r="AA130" s="135"/>
      <c r="AB130" s="135"/>
      <c r="AC130" s="135"/>
      <c r="AD130" s="135"/>
      <c r="AE130" s="135"/>
      <c r="AF130" s="135"/>
      <c r="AG130" s="135"/>
      <c r="AH130" s="135"/>
      <c r="AI130" s="135"/>
      <c r="AJ130" s="135"/>
      <c r="AK130" s="135"/>
      <c r="AL130" s="135"/>
      <c r="AM130" s="135"/>
      <c r="AN130" s="135"/>
      <c r="AO130" s="135"/>
      <c r="AP130" s="135"/>
      <c r="AQ130" s="135"/>
    </row>
    <row r="131" spans="2:43" s="123" customFormat="1">
      <c r="B131" s="135"/>
      <c r="C131" s="135"/>
      <c r="D131" s="135"/>
      <c r="E131" s="135"/>
      <c r="F131" s="135"/>
      <c r="G131" s="135"/>
      <c r="H131" s="144"/>
      <c r="I131" s="145"/>
      <c r="J131" s="144"/>
      <c r="K131" s="144"/>
      <c r="L131" s="144"/>
      <c r="M131" s="144"/>
      <c r="N131" s="144"/>
      <c r="O131" s="144"/>
      <c r="P131" s="144"/>
      <c r="T131" s="145"/>
      <c r="V131" s="145"/>
      <c r="W131" s="144"/>
      <c r="X131" s="144"/>
      <c r="Y131" s="144"/>
      <c r="Z131" s="135"/>
      <c r="AA131" s="135"/>
      <c r="AB131" s="135"/>
      <c r="AC131" s="135"/>
      <c r="AD131" s="135"/>
      <c r="AE131" s="135"/>
      <c r="AF131" s="135"/>
      <c r="AG131" s="135"/>
      <c r="AH131" s="135"/>
      <c r="AI131" s="135"/>
      <c r="AJ131" s="135"/>
      <c r="AK131" s="135"/>
      <c r="AL131" s="135"/>
      <c r="AM131" s="135"/>
      <c r="AN131" s="135"/>
      <c r="AO131" s="135"/>
      <c r="AP131" s="135"/>
      <c r="AQ131" s="135"/>
    </row>
    <row r="132" spans="2:43" s="123" customFormat="1">
      <c r="B132" s="135"/>
      <c r="C132" s="135"/>
      <c r="D132" s="135"/>
      <c r="E132" s="135"/>
      <c r="F132" s="135"/>
      <c r="G132" s="135"/>
      <c r="H132" s="144"/>
      <c r="I132" s="145"/>
      <c r="J132" s="144"/>
      <c r="K132" s="144"/>
      <c r="L132" s="144"/>
      <c r="M132" s="144"/>
      <c r="N132" s="144"/>
      <c r="O132" s="144"/>
      <c r="P132" s="144"/>
      <c r="T132" s="145"/>
      <c r="V132" s="145"/>
      <c r="W132" s="144"/>
      <c r="X132" s="144"/>
      <c r="Y132" s="144"/>
      <c r="Z132" s="135"/>
      <c r="AA132" s="135"/>
      <c r="AB132" s="135"/>
      <c r="AC132" s="135"/>
      <c r="AD132" s="135"/>
      <c r="AE132" s="135"/>
      <c r="AF132" s="135"/>
      <c r="AG132" s="135"/>
      <c r="AH132" s="135"/>
      <c r="AI132" s="135"/>
      <c r="AJ132" s="135"/>
      <c r="AK132" s="135"/>
      <c r="AL132" s="135"/>
      <c r="AM132" s="135"/>
      <c r="AN132" s="135"/>
      <c r="AO132" s="135"/>
      <c r="AP132" s="135"/>
      <c r="AQ132" s="135"/>
    </row>
    <row r="133" spans="2:43" s="123" customFormat="1">
      <c r="B133" s="135"/>
      <c r="C133" s="135"/>
      <c r="D133" s="135"/>
      <c r="E133" s="135"/>
      <c r="F133" s="135"/>
      <c r="G133" s="135"/>
      <c r="H133" s="144"/>
      <c r="I133" s="145"/>
      <c r="J133" s="144"/>
      <c r="K133" s="144"/>
      <c r="L133" s="144"/>
      <c r="M133" s="144"/>
      <c r="N133" s="144"/>
      <c r="O133" s="144"/>
      <c r="P133" s="144"/>
      <c r="T133" s="145"/>
      <c r="V133" s="145"/>
      <c r="W133" s="144"/>
      <c r="X133" s="144"/>
      <c r="Y133" s="144"/>
      <c r="Z133" s="135"/>
      <c r="AA133" s="135"/>
      <c r="AB133" s="135"/>
      <c r="AC133" s="135"/>
      <c r="AD133" s="135"/>
      <c r="AE133" s="135"/>
      <c r="AF133" s="135"/>
      <c r="AG133" s="135"/>
      <c r="AH133" s="135"/>
      <c r="AI133" s="135"/>
      <c r="AJ133" s="135"/>
      <c r="AK133" s="135"/>
      <c r="AL133" s="135"/>
      <c r="AM133" s="135"/>
      <c r="AN133" s="135"/>
      <c r="AO133" s="135"/>
      <c r="AP133" s="135"/>
      <c r="AQ133" s="135"/>
    </row>
    <row r="134" spans="2:43" s="123" customFormat="1">
      <c r="B134" s="135"/>
      <c r="C134" s="135"/>
      <c r="D134" s="135"/>
      <c r="E134" s="135"/>
      <c r="F134" s="135"/>
      <c r="G134" s="135"/>
      <c r="H134" s="144"/>
      <c r="I134" s="145"/>
      <c r="J134" s="144"/>
      <c r="K134" s="144"/>
      <c r="L134" s="144"/>
      <c r="M134" s="144"/>
      <c r="N134" s="144"/>
      <c r="O134" s="144"/>
      <c r="P134" s="144"/>
      <c r="T134" s="145"/>
      <c r="V134" s="145"/>
      <c r="W134" s="144"/>
      <c r="X134" s="144"/>
      <c r="Y134" s="144"/>
      <c r="Z134" s="135"/>
      <c r="AA134" s="135"/>
      <c r="AB134" s="135"/>
      <c r="AC134" s="135"/>
      <c r="AD134" s="135"/>
      <c r="AE134" s="135"/>
      <c r="AF134" s="135"/>
      <c r="AG134" s="135"/>
      <c r="AH134" s="135"/>
      <c r="AI134" s="135"/>
      <c r="AJ134" s="135"/>
      <c r="AK134" s="135"/>
      <c r="AL134" s="135"/>
      <c r="AM134" s="135"/>
      <c r="AN134" s="135"/>
      <c r="AO134" s="135"/>
      <c r="AP134" s="135"/>
      <c r="AQ134" s="135"/>
    </row>
    <row r="135" spans="2:43" s="123" customFormat="1">
      <c r="B135" s="135"/>
      <c r="C135" s="135"/>
      <c r="D135" s="135"/>
      <c r="E135" s="135"/>
      <c r="F135" s="135"/>
      <c r="G135" s="135"/>
      <c r="H135" s="144"/>
      <c r="I135" s="145"/>
      <c r="J135" s="144"/>
      <c r="K135" s="144"/>
      <c r="L135" s="144"/>
      <c r="M135" s="144"/>
      <c r="N135" s="144"/>
      <c r="O135" s="144"/>
      <c r="P135" s="144"/>
      <c r="T135" s="145"/>
      <c r="V135" s="145"/>
      <c r="W135" s="144"/>
      <c r="X135" s="144"/>
      <c r="Y135" s="144"/>
      <c r="Z135" s="135"/>
      <c r="AA135" s="135"/>
      <c r="AB135" s="135"/>
      <c r="AC135" s="135"/>
      <c r="AD135" s="135"/>
      <c r="AE135" s="135"/>
      <c r="AF135" s="135"/>
      <c r="AG135" s="135"/>
      <c r="AH135" s="135"/>
      <c r="AI135" s="135"/>
      <c r="AJ135" s="135"/>
      <c r="AK135" s="135"/>
      <c r="AL135" s="135"/>
      <c r="AM135" s="135"/>
      <c r="AN135" s="135"/>
      <c r="AO135" s="135"/>
      <c r="AP135" s="135"/>
      <c r="AQ135" s="135"/>
    </row>
    <row r="136" spans="2:43" s="123" customFormat="1">
      <c r="B136" s="135"/>
      <c r="C136" s="135"/>
      <c r="D136" s="135"/>
      <c r="E136" s="135"/>
      <c r="F136" s="135"/>
      <c r="G136" s="135"/>
      <c r="H136" s="144"/>
      <c r="I136" s="145"/>
      <c r="J136" s="144"/>
      <c r="K136" s="144"/>
      <c r="L136" s="144"/>
      <c r="M136" s="144"/>
      <c r="N136" s="144"/>
      <c r="O136" s="144"/>
      <c r="P136" s="144"/>
      <c r="T136" s="145"/>
      <c r="V136" s="145"/>
      <c r="W136" s="144"/>
      <c r="X136" s="144"/>
      <c r="Y136" s="144"/>
      <c r="Z136" s="135"/>
      <c r="AA136" s="135"/>
      <c r="AB136" s="135"/>
      <c r="AC136" s="135"/>
      <c r="AD136" s="135"/>
      <c r="AE136" s="135"/>
      <c r="AF136" s="135"/>
      <c r="AG136" s="135"/>
      <c r="AH136" s="135"/>
      <c r="AI136" s="135"/>
      <c r="AJ136" s="135"/>
      <c r="AK136" s="135"/>
      <c r="AL136" s="135"/>
      <c r="AM136" s="135"/>
      <c r="AN136" s="135"/>
      <c r="AO136" s="135"/>
      <c r="AP136" s="135"/>
      <c r="AQ136" s="135"/>
    </row>
    <row r="137" spans="2:43" s="123" customFormat="1">
      <c r="B137" s="135"/>
      <c r="C137" s="135"/>
      <c r="D137" s="135"/>
      <c r="E137" s="135"/>
      <c r="F137" s="135"/>
      <c r="G137" s="135"/>
      <c r="H137" s="144"/>
      <c r="I137" s="145"/>
      <c r="J137" s="144"/>
      <c r="K137" s="144"/>
      <c r="L137" s="144"/>
      <c r="M137" s="144"/>
      <c r="N137" s="144"/>
      <c r="O137" s="144"/>
      <c r="P137" s="144"/>
      <c r="T137" s="145"/>
      <c r="V137" s="145"/>
      <c r="W137" s="144"/>
      <c r="X137" s="144"/>
      <c r="Y137" s="144"/>
      <c r="Z137" s="135"/>
      <c r="AA137" s="135"/>
      <c r="AB137" s="135"/>
      <c r="AC137" s="135"/>
      <c r="AD137" s="135"/>
      <c r="AE137" s="135"/>
      <c r="AF137" s="135"/>
      <c r="AG137" s="135"/>
      <c r="AH137" s="135"/>
      <c r="AI137" s="135"/>
      <c r="AJ137" s="135"/>
      <c r="AK137" s="135"/>
      <c r="AL137" s="135"/>
      <c r="AM137" s="135"/>
      <c r="AN137" s="135"/>
      <c r="AO137" s="135"/>
      <c r="AP137" s="135"/>
      <c r="AQ137" s="135"/>
    </row>
    <row r="138" spans="2:43" s="123" customFormat="1">
      <c r="B138" s="135"/>
      <c r="C138" s="135"/>
      <c r="D138" s="135"/>
      <c r="E138" s="135"/>
      <c r="F138" s="135"/>
      <c r="G138" s="135"/>
      <c r="H138" s="144"/>
      <c r="I138" s="145"/>
      <c r="J138" s="144"/>
      <c r="K138" s="144"/>
      <c r="L138" s="144"/>
      <c r="M138" s="144"/>
      <c r="N138" s="144"/>
      <c r="O138" s="144"/>
      <c r="P138" s="144"/>
      <c r="T138" s="145"/>
      <c r="V138" s="145"/>
      <c r="W138" s="144"/>
      <c r="X138" s="144"/>
      <c r="Y138" s="144"/>
      <c r="Z138" s="135"/>
      <c r="AA138" s="135"/>
      <c r="AB138" s="135"/>
      <c r="AC138" s="135"/>
      <c r="AD138" s="135"/>
      <c r="AE138" s="135"/>
      <c r="AF138" s="135"/>
      <c r="AG138" s="135"/>
      <c r="AH138" s="135"/>
      <c r="AI138" s="135"/>
      <c r="AJ138" s="135"/>
      <c r="AK138" s="135"/>
      <c r="AL138" s="135"/>
      <c r="AM138" s="135"/>
      <c r="AN138" s="135"/>
      <c r="AO138" s="135"/>
      <c r="AP138" s="135"/>
      <c r="AQ138" s="135"/>
    </row>
    <row r="139" spans="2:43" s="123" customFormat="1">
      <c r="B139" s="135"/>
      <c r="C139" s="135"/>
      <c r="D139" s="135"/>
      <c r="E139" s="135"/>
      <c r="F139" s="135"/>
      <c r="G139" s="135"/>
      <c r="H139" s="144"/>
      <c r="I139" s="145"/>
      <c r="J139" s="144"/>
      <c r="K139" s="144"/>
      <c r="L139" s="144"/>
      <c r="M139" s="144"/>
      <c r="N139" s="144"/>
      <c r="O139" s="144"/>
      <c r="P139" s="144"/>
      <c r="T139" s="145"/>
      <c r="V139" s="145"/>
      <c r="W139" s="135"/>
      <c r="X139" s="135"/>
      <c r="Y139" s="135"/>
      <c r="Z139" s="135"/>
      <c r="AA139" s="135"/>
      <c r="AB139" s="135"/>
      <c r="AC139" s="135"/>
      <c r="AD139" s="135"/>
      <c r="AE139" s="135"/>
      <c r="AF139" s="135"/>
      <c r="AG139" s="135"/>
      <c r="AH139" s="135"/>
      <c r="AI139" s="135"/>
      <c r="AJ139" s="135"/>
      <c r="AK139" s="135"/>
      <c r="AL139" s="135"/>
      <c r="AM139" s="135"/>
      <c r="AN139" s="135"/>
      <c r="AO139" s="135"/>
      <c r="AP139" s="135"/>
      <c r="AQ139" s="135"/>
    </row>
    <row r="140" spans="2:43" s="123" customFormat="1">
      <c r="B140" s="135"/>
      <c r="C140" s="135"/>
      <c r="D140" s="135"/>
      <c r="E140" s="135"/>
      <c r="F140" s="135"/>
      <c r="G140" s="135"/>
      <c r="H140" s="144"/>
      <c r="I140" s="145"/>
      <c r="J140" s="144"/>
      <c r="K140" s="144"/>
      <c r="L140" s="144"/>
      <c r="M140" s="144"/>
      <c r="N140" s="144"/>
      <c r="O140" s="144"/>
      <c r="P140" s="144"/>
      <c r="S140" s="144"/>
      <c r="T140" s="145"/>
      <c r="V140" s="145"/>
      <c r="W140" s="135"/>
      <c r="X140" s="135"/>
      <c r="Y140" s="135"/>
      <c r="Z140" s="135"/>
      <c r="AA140" s="135"/>
      <c r="AB140" s="135"/>
      <c r="AC140" s="135"/>
      <c r="AD140" s="135"/>
      <c r="AE140" s="135"/>
      <c r="AF140" s="135"/>
      <c r="AG140" s="135"/>
      <c r="AH140" s="135"/>
      <c r="AI140" s="135"/>
      <c r="AJ140" s="135"/>
      <c r="AK140" s="135"/>
      <c r="AL140" s="135"/>
      <c r="AM140" s="135"/>
      <c r="AN140" s="135"/>
      <c r="AO140" s="135"/>
      <c r="AP140" s="135"/>
      <c r="AQ140" s="135"/>
    </row>
    <row r="141" spans="2:43" s="123" customFormat="1">
      <c r="B141" s="135"/>
      <c r="C141" s="135"/>
      <c r="D141" s="135"/>
      <c r="E141" s="135"/>
      <c r="F141" s="135"/>
      <c r="G141" s="135"/>
      <c r="H141" s="144"/>
      <c r="I141" s="145"/>
      <c r="J141" s="144"/>
      <c r="K141" s="144"/>
      <c r="L141" s="144"/>
      <c r="M141" s="144"/>
      <c r="N141" s="144"/>
      <c r="O141" s="144"/>
      <c r="P141" s="144"/>
      <c r="S141" s="144"/>
      <c r="T141" s="145"/>
      <c r="V141" s="145"/>
      <c r="W141" s="135"/>
      <c r="X141" s="135"/>
      <c r="Y141" s="135"/>
      <c r="Z141" s="135"/>
      <c r="AA141" s="135"/>
      <c r="AB141" s="135"/>
      <c r="AC141" s="135"/>
      <c r="AD141" s="135"/>
      <c r="AE141" s="135"/>
      <c r="AF141" s="135"/>
      <c r="AG141" s="135"/>
      <c r="AH141" s="135"/>
      <c r="AI141" s="135"/>
      <c r="AJ141" s="135"/>
      <c r="AK141" s="135"/>
      <c r="AL141" s="135"/>
      <c r="AM141" s="135"/>
      <c r="AN141" s="135"/>
      <c r="AO141" s="135"/>
      <c r="AP141" s="135"/>
      <c r="AQ141" s="135"/>
    </row>
    <row r="142" spans="2:43" s="123" customFormat="1">
      <c r="B142" s="135"/>
      <c r="C142" s="135"/>
      <c r="D142" s="135"/>
      <c r="E142" s="135"/>
      <c r="F142" s="135"/>
      <c r="G142" s="135"/>
      <c r="H142" s="144"/>
      <c r="I142" s="145"/>
      <c r="J142" s="144"/>
      <c r="K142" s="144"/>
      <c r="L142" s="144"/>
      <c r="M142" s="144"/>
      <c r="N142" s="144"/>
      <c r="O142" s="144"/>
      <c r="P142" s="144"/>
      <c r="S142" s="144"/>
      <c r="T142" s="145"/>
      <c r="V142" s="145"/>
      <c r="W142" s="135"/>
      <c r="X142" s="135"/>
      <c r="Y142" s="135"/>
      <c r="Z142" s="135"/>
      <c r="AA142" s="135"/>
      <c r="AB142" s="135"/>
      <c r="AC142" s="135"/>
      <c r="AD142" s="135"/>
      <c r="AE142" s="135"/>
      <c r="AF142" s="135"/>
      <c r="AG142" s="135"/>
      <c r="AH142" s="135"/>
      <c r="AI142" s="135"/>
      <c r="AJ142" s="135"/>
      <c r="AK142" s="135"/>
      <c r="AL142" s="135"/>
      <c r="AM142" s="135"/>
      <c r="AN142" s="135"/>
      <c r="AO142" s="135"/>
      <c r="AP142" s="135"/>
      <c r="AQ142" s="135"/>
    </row>
    <row r="143" spans="2:43" s="123" customFormat="1">
      <c r="B143" s="135"/>
      <c r="C143" s="135"/>
      <c r="D143" s="135"/>
      <c r="E143" s="135"/>
      <c r="F143" s="135"/>
      <c r="G143" s="135"/>
      <c r="H143" s="144"/>
      <c r="I143" s="145"/>
      <c r="J143" s="144"/>
      <c r="K143" s="144"/>
      <c r="L143" s="144"/>
      <c r="M143" s="144"/>
      <c r="N143" s="144"/>
      <c r="O143" s="144"/>
      <c r="P143" s="144"/>
      <c r="S143" s="144"/>
      <c r="T143" s="145"/>
      <c r="V143" s="145"/>
      <c r="W143" s="135"/>
      <c r="X143" s="135"/>
      <c r="Y143" s="135"/>
      <c r="Z143" s="135"/>
      <c r="AA143" s="135"/>
      <c r="AB143" s="135"/>
      <c r="AC143" s="135"/>
      <c r="AD143" s="135"/>
      <c r="AE143" s="135"/>
      <c r="AF143" s="135"/>
      <c r="AG143" s="135"/>
      <c r="AH143" s="135"/>
      <c r="AI143" s="135"/>
      <c r="AJ143" s="135"/>
      <c r="AK143" s="135"/>
      <c r="AL143" s="135"/>
      <c r="AM143" s="135"/>
      <c r="AN143" s="135"/>
      <c r="AO143" s="135"/>
      <c r="AP143" s="135"/>
      <c r="AQ143" s="135"/>
    </row>
    <row r="144" spans="2:43" s="123" customFormat="1">
      <c r="B144" s="135"/>
      <c r="C144" s="135"/>
      <c r="D144" s="135"/>
      <c r="E144" s="135"/>
      <c r="F144" s="135"/>
      <c r="G144" s="135"/>
      <c r="H144" s="144"/>
      <c r="I144" s="145"/>
      <c r="J144" s="144"/>
      <c r="K144" s="144"/>
      <c r="L144" s="144"/>
      <c r="M144" s="144"/>
      <c r="N144" s="144"/>
      <c r="O144" s="144"/>
      <c r="P144" s="144"/>
      <c r="S144" s="144"/>
      <c r="T144" s="145"/>
      <c r="V144" s="145"/>
      <c r="W144" s="135"/>
      <c r="X144" s="135"/>
      <c r="Y144" s="135"/>
      <c r="Z144" s="135"/>
      <c r="AA144" s="135"/>
      <c r="AB144" s="135"/>
      <c r="AC144" s="135"/>
      <c r="AD144" s="135"/>
      <c r="AE144" s="135"/>
      <c r="AF144" s="135"/>
      <c r="AG144" s="135"/>
      <c r="AH144" s="135"/>
      <c r="AI144" s="135"/>
      <c r="AJ144" s="135"/>
      <c r="AK144" s="135"/>
      <c r="AL144" s="135"/>
      <c r="AM144" s="135"/>
      <c r="AN144" s="135"/>
      <c r="AO144" s="135"/>
      <c r="AP144" s="135"/>
      <c r="AQ144" s="135"/>
    </row>
    <row r="145" spans="2:43" s="123" customFormat="1">
      <c r="B145" s="135"/>
      <c r="C145" s="135"/>
      <c r="D145" s="135"/>
      <c r="E145" s="135"/>
      <c r="F145" s="135"/>
      <c r="G145" s="135"/>
      <c r="H145" s="144"/>
      <c r="I145" s="145"/>
      <c r="J145" s="144"/>
      <c r="K145" s="144"/>
      <c r="L145" s="144"/>
      <c r="M145" s="144"/>
      <c r="N145" s="144"/>
      <c r="O145" s="144"/>
      <c r="P145" s="144"/>
      <c r="S145" s="144"/>
      <c r="T145" s="145"/>
      <c r="V145" s="145"/>
      <c r="W145" s="135"/>
      <c r="X145" s="135"/>
      <c r="Y145" s="135"/>
      <c r="Z145" s="135"/>
      <c r="AA145" s="135"/>
      <c r="AB145" s="135"/>
      <c r="AC145" s="135"/>
      <c r="AD145" s="135"/>
      <c r="AE145" s="135"/>
      <c r="AF145" s="135"/>
      <c r="AG145" s="135"/>
      <c r="AH145" s="135"/>
      <c r="AI145" s="135"/>
      <c r="AJ145" s="135"/>
      <c r="AK145" s="135"/>
      <c r="AL145" s="135"/>
      <c r="AM145" s="135"/>
      <c r="AN145" s="135"/>
      <c r="AO145" s="135"/>
      <c r="AP145" s="135"/>
      <c r="AQ145" s="135"/>
    </row>
    <row r="146" spans="2:43" s="123" customFormat="1">
      <c r="B146" s="135"/>
      <c r="C146" s="135"/>
      <c r="D146" s="135"/>
      <c r="E146" s="135"/>
      <c r="F146" s="135"/>
      <c r="G146" s="135"/>
      <c r="H146" s="144"/>
      <c r="I146" s="145"/>
      <c r="J146" s="144"/>
      <c r="K146" s="144"/>
      <c r="L146" s="144"/>
      <c r="M146" s="144"/>
      <c r="N146" s="144"/>
      <c r="O146" s="144"/>
      <c r="P146" s="144"/>
      <c r="S146" s="144"/>
      <c r="T146" s="145"/>
      <c r="V146" s="145"/>
      <c r="W146" s="135"/>
      <c r="X146" s="135"/>
      <c r="Y146" s="135"/>
      <c r="Z146" s="135"/>
      <c r="AA146" s="135"/>
      <c r="AB146" s="135"/>
      <c r="AC146" s="135"/>
      <c r="AD146" s="135"/>
      <c r="AE146" s="135"/>
      <c r="AF146" s="135"/>
      <c r="AG146" s="135"/>
      <c r="AH146" s="135"/>
      <c r="AI146" s="135"/>
      <c r="AJ146" s="135"/>
      <c r="AK146" s="135"/>
      <c r="AL146" s="135"/>
      <c r="AM146" s="135"/>
      <c r="AN146" s="135"/>
      <c r="AO146" s="135"/>
      <c r="AP146" s="135"/>
      <c r="AQ146" s="135"/>
    </row>
    <row r="147" spans="2:43" s="123" customFormat="1">
      <c r="B147" s="135"/>
      <c r="C147" s="135"/>
      <c r="D147" s="135"/>
      <c r="E147" s="135"/>
      <c r="F147" s="135"/>
      <c r="G147" s="135"/>
      <c r="H147" s="144"/>
      <c r="I147" s="145"/>
      <c r="J147" s="144"/>
      <c r="K147" s="144"/>
      <c r="L147" s="144"/>
      <c r="M147" s="144"/>
      <c r="N147" s="144"/>
      <c r="O147" s="144"/>
      <c r="P147" s="144"/>
      <c r="S147" s="144"/>
      <c r="T147" s="145"/>
      <c r="V147" s="145"/>
      <c r="W147" s="135"/>
      <c r="X147" s="135"/>
      <c r="Y147" s="135"/>
      <c r="Z147" s="135"/>
      <c r="AA147" s="135"/>
      <c r="AB147" s="135"/>
      <c r="AC147" s="135"/>
      <c r="AD147" s="135"/>
      <c r="AE147" s="135"/>
      <c r="AF147" s="135"/>
      <c r="AG147" s="135"/>
      <c r="AH147" s="135"/>
      <c r="AI147" s="135"/>
      <c r="AJ147" s="135"/>
      <c r="AK147" s="135"/>
      <c r="AL147" s="135"/>
      <c r="AM147" s="135"/>
      <c r="AN147" s="135"/>
      <c r="AO147" s="135"/>
      <c r="AP147" s="135"/>
      <c r="AQ147" s="135"/>
    </row>
    <row r="148" spans="2:43" s="123" customFormat="1">
      <c r="B148" s="135"/>
      <c r="C148" s="135"/>
      <c r="D148" s="135"/>
      <c r="E148" s="135"/>
      <c r="F148" s="135"/>
      <c r="G148" s="135"/>
      <c r="H148" s="144"/>
      <c r="I148" s="145"/>
      <c r="J148" s="144"/>
      <c r="K148" s="144"/>
      <c r="L148" s="144"/>
      <c r="M148" s="144"/>
      <c r="N148" s="144"/>
      <c r="O148" s="144"/>
      <c r="P148" s="144"/>
      <c r="S148" s="144"/>
      <c r="T148" s="145"/>
      <c r="V148" s="145"/>
      <c r="W148" s="135"/>
      <c r="X148" s="135"/>
      <c r="Y148" s="135"/>
      <c r="Z148" s="135"/>
      <c r="AA148" s="135"/>
      <c r="AB148" s="135"/>
      <c r="AC148" s="135"/>
      <c r="AD148" s="135"/>
      <c r="AE148" s="135"/>
      <c r="AF148" s="135"/>
      <c r="AG148" s="135"/>
      <c r="AH148" s="135"/>
      <c r="AI148" s="135"/>
      <c r="AJ148" s="135"/>
      <c r="AK148" s="135"/>
      <c r="AL148" s="135"/>
      <c r="AM148" s="135"/>
      <c r="AN148" s="135"/>
      <c r="AO148" s="135"/>
      <c r="AP148" s="135"/>
      <c r="AQ148" s="135"/>
    </row>
    <row r="149" spans="2:43" s="123" customFormat="1">
      <c r="B149" s="135"/>
      <c r="C149" s="135"/>
      <c r="D149" s="135"/>
      <c r="E149" s="135"/>
      <c r="F149" s="135"/>
      <c r="G149" s="135"/>
      <c r="H149" s="144"/>
      <c r="I149" s="145"/>
      <c r="J149" s="144"/>
      <c r="K149" s="144"/>
      <c r="L149" s="144"/>
      <c r="M149" s="144"/>
      <c r="N149" s="144"/>
      <c r="O149" s="144"/>
      <c r="P149" s="144"/>
      <c r="S149" s="144"/>
      <c r="T149" s="145"/>
      <c r="V149" s="145"/>
      <c r="W149" s="135"/>
      <c r="X149" s="135"/>
      <c r="Y149" s="135"/>
      <c r="Z149" s="135"/>
      <c r="AA149" s="135"/>
      <c r="AB149" s="135"/>
      <c r="AC149" s="135"/>
      <c r="AD149" s="135"/>
      <c r="AE149" s="135"/>
      <c r="AF149" s="135"/>
      <c r="AG149" s="135"/>
      <c r="AH149" s="135"/>
      <c r="AI149" s="135"/>
      <c r="AJ149" s="135"/>
      <c r="AK149" s="135"/>
      <c r="AL149" s="135"/>
      <c r="AM149" s="135"/>
      <c r="AN149" s="135"/>
      <c r="AO149" s="135"/>
      <c r="AP149" s="135"/>
      <c r="AQ149" s="135"/>
    </row>
    <row r="150" spans="2:43" s="123" customFormat="1">
      <c r="B150" s="135"/>
      <c r="C150" s="135"/>
      <c r="D150" s="135"/>
      <c r="E150" s="135"/>
      <c r="F150" s="135"/>
      <c r="G150" s="135"/>
      <c r="H150" s="144"/>
      <c r="I150" s="145"/>
      <c r="J150" s="144"/>
      <c r="K150" s="144"/>
      <c r="L150" s="144"/>
      <c r="M150" s="144"/>
      <c r="N150" s="144"/>
      <c r="O150" s="144"/>
      <c r="P150" s="144"/>
      <c r="S150" s="144"/>
      <c r="T150" s="145"/>
      <c r="V150" s="145"/>
      <c r="W150" s="135"/>
      <c r="X150" s="135"/>
      <c r="Y150" s="135"/>
      <c r="Z150" s="135"/>
      <c r="AA150" s="135"/>
      <c r="AB150" s="135"/>
      <c r="AC150" s="135"/>
      <c r="AD150" s="135"/>
      <c r="AE150" s="135"/>
      <c r="AF150" s="135"/>
      <c r="AG150" s="135"/>
      <c r="AH150" s="135"/>
      <c r="AI150" s="135"/>
      <c r="AJ150" s="135"/>
      <c r="AK150" s="135"/>
      <c r="AL150" s="135"/>
      <c r="AM150" s="135"/>
      <c r="AN150" s="135"/>
      <c r="AO150" s="135"/>
      <c r="AP150" s="135"/>
      <c r="AQ150" s="135"/>
    </row>
    <row r="151" spans="2:43" s="123" customFormat="1">
      <c r="B151" s="135"/>
      <c r="C151" s="135"/>
      <c r="D151" s="135"/>
      <c r="E151" s="135"/>
      <c r="F151" s="135"/>
      <c r="G151" s="135"/>
      <c r="H151" s="144"/>
      <c r="I151" s="145"/>
      <c r="J151" s="144"/>
      <c r="K151" s="144"/>
      <c r="L151" s="144"/>
      <c r="M151" s="144"/>
      <c r="N151" s="144"/>
      <c r="O151" s="144"/>
      <c r="P151" s="144"/>
      <c r="S151" s="144"/>
      <c r="T151" s="145"/>
      <c r="V151" s="145"/>
      <c r="W151" s="135"/>
      <c r="X151" s="135"/>
      <c r="Y151" s="135"/>
      <c r="Z151" s="135"/>
      <c r="AA151" s="135"/>
      <c r="AB151" s="135"/>
      <c r="AC151" s="135"/>
      <c r="AD151" s="135"/>
      <c r="AE151" s="135"/>
      <c r="AF151" s="135"/>
      <c r="AG151" s="135"/>
      <c r="AH151" s="135"/>
      <c r="AI151" s="135"/>
      <c r="AJ151" s="135"/>
      <c r="AK151" s="135"/>
      <c r="AL151" s="135"/>
      <c r="AM151" s="135"/>
      <c r="AN151" s="135"/>
      <c r="AO151" s="135"/>
      <c r="AP151" s="135"/>
      <c r="AQ151" s="135"/>
    </row>
    <row r="152" spans="2:43" s="123" customFormat="1">
      <c r="B152" s="135"/>
      <c r="C152" s="135"/>
      <c r="D152" s="135"/>
      <c r="E152" s="135"/>
      <c r="F152" s="135"/>
      <c r="G152" s="135"/>
      <c r="H152" s="144"/>
      <c r="I152" s="145"/>
      <c r="J152" s="144"/>
      <c r="K152" s="144"/>
      <c r="L152" s="144"/>
      <c r="M152" s="144"/>
      <c r="N152" s="144"/>
      <c r="O152" s="144"/>
      <c r="P152" s="144"/>
      <c r="S152" s="144"/>
      <c r="T152" s="135"/>
      <c r="V152" s="135"/>
      <c r="W152" s="135"/>
      <c r="X152" s="135"/>
      <c r="Y152" s="135"/>
      <c r="Z152" s="135"/>
      <c r="AA152" s="135"/>
      <c r="AB152" s="135"/>
      <c r="AC152" s="135"/>
      <c r="AD152" s="135"/>
      <c r="AE152" s="135"/>
      <c r="AF152" s="135"/>
      <c r="AG152" s="135"/>
      <c r="AH152" s="135"/>
      <c r="AI152" s="135"/>
      <c r="AJ152" s="135"/>
      <c r="AK152" s="135"/>
      <c r="AL152" s="135"/>
      <c r="AM152" s="135"/>
      <c r="AN152" s="135"/>
      <c r="AO152" s="135"/>
      <c r="AP152" s="135"/>
      <c r="AQ152" s="135"/>
    </row>
    <row r="153" spans="2:43" s="123" customFormat="1">
      <c r="B153" s="135"/>
      <c r="C153" s="135"/>
      <c r="D153" s="135"/>
      <c r="E153" s="135"/>
      <c r="F153" s="135"/>
      <c r="G153" s="135"/>
      <c r="H153" s="144"/>
      <c r="I153" s="145"/>
      <c r="J153" s="144"/>
      <c r="K153" s="144"/>
      <c r="L153" s="144"/>
      <c r="M153" s="144"/>
      <c r="N153" s="144"/>
      <c r="O153" s="144"/>
      <c r="P153" s="144"/>
      <c r="S153" s="144"/>
      <c r="T153" s="135"/>
      <c r="V153" s="135"/>
      <c r="W153" s="135"/>
      <c r="X153" s="135"/>
      <c r="Y153" s="135"/>
      <c r="Z153" s="135"/>
      <c r="AA153" s="135"/>
      <c r="AB153" s="135"/>
      <c r="AC153" s="135"/>
      <c r="AD153" s="135"/>
      <c r="AE153" s="135"/>
      <c r="AF153" s="135"/>
      <c r="AG153" s="135"/>
      <c r="AH153" s="135"/>
      <c r="AI153" s="135"/>
      <c r="AJ153" s="135"/>
      <c r="AK153" s="135"/>
      <c r="AL153" s="135"/>
      <c r="AM153" s="135"/>
      <c r="AN153" s="135"/>
      <c r="AO153" s="135"/>
      <c r="AP153" s="135"/>
      <c r="AQ153" s="135"/>
    </row>
    <row r="154" spans="2:43" s="123" customFormat="1">
      <c r="B154" s="135"/>
      <c r="C154" s="135"/>
      <c r="D154" s="135"/>
      <c r="E154" s="135"/>
      <c r="F154" s="135"/>
      <c r="G154" s="135"/>
      <c r="H154" s="144"/>
      <c r="I154" s="145"/>
      <c r="J154" s="144"/>
      <c r="K154" s="144"/>
      <c r="L154" s="144"/>
      <c r="M154" s="144"/>
      <c r="N154" s="144"/>
      <c r="O154" s="144"/>
      <c r="P154" s="144"/>
      <c r="S154" s="144"/>
      <c r="T154" s="135"/>
      <c r="V154" s="135"/>
      <c r="W154" s="135"/>
      <c r="X154" s="135"/>
      <c r="Y154" s="135"/>
      <c r="Z154" s="135"/>
      <c r="AA154" s="135"/>
      <c r="AB154" s="135"/>
      <c r="AC154" s="135"/>
      <c r="AD154" s="135"/>
      <c r="AE154" s="135"/>
      <c r="AF154" s="135"/>
      <c r="AG154" s="135"/>
      <c r="AH154" s="135"/>
      <c r="AI154" s="135"/>
      <c r="AJ154" s="135"/>
      <c r="AK154" s="135"/>
      <c r="AL154" s="135"/>
      <c r="AM154" s="135"/>
      <c r="AN154" s="135"/>
      <c r="AO154" s="135"/>
      <c r="AP154" s="135"/>
      <c r="AQ154" s="135"/>
    </row>
    <row r="155" spans="2:43" s="123" customFormat="1">
      <c r="B155" s="135"/>
      <c r="C155" s="135"/>
      <c r="D155" s="135"/>
      <c r="E155" s="135"/>
      <c r="F155" s="135"/>
      <c r="G155" s="135"/>
      <c r="H155" s="144"/>
      <c r="I155" s="145"/>
      <c r="J155" s="144"/>
      <c r="K155" s="144"/>
      <c r="L155" s="144"/>
      <c r="M155" s="144"/>
      <c r="N155" s="144"/>
      <c r="O155" s="144"/>
      <c r="P155" s="144"/>
      <c r="S155" s="144"/>
      <c r="T155" s="135"/>
      <c r="U155" s="135"/>
      <c r="V155" s="135"/>
      <c r="W155" s="135"/>
      <c r="X155" s="135"/>
      <c r="Y155" s="135"/>
      <c r="Z155" s="135"/>
      <c r="AA155" s="135"/>
      <c r="AB155" s="135"/>
      <c r="AC155" s="135"/>
      <c r="AD155" s="135"/>
      <c r="AE155" s="135"/>
      <c r="AF155" s="135"/>
      <c r="AG155" s="135"/>
      <c r="AH155" s="135"/>
      <c r="AI155" s="135"/>
      <c r="AJ155" s="135"/>
      <c r="AK155" s="135"/>
      <c r="AL155" s="135"/>
      <c r="AM155" s="135"/>
      <c r="AN155" s="135"/>
      <c r="AO155" s="135"/>
      <c r="AP155" s="135"/>
      <c r="AQ155" s="135"/>
    </row>
    <row r="156" spans="2:43" s="123" customFormat="1">
      <c r="B156" s="135"/>
      <c r="C156" s="135"/>
      <c r="D156" s="135"/>
      <c r="E156" s="135"/>
      <c r="F156" s="135"/>
      <c r="G156" s="135"/>
      <c r="H156" s="144"/>
      <c r="I156" s="135"/>
      <c r="J156" s="144"/>
      <c r="K156" s="144"/>
      <c r="L156" s="144"/>
      <c r="M156" s="144"/>
      <c r="N156" s="144"/>
      <c r="O156" s="144"/>
      <c r="P156" s="144"/>
      <c r="Q156" s="144"/>
      <c r="R156" s="144"/>
      <c r="S156" s="144"/>
      <c r="T156" s="135"/>
      <c r="U156" s="135"/>
      <c r="V156" s="135"/>
      <c r="W156" s="135"/>
      <c r="X156" s="135"/>
      <c r="Y156" s="135"/>
      <c r="Z156" s="135"/>
      <c r="AA156" s="135"/>
      <c r="AB156" s="135"/>
      <c r="AC156" s="135"/>
      <c r="AD156" s="135"/>
      <c r="AE156" s="135"/>
      <c r="AF156" s="135"/>
      <c r="AG156" s="135"/>
      <c r="AH156" s="135"/>
      <c r="AI156" s="135"/>
      <c r="AJ156" s="135"/>
      <c r="AK156" s="135"/>
      <c r="AL156" s="135"/>
      <c r="AM156" s="135"/>
      <c r="AN156" s="135"/>
      <c r="AO156" s="135"/>
      <c r="AP156" s="135"/>
      <c r="AQ156" s="135"/>
    </row>
    <row r="157" spans="2:43" s="123" customFormat="1">
      <c r="B157" s="135"/>
      <c r="C157" s="135"/>
      <c r="D157" s="135"/>
      <c r="E157" s="135"/>
      <c r="F157" s="135"/>
      <c r="G157" s="135"/>
      <c r="H157" s="144"/>
      <c r="I157" s="135"/>
      <c r="J157" s="144"/>
      <c r="K157" s="144"/>
      <c r="L157" s="144"/>
      <c r="M157" s="144"/>
      <c r="N157" s="144"/>
      <c r="O157" s="144"/>
      <c r="P157" s="144"/>
      <c r="Q157" s="144"/>
      <c r="R157" s="144"/>
      <c r="S157" s="144"/>
      <c r="T157" s="135"/>
      <c r="U157" s="135"/>
      <c r="V157" s="135"/>
      <c r="W157" s="135"/>
      <c r="X157" s="135"/>
      <c r="Y157" s="135"/>
      <c r="Z157" s="135"/>
      <c r="AA157" s="135"/>
      <c r="AB157" s="135"/>
      <c r="AC157" s="135"/>
      <c r="AD157" s="135"/>
      <c r="AE157" s="135"/>
      <c r="AF157" s="135"/>
      <c r="AG157" s="135"/>
      <c r="AH157" s="135"/>
      <c r="AI157" s="135"/>
      <c r="AJ157" s="135"/>
      <c r="AK157" s="135"/>
      <c r="AL157" s="135"/>
      <c r="AM157" s="135"/>
      <c r="AN157" s="135"/>
      <c r="AO157" s="135"/>
      <c r="AP157" s="135"/>
      <c r="AQ157" s="135"/>
    </row>
    <row r="158" spans="2:43" s="123" customFormat="1">
      <c r="B158" s="135"/>
      <c r="C158" s="135"/>
      <c r="D158" s="135"/>
      <c r="E158" s="135"/>
      <c r="F158" s="135"/>
      <c r="G158" s="135"/>
      <c r="J158" s="144"/>
      <c r="K158" s="144"/>
      <c r="L158" s="144"/>
      <c r="M158" s="144"/>
      <c r="N158" s="144"/>
      <c r="O158" s="144"/>
      <c r="P158" s="144"/>
      <c r="Q158" s="144"/>
      <c r="R158" s="144"/>
      <c r="S158" s="144"/>
      <c r="T158" s="135"/>
      <c r="U158" s="135"/>
      <c r="V158" s="135"/>
      <c r="W158" s="135"/>
      <c r="X158" s="135"/>
      <c r="Y158" s="135"/>
      <c r="Z158" s="135"/>
      <c r="AA158" s="135"/>
      <c r="AB158" s="135"/>
      <c r="AC158" s="135"/>
      <c r="AD158" s="135"/>
      <c r="AE158" s="135"/>
      <c r="AF158" s="135"/>
      <c r="AG158" s="135"/>
      <c r="AH158" s="135"/>
      <c r="AI158" s="135"/>
      <c r="AJ158" s="135"/>
      <c r="AK158" s="135"/>
      <c r="AL158" s="135"/>
      <c r="AM158" s="135"/>
      <c r="AN158" s="135"/>
      <c r="AO158" s="135"/>
      <c r="AP158" s="135"/>
      <c r="AQ158" s="135"/>
    </row>
    <row r="159" spans="2:43" s="123" customFormat="1">
      <c r="B159" s="135"/>
      <c r="C159" s="135"/>
      <c r="D159" s="135"/>
      <c r="E159" s="135"/>
      <c r="F159" s="135"/>
      <c r="G159" s="135"/>
      <c r="H159" s="144"/>
      <c r="I159" s="135"/>
      <c r="J159" s="144"/>
      <c r="K159" s="144"/>
      <c r="L159" s="144"/>
      <c r="M159" s="144"/>
      <c r="N159" s="144"/>
      <c r="O159" s="144"/>
      <c r="P159" s="144"/>
      <c r="Q159" s="144"/>
      <c r="R159" s="144"/>
      <c r="S159" s="144"/>
      <c r="T159" s="135"/>
      <c r="U159" s="135"/>
      <c r="V159" s="135"/>
      <c r="W159" s="135"/>
      <c r="X159" s="135"/>
      <c r="Y159" s="135"/>
      <c r="Z159" s="135"/>
      <c r="AA159" s="135"/>
      <c r="AB159" s="135"/>
      <c r="AC159" s="135"/>
      <c r="AD159" s="135"/>
      <c r="AE159" s="135"/>
      <c r="AF159" s="135"/>
      <c r="AG159" s="135"/>
      <c r="AH159" s="135"/>
      <c r="AI159" s="135"/>
      <c r="AJ159" s="135"/>
      <c r="AK159" s="135"/>
      <c r="AL159" s="135"/>
      <c r="AM159" s="135"/>
      <c r="AN159" s="135"/>
      <c r="AO159" s="135"/>
      <c r="AP159" s="135"/>
      <c r="AQ159" s="135"/>
    </row>
    <row r="160" spans="2:43" s="123" customFormat="1">
      <c r="B160" s="135"/>
      <c r="C160" s="135"/>
      <c r="D160" s="135"/>
      <c r="E160" s="135"/>
      <c r="F160" s="135"/>
      <c r="G160" s="135"/>
      <c r="H160" s="144"/>
      <c r="I160" s="144"/>
      <c r="J160" s="144"/>
      <c r="K160" s="144"/>
      <c r="L160" s="144"/>
      <c r="M160" s="144"/>
      <c r="N160" s="144"/>
      <c r="O160" s="144"/>
      <c r="P160" s="144"/>
      <c r="Q160" s="144"/>
      <c r="R160" s="144"/>
      <c r="S160" s="144"/>
      <c r="T160" s="135"/>
      <c r="U160" s="135"/>
      <c r="V160" s="135"/>
      <c r="W160" s="135"/>
      <c r="X160" s="135"/>
      <c r="Y160" s="135"/>
      <c r="Z160" s="135"/>
      <c r="AA160" s="135"/>
      <c r="AB160" s="135"/>
      <c r="AC160" s="135"/>
      <c r="AD160" s="135"/>
      <c r="AE160" s="135"/>
      <c r="AF160" s="135"/>
      <c r="AG160" s="135"/>
      <c r="AH160" s="135"/>
      <c r="AI160" s="135"/>
      <c r="AJ160" s="135"/>
      <c r="AK160" s="135"/>
      <c r="AL160" s="135"/>
      <c r="AM160" s="135"/>
      <c r="AN160" s="135"/>
      <c r="AO160" s="135"/>
      <c r="AP160" s="135"/>
      <c r="AQ160" s="135"/>
    </row>
    <row r="161" spans="2:43" s="123" customFormat="1">
      <c r="B161" s="135"/>
      <c r="C161" s="135"/>
      <c r="D161" s="135"/>
      <c r="E161" s="135"/>
      <c r="F161" s="135"/>
      <c r="G161" s="135"/>
      <c r="H161" s="144"/>
      <c r="I161" s="144"/>
      <c r="J161" s="144"/>
      <c r="K161" s="144"/>
      <c r="L161" s="144"/>
      <c r="M161" s="144"/>
      <c r="N161" s="144"/>
      <c r="O161" s="144"/>
      <c r="P161" s="144"/>
      <c r="Q161" s="144"/>
      <c r="R161" s="144"/>
      <c r="S161" s="144"/>
      <c r="T161" s="135"/>
      <c r="U161" s="135"/>
      <c r="V161" s="135"/>
      <c r="W161" s="135"/>
      <c r="X161" s="135"/>
      <c r="Y161" s="135"/>
      <c r="Z161" s="135"/>
      <c r="AA161" s="135"/>
      <c r="AB161" s="135"/>
      <c r="AC161" s="135"/>
      <c r="AD161" s="135"/>
      <c r="AE161" s="135"/>
      <c r="AF161" s="135"/>
      <c r="AG161" s="135"/>
      <c r="AH161" s="135"/>
      <c r="AI161" s="135"/>
      <c r="AJ161" s="135"/>
      <c r="AK161" s="135"/>
      <c r="AL161" s="135"/>
      <c r="AM161" s="135"/>
      <c r="AN161" s="135"/>
      <c r="AO161" s="135"/>
      <c r="AP161" s="135"/>
      <c r="AQ161" s="135"/>
    </row>
    <row r="162" spans="2:43" s="123" customFormat="1">
      <c r="B162" s="135"/>
      <c r="C162" s="135"/>
      <c r="D162" s="135"/>
      <c r="E162" s="135"/>
      <c r="F162" s="135"/>
      <c r="G162" s="135"/>
      <c r="H162" s="144"/>
      <c r="I162" s="144"/>
      <c r="J162" s="144"/>
      <c r="K162" s="144"/>
      <c r="L162" s="144"/>
      <c r="M162" s="144"/>
      <c r="N162" s="144"/>
      <c r="O162" s="144"/>
      <c r="P162" s="144"/>
      <c r="Q162" s="144"/>
      <c r="R162" s="144"/>
      <c r="S162" s="144"/>
      <c r="T162" s="135"/>
      <c r="U162" s="135"/>
      <c r="V162" s="135"/>
      <c r="W162" s="135"/>
      <c r="X162" s="135"/>
      <c r="Y162" s="135"/>
      <c r="Z162" s="135"/>
      <c r="AA162" s="135"/>
      <c r="AB162" s="135"/>
      <c r="AC162" s="135"/>
      <c r="AD162" s="135"/>
      <c r="AE162" s="135"/>
      <c r="AF162" s="135"/>
      <c r="AG162" s="135"/>
      <c r="AH162" s="135"/>
      <c r="AI162" s="135"/>
      <c r="AJ162" s="135"/>
      <c r="AK162" s="135"/>
      <c r="AL162" s="135"/>
      <c r="AM162" s="135"/>
      <c r="AN162" s="135"/>
      <c r="AO162" s="135"/>
      <c r="AP162" s="135"/>
      <c r="AQ162" s="135"/>
    </row>
    <row r="163" spans="2:43" s="123" customFormat="1">
      <c r="B163" s="135"/>
      <c r="C163" s="135"/>
      <c r="D163" s="135"/>
      <c r="E163" s="135"/>
      <c r="F163" s="135"/>
      <c r="G163" s="135"/>
      <c r="H163" s="144"/>
      <c r="I163" s="144"/>
      <c r="J163" s="144"/>
      <c r="K163" s="144"/>
      <c r="L163" s="144"/>
      <c r="M163" s="144"/>
      <c r="N163" s="144"/>
      <c r="O163" s="144"/>
      <c r="P163" s="144"/>
      <c r="Q163" s="144"/>
      <c r="R163" s="144"/>
      <c r="S163" s="144"/>
      <c r="T163" s="135"/>
      <c r="U163" s="135"/>
      <c r="V163" s="135"/>
      <c r="W163" s="135"/>
      <c r="X163" s="135"/>
      <c r="Y163" s="135"/>
      <c r="Z163" s="135"/>
      <c r="AA163" s="135"/>
      <c r="AB163" s="135"/>
      <c r="AC163" s="135"/>
      <c r="AD163" s="135"/>
      <c r="AE163" s="135"/>
      <c r="AF163" s="135"/>
      <c r="AG163" s="135"/>
      <c r="AH163" s="135"/>
      <c r="AI163" s="135"/>
      <c r="AJ163" s="135"/>
      <c r="AK163" s="135"/>
      <c r="AL163" s="135"/>
      <c r="AM163" s="135"/>
      <c r="AN163" s="135"/>
      <c r="AO163" s="135"/>
      <c r="AP163" s="135"/>
      <c r="AQ163" s="135"/>
    </row>
    <row r="164" spans="2:43" s="123" customFormat="1">
      <c r="B164" s="135"/>
      <c r="C164" s="135"/>
      <c r="D164" s="135"/>
      <c r="E164" s="135"/>
      <c r="F164" s="135"/>
      <c r="G164" s="135"/>
      <c r="H164" s="144"/>
      <c r="I164" s="144"/>
      <c r="J164" s="144"/>
      <c r="K164" s="144"/>
      <c r="L164" s="144"/>
      <c r="M164" s="144"/>
      <c r="N164" s="144"/>
      <c r="O164" s="144"/>
      <c r="P164" s="144"/>
      <c r="Q164" s="144"/>
      <c r="R164" s="144"/>
      <c r="S164" s="144"/>
      <c r="T164" s="135"/>
      <c r="U164" s="135"/>
      <c r="V164" s="135"/>
      <c r="W164" s="135"/>
      <c r="X164" s="135"/>
      <c r="Y164" s="135"/>
      <c r="Z164" s="135"/>
      <c r="AA164" s="135"/>
      <c r="AB164" s="135"/>
      <c r="AC164" s="135"/>
      <c r="AD164" s="135"/>
      <c r="AE164" s="135"/>
      <c r="AF164" s="135"/>
      <c r="AG164" s="135"/>
      <c r="AH164" s="135"/>
      <c r="AI164" s="135"/>
      <c r="AJ164" s="135"/>
      <c r="AK164" s="135"/>
      <c r="AL164" s="135"/>
      <c r="AM164" s="135"/>
      <c r="AN164" s="135"/>
      <c r="AO164" s="135"/>
      <c r="AP164" s="135"/>
      <c r="AQ164" s="135"/>
    </row>
    <row r="165" spans="2:43" s="123" customFormat="1">
      <c r="B165" s="135"/>
      <c r="C165" s="135"/>
      <c r="D165" s="135"/>
      <c r="E165" s="135"/>
      <c r="F165" s="135"/>
      <c r="G165" s="135"/>
      <c r="H165" s="144"/>
      <c r="I165" s="144"/>
      <c r="J165" s="144"/>
      <c r="K165" s="144"/>
      <c r="L165" s="144"/>
      <c r="M165" s="144"/>
      <c r="N165" s="144"/>
      <c r="O165" s="144"/>
      <c r="P165" s="144"/>
      <c r="Q165" s="144"/>
      <c r="R165" s="144"/>
      <c r="S165" s="144"/>
      <c r="T165" s="135"/>
      <c r="U165" s="135"/>
      <c r="V165" s="135"/>
      <c r="W165" s="135"/>
      <c r="X165" s="135"/>
      <c r="Y165" s="135"/>
      <c r="Z165" s="135"/>
      <c r="AA165" s="135"/>
      <c r="AB165" s="135"/>
      <c r="AC165" s="135"/>
      <c r="AD165" s="135"/>
      <c r="AE165" s="135"/>
      <c r="AF165" s="135"/>
      <c r="AG165" s="135"/>
      <c r="AH165" s="135"/>
      <c r="AI165" s="135"/>
      <c r="AJ165" s="135"/>
      <c r="AK165" s="135"/>
      <c r="AL165" s="135"/>
      <c r="AM165" s="135"/>
      <c r="AN165" s="135"/>
      <c r="AO165" s="135"/>
      <c r="AP165" s="135"/>
      <c r="AQ165" s="135"/>
    </row>
    <row r="166" spans="2:43" s="123" customFormat="1">
      <c r="B166" s="135"/>
      <c r="C166" s="135"/>
      <c r="D166" s="135"/>
      <c r="E166" s="135"/>
      <c r="F166" s="135"/>
      <c r="G166" s="135"/>
      <c r="H166" s="144"/>
      <c r="I166" s="144"/>
      <c r="J166" s="144"/>
      <c r="K166" s="144"/>
      <c r="L166" s="144"/>
      <c r="M166" s="144"/>
      <c r="N166" s="144"/>
      <c r="O166" s="144"/>
      <c r="P166" s="144"/>
      <c r="Q166" s="144"/>
      <c r="R166" s="144"/>
      <c r="S166" s="144"/>
      <c r="T166" s="135"/>
      <c r="U166" s="135"/>
      <c r="V166" s="135"/>
      <c r="W166" s="135"/>
      <c r="X166" s="135"/>
      <c r="Y166" s="135"/>
      <c r="Z166" s="135"/>
      <c r="AA166" s="135"/>
      <c r="AB166" s="135"/>
      <c r="AC166" s="135"/>
      <c r="AD166" s="135"/>
      <c r="AE166" s="135"/>
      <c r="AF166" s="135"/>
      <c r="AG166" s="135"/>
      <c r="AH166" s="135"/>
      <c r="AI166" s="135"/>
      <c r="AJ166" s="135"/>
      <c r="AK166" s="135"/>
      <c r="AL166" s="135"/>
      <c r="AM166" s="135"/>
      <c r="AN166" s="135"/>
      <c r="AO166" s="135"/>
      <c r="AP166" s="135"/>
      <c r="AQ166" s="135"/>
    </row>
    <row r="167" spans="2:43" s="123" customFormat="1">
      <c r="B167" s="135"/>
      <c r="C167" s="135"/>
      <c r="D167" s="135"/>
      <c r="E167" s="135"/>
      <c r="F167" s="135"/>
      <c r="G167" s="135"/>
      <c r="H167" s="144"/>
      <c r="I167" s="144"/>
      <c r="J167" s="144"/>
      <c r="K167" s="144"/>
      <c r="L167" s="144"/>
      <c r="M167" s="144"/>
      <c r="N167" s="144"/>
      <c r="O167" s="144"/>
      <c r="P167" s="144"/>
      <c r="Q167" s="144"/>
      <c r="R167" s="144"/>
      <c r="S167" s="144"/>
      <c r="T167" s="135"/>
      <c r="U167" s="135"/>
      <c r="V167" s="135"/>
      <c r="W167" s="135"/>
      <c r="X167" s="135"/>
      <c r="Y167" s="135"/>
      <c r="Z167" s="135"/>
      <c r="AA167" s="135"/>
      <c r="AB167" s="135"/>
      <c r="AC167" s="135"/>
      <c r="AD167" s="135"/>
      <c r="AE167" s="135"/>
      <c r="AF167" s="135"/>
      <c r="AG167" s="135"/>
      <c r="AH167" s="135"/>
      <c r="AI167" s="135"/>
      <c r="AJ167" s="135"/>
      <c r="AK167" s="135"/>
      <c r="AL167" s="135"/>
      <c r="AM167" s="135"/>
      <c r="AN167" s="135"/>
      <c r="AO167" s="135"/>
      <c r="AP167" s="135"/>
      <c r="AQ167" s="135"/>
    </row>
    <row r="168" spans="2:43" s="123" customFormat="1">
      <c r="B168" s="135"/>
      <c r="C168" s="135"/>
      <c r="D168" s="135"/>
      <c r="E168" s="135"/>
      <c r="F168" s="135"/>
      <c r="G168" s="135"/>
      <c r="H168" s="144"/>
      <c r="I168" s="144"/>
      <c r="J168" s="144"/>
      <c r="K168" s="144"/>
      <c r="L168" s="144"/>
      <c r="M168" s="144"/>
      <c r="N168" s="144"/>
      <c r="O168" s="144"/>
      <c r="P168" s="144"/>
      <c r="Q168" s="144"/>
      <c r="R168" s="144"/>
      <c r="S168" s="144"/>
      <c r="T168" s="135"/>
      <c r="U168" s="135"/>
      <c r="V168" s="135"/>
      <c r="W168" s="135"/>
      <c r="X168" s="135"/>
      <c r="Y168" s="135"/>
      <c r="Z168" s="135"/>
      <c r="AA168" s="135"/>
      <c r="AB168" s="135"/>
      <c r="AC168" s="135"/>
      <c r="AD168" s="135"/>
      <c r="AE168" s="135"/>
      <c r="AF168" s="135"/>
      <c r="AG168" s="135"/>
      <c r="AH168" s="135"/>
      <c r="AI168" s="135"/>
      <c r="AJ168" s="135"/>
      <c r="AK168" s="135"/>
      <c r="AL168" s="135"/>
      <c r="AM168" s="135"/>
      <c r="AN168" s="135"/>
      <c r="AO168" s="135"/>
      <c r="AP168" s="135"/>
      <c r="AQ168" s="135"/>
    </row>
    <row r="169" spans="2:43" s="123" customFormat="1">
      <c r="B169" s="135"/>
      <c r="C169" s="135"/>
      <c r="D169" s="135"/>
      <c r="E169" s="135"/>
      <c r="F169" s="135"/>
      <c r="G169" s="135"/>
      <c r="H169" s="144"/>
      <c r="I169" s="144"/>
      <c r="J169" s="144"/>
      <c r="K169" s="144"/>
      <c r="L169" s="144"/>
      <c r="M169" s="144"/>
      <c r="N169" s="144"/>
      <c r="O169" s="144"/>
      <c r="P169" s="144"/>
      <c r="Q169" s="144"/>
      <c r="R169" s="144"/>
      <c r="S169" s="144"/>
      <c r="T169" s="135"/>
      <c r="U169" s="135"/>
      <c r="V169" s="135"/>
      <c r="W169" s="135"/>
      <c r="X169" s="135"/>
      <c r="Y169" s="135"/>
      <c r="Z169" s="135"/>
      <c r="AA169" s="135"/>
      <c r="AB169" s="135"/>
      <c r="AC169" s="135"/>
      <c r="AD169" s="135"/>
      <c r="AE169" s="135"/>
      <c r="AF169" s="135"/>
      <c r="AG169" s="135"/>
      <c r="AH169" s="135"/>
      <c r="AI169" s="135"/>
      <c r="AJ169" s="135"/>
      <c r="AK169" s="135"/>
      <c r="AL169" s="135"/>
      <c r="AM169" s="135"/>
      <c r="AN169" s="135"/>
      <c r="AO169" s="135"/>
      <c r="AP169" s="135"/>
      <c r="AQ169" s="135"/>
    </row>
    <row r="170" spans="2:43" s="123" customFormat="1">
      <c r="B170" s="135"/>
      <c r="C170" s="135"/>
      <c r="D170" s="135"/>
      <c r="E170" s="135"/>
      <c r="F170" s="135"/>
      <c r="G170" s="135"/>
      <c r="H170" s="144"/>
      <c r="I170" s="144"/>
      <c r="J170" s="144"/>
      <c r="K170" s="144"/>
      <c r="L170" s="144"/>
      <c r="M170" s="144"/>
      <c r="N170" s="144"/>
      <c r="O170" s="144"/>
      <c r="P170" s="144"/>
      <c r="Q170" s="144"/>
      <c r="R170" s="144"/>
      <c r="S170" s="144"/>
      <c r="T170" s="135"/>
      <c r="U170" s="135"/>
      <c r="V170" s="135"/>
      <c r="W170" s="135"/>
      <c r="X170" s="135"/>
      <c r="Y170" s="135"/>
      <c r="Z170" s="135"/>
      <c r="AA170" s="135"/>
      <c r="AB170" s="135"/>
      <c r="AC170" s="135"/>
      <c r="AD170" s="135"/>
      <c r="AE170" s="135"/>
      <c r="AF170" s="135"/>
      <c r="AG170" s="135"/>
      <c r="AH170" s="135"/>
      <c r="AI170" s="135"/>
      <c r="AJ170" s="135"/>
      <c r="AK170" s="135"/>
      <c r="AL170" s="135"/>
      <c r="AM170" s="135"/>
      <c r="AN170" s="135"/>
      <c r="AO170" s="135"/>
      <c r="AP170" s="135"/>
      <c r="AQ170" s="135"/>
    </row>
    <row r="171" spans="2:43" s="123" customFormat="1">
      <c r="B171" s="135"/>
      <c r="C171" s="135"/>
      <c r="D171" s="135"/>
      <c r="E171" s="135"/>
      <c r="F171" s="135"/>
      <c r="G171" s="135"/>
      <c r="H171" s="144"/>
      <c r="I171" s="144"/>
      <c r="J171" s="144"/>
      <c r="K171" s="144"/>
      <c r="L171" s="144"/>
      <c r="M171" s="144"/>
      <c r="N171" s="144"/>
      <c r="O171" s="144"/>
      <c r="P171" s="144"/>
      <c r="Q171" s="144"/>
      <c r="R171" s="144"/>
      <c r="S171" s="144"/>
      <c r="T171" s="135"/>
      <c r="U171" s="135"/>
      <c r="V171" s="135"/>
      <c r="W171" s="135"/>
      <c r="X171" s="135"/>
      <c r="Y171" s="135"/>
      <c r="Z171" s="135"/>
      <c r="AA171" s="135"/>
      <c r="AB171" s="135"/>
      <c r="AC171" s="135"/>
      <c r="AD171" s="135"/>
      <c r="AE171" s="135"/>
      <c r="AF171" s="135"/>
      <c r="AG171" s="135"/>
      <c r="AH171" s="135"/>
      <c r="AI171" s="135"/>
      <c r="AJ171" s="135"/>
      <c r="AK171" s="135"/>
      <c r="AL171" s="135"/>
      <c r="AM171" s="135"/>
      <c r="AN171" s="135"/>
      <c r="AO171" s="135"/>
      <c r="AP171" s="135"/>
      <c r="AQ171" s="135"/>
    </row>
    <row r="172" spans="2:43" s="123" customFormat="1">
      <c r="B172" s="135"/>
      <c r="C172" s="135"/>
      <c r="D172" s="135"/>
      <c r="E172" s="135"/>
      <c r="F172" s="135"/>
      <c r="G172" s="135"/>
      <c r="H172" s="144"/>
      <c r="I172" s="144"/>
      <c r="J172" s="144"/>
      <c r="K172" s="144"/>
      <c r="L172" s="144"/>
      <c r="M172" s="144"/>
      <c r="N172" s="144"/>
      <c r="O172" s="144"/>
      <c r="P172" s="144"/>
      <c r="Q172" s="144"/>
      <c r="R172" s="144"/>
      <c r="S172" s="144"/>
      <c r="T172" s="135"/>
      <c r="U172" s="135"/>
      <c r="V172" s="135"/>
      <c r="W172" s="135"/>
      <c r="X172" s="135"/>
      <c r="Y172" s="135"/>
      <c r="Z172" s="135"/>
      <c r="AA172" s="135"/>
      <c r="AB172" s="135"/>
      <c r="AC172" s="135"/>
      <c r="AD172" s="135"/>
      <c r="AE172" s="135"/>
      <c r="AF172" s="135"/>
      <c r="AG172" s="135"/>
      <c r="AH172" s="135"/>
      <c r="AI172" s="135"/>
      <c r="AJ172" s="135"/>
      <c r="AK172" s="135"/>
      <c r="AL172" s="135"/>
      <c r="AM172" s="135"/>
      <c r="AN172" s="135"/>
      <c r="AO172" s="135"/>
      <c r="AP172" s="135"/>
      <c r="AQ172" s="135"/>
    </row>
    <row r="173" spans="2:43" s="123" customFormat="1">
      <c r="B173" s="135"/>
      <c r="C173" s="135"/>
      <c r="D173" s="135"/>
      <c r="E173" s="135"/>
      <c r="F173" s="135"/>
      <c r="G173" s="135"/>
      <c r="H173" s="144"/>
      <c r="I173" s="144"/>
      <c r="J173" s="144"/>
      <c r="K173" s="144"/>
      <c r="L173" s="144"/>
      <c r="M173" s="144"/>
      <c r="N173" s="144"/>
      <c r="O173" s="144"/>
      <c r="P173" s="144"/>
      <c r="Q173" s="144"/>
      <c r="R173" s="144"/>
      <c r="S173" s="144"/>
      <c r="T173" s="135"/>
      <c r="U173" s="135"/>
      <c r="V173" s="135"/>
      <c r="W173" s="135"/>
      <c r="X173" s="135"/>
      <c r="Y173" s="135"/>
      <c r="Z173" s="135"/>
      <c r="AA173" s="135"/>
      <c r="AB173" s="135"/>
      <c r="AC173" s="135"/>
      <c r="AD173" s="135"/>
      <c r="AE173" s="135"/>
      <c r="AF173" s="135"/>
      <c r="AG173" s="135"/>
      <c r="AH173" s="135"/>
      <c r="AI173" s="135"/>
      <c r="AJ173" s="135"/>
      <c r="AK173" s="135"/>
      <c r="AL173" s="135"/>
      <c r="AM173" s="135"/>
      <c r="AN173" s="135"/>
      <c r="AO173" s="135"/>
      <c r="AP173" s="135"/>
      <c r="AQ173" s="135"/>
    </row>
    <row r="174" spans="2:43" s="123" customFormat="1">
      <c r="B174" s="135"/>
      <c r="C174" s="135"/>
      <c r="D174" s="135"/>
      <c r="E174" s="135"/>
      <c r="F174" s="135"/>
      <c r="G174" s="135"/>
      <c r="H174" s="144"/>
      <c r="I174" s="144"/>
      <c r="J174" s="144"/>
      <c r="K174" s="144"/>
      <c r="L174" s="144"/>
      <c r="M174" s="144"/>
      <c r="N174" s="144"/>
      <c r="O174" s="144"/>
      <c r="P174" s="144"/>
      <c r="Q174" s="144"/>
      <c r="R174" s="144"/>
      <c r="S174" s="144"/>
      <c r="T174" s="135"/>
      <c r="U174" s="135"/>
      <c r="V174" s="135"/>
      <c r="W174" s="135"/>
      <c r="X174" s="135"/>
      <c r="Y174" s="135"/>
      <c r="Z174" s="135"/>
      <c r="AA174" s="135"/>
      <c r="AB174" s="135"/>
      <c r="AC174" s="135"/>
      <c r="AD174" s="135"/>
      <c r="AE174" s="135"/>
      <c r="AF174" s="135"/>
      <c r="AG174" s="135"/>
      <c r="AH174" s="135"/>
      <c r="AI174" s="135"/>
      <c r="AJ174" s="135"/>
      <c r="AK174" s="135"/>
      <c r="AL174" s="135"/>
      <c r="AM174" s="135"/>
      <c r="AN174" s="135"/>
      <c r="AO174" s="135"/>
      <c r="AP174" s="135"/>
      <c r="AQ174" s="135"/>
    </row>
    <row r="175" spans="2:43" s="123" customFormat="1">
      <c r="B175" s="135"/>
      <c r="C175" s="135"/>
      <c r="D175" s="135"/>
      <c r="E175" s="135"/>
      <c r="F175" s="135"/>
      <c r="G175" s="135"/>
      <c r="H175" s="144"/>
      <c r="I175" s="144"/>
      <c r="J175" s="144"/>
      <c r="K175" s="144"/>
      <c r="L175" s="144"/>
      <c r="M175" s="144"/>
      <c r="N175" s="144"/>
      <c r="O175" s="144"/>
      <c r="P175" s="144"/>
      <c r="Q175" s="144"/>
      <c r="R175" s="144"/>
      <c r="S175" s="144"/>
      <c r="T175" s="135"/>
      <c r="U175" s="135"/>
      <c r="V175" s="135"/>
      <c r="W175" s="135"/>
      <c r="X175" s="135"/>
      <c r="Y175" s="135"/>
      <c r="Z175" s="135"/>
      <c r="AA175" s="135"/>
      <c r="AB175" s="135"/>
      <c r="AC175" s="135"/>
      <c r="AD175" s="135"/>
      <c r="AE175" s="135"/>
      <c r="AF175" s="135"/>
      <c r="AG175" s="135"/>
      <c r="AH175" s="135"/>
      <c r="AI175" s="135"/>
      <c r="AJ175" s="135"/>
      <c r="AK175" s="135"/>
      <c r="AL175" s="135"/>
      <c r="AM175" s="135"/>
      <c r="AN175" s="135"/>
      <c r="AO175" s="135"/>
      <c r="AP175" s="135"/>
      <c r="AQ175" s="135"/>
    </row>
    <row r="176" spans="2:43" s="123" customFormat="1">
      <c r="B176" s="135"/>
      <c r="C176" s="135"/>
      <c r="D176" s="135"/>
      <c r="E176" s="135"/>
      <c r="F176" s="135"/>
      <c r="G176" s="135"/>
      <c r="H176" s="144"/>
      <c r="I176" s="144"/>
      <c r="J176" s="144"/>
      <c r="K176" s="145"/>
      <c r="L176" s="145"/>
      <c r="M176" s="150"/>
      <c r="N176" s="150"/>
      <c r="O176" s="151"/>
      <c r="P176" s="151"/>
      <c r="Q176" s="144"/>
      <c r="R176" s="151"/>
      <c r="S176" s="151"/>
      <c r="T176" s="135"/>
      <c r="U176" s="135"/>
      <c r="V176" s="135"/>
      <c r="W176" s="135"/>
      <c r="X176" s="135"/>
      <c r="Y176" s="135"/>
      <c r="Z176" s="135"/>
      <c r="AA176" s="152"/>
      <c r="AB176" s="135"/>
      <c r="AC176" s="135"/>
      <c r="AD176" s="135"/>
      <c r="AE176" s="135"/>
      <c r="AF176" s="135"/>
      <c r="AG176" s="135"/>
      <c r="AH176" s="135"/>
      <c r="AI176" s="135"/>
      <c r="AJ176" s="135"/>
      <c r="AK176" s="135"/>
      <c r="AL176" s="135"/>
      <c r="AM176" s="135"/>
      <c r="AN176" s="135"/>
      <c r="AO176" s="135"/>
      <c r="AP176" s="135"/>
      <c r="AQ176" s="135"/>
    </row>
    <row r="177" spans="2:43" s="123" customFormat="1">
      <c r="B177" s="135"/>
      <c r="C177" s="135"/>
      <c r="D177" s="135"/>
      <c r="E177" s="135"/>
      <c r="F177" s="135"/>
      <c r="G177" s="135"/>
      <c r="H177" s="144"/>
      <c r="I177" s="144"/>
      <c r="J177" s="144"/>
      <c r="K177" s="144"/>
      <c r="L177" s="144"/>
      <c r="M177" s="144"/>
      <c r="N177" s="144"/>
      <c r="O177" s="144"/>
      <c r="P177" s="144"/>
      <c r="Q177" s="144"/>
      <c r="R177" s="144"/>
      <c r="S177" s="144"/>
      <c r="T177" s="135"/>
      <c r="U177" s="135"/>
      <c r="V177" s="135"/>
      <c r="W177" s="135"/>
      <c r="X177" s="135"/>
      <c r="Y177" s="135"/>
      <c r="Z177" s="135"/>
      <c r="AA177" s="152"/>
      <c r="AB177" s="135"/>
      <c r="AC177" s="135"/>
      <c r="AD177" s="135"/>
      <c r="AE177" s="135"/>
      <c r="AF177" s="135"/>
      <c r="AG177" s="135"/>
      <c r="AH177" s="135"/>
      <c r="AI177" s="135"/>
      <c r="AJ177" s="135"/>
      <c r="AK177" s="135"/>
      <c r="AL177" s="135"/>
      <c r="AM177" s="135"/>
      <c r="AN177" s="135"/>
      <c r="AO177" s="135"/>
      <c r="AP177" s="135"/>
      <c r="AQ177" s="135"/>
    </row>
    <row r="178" spans="2:43" s="123" customFormat="1">
      <c r="B178" s="135"/>
      <c r="C178" s="135"/>
      <c r="D178" s="135"/>
      <c r="E178" s="135"/>
      <c r="F178" s="135"/>
      <c r="G178" s="135"/>
      <c r="H178" s="144"/>
      <c r="I178" s="144"/>
      <c r="J178" s="144"/>
      <c r="K178" s="153"/>
      <c r="L178" s="153"/>
      <c r="M178" s="153"/>
      <c r="N178" s="153"/>
      <c r="O178" s="153"/>
      <c r="P178" s="153"/>
      <c r="AB178" s="135"/>
      <c r="AC178" s="135"/>
      <c r="AD178" s="135"/>
      <c r="AE178" s="135"/>
      <c r="AF178" s="135"/>
      <c r="AG178" s="135"/>
      <c r="AH178" s="135"/>
      <c r="AI178" s="135"/>
      <c r="AJ178" s="135"/>
      <c r="AK178" s="135"/>
      <c r="AL178" s="135"/>
      <c r="AM178" s="135"/>
      <c r="AN178" s="135"/>
      <c r="AO178" s="135"/>
      <c r="AP178" s="135"/>
      <c r="AQ178" s="135"/>
    </row>
    <row r="179" spans="2:43" s="123" customFormat="1">
      <c r="B179" s="135"/>
      <c r="C179" s="135"/>
      <c r="D179" s="135"/>
      <c r="E179" s="135"/>
      <c r="F179" s="135"/>
      <c r="G179" s="135"/>
      <c r="H179" s="144"/>
      <c r="I179" s="144"/>
      <c r="J179" s="144"/>
      <c r="K179" s="153"/>
      <c r="L179" s="153"/>
      <c r="M179" s="153"/>
      <c r="N179" s="153"/>
      <c r="O179" s="153"/>
      <c r="P179" s="153"/>
      <c r="AB179" s="135"/>
      <c r="AC179" s="135"/>
      <c r="AD179" s="135"/>
      <c r="AE179" s="135"/>
      <c r="AF179" s="135"/>
      <c r="AG179" s="135"/>
      <c r="AH179" s="135"/>
      <c r="AI179" s="135"/>
      <c r="AJ179" s="135"/>
      <c r="AK179" s="135"/>
      <c r="AL179" s="135"/>
      <c r="AM179" s="135"/>
      <c r="AN179" s="135"/>
      <c r="AO179" s="135"/>
      <c r="AP179" s="135"/>
      <c r="AQ179" s="135"/>
    </row>
    <row r="180" spans="2:43" s="123" customFormat="1">
      <c r="B180" s="135"/>
      <c r="C180" s="135"/>
      <c r="D180" s="135"/>
      <c r="E180" s="135"/>
      <c r="F180" s="135"/>
      <c r="G180" s="135"/>
      <c r="H180" s="145"/>
      <c r="I180" s="145"/>
      <c r="J180" s="145"/>
      <c r="K180" s="153"/>
      <c r="L180" s="153"/>
      <c r="M180" s="153"/>
      <c r="N180" s="153"/>
      <c r="O180" s="153"/>
      <c r="P180" s="153"/>
      <c r="AB180" s="135"/>
      <c r="AC180" s="135"/>
      <c r="AD180" s="135"/>
      <c r="AE180" s="135"/>
      <c r="AF180" s="135"/>
      <c r="AG180" s="135"/>
      <c r="AH180" s="135"/>
      <c r="AI180" s="135"/>
      <c r="AJ180" s="135"/>
      <c r="AK180" s="135"/>
      <c r="AL180" s="135"/>
      <c r="AM180" s="135"/>
      <c r="AN180" s="135"/>
      <c r="AO180" s="135"/>
      <c r="AP180" s="135"/>
      <c r="AQ180" s="135"/>
    </row>
    <row r="181" spans="2:43" s="123" customFormat="1">
      <c r="B181" s="135"/>
      <c r="C181" s="135"/>
      <c r="D181" s="135"/>
      <c r="E181" s="135"/>
      <c r="F181" s="135"/>
      <c r="G181" s="135"/>
      <c r="H181" s="144"/>
      <c r="I181" s="144"/>
      <c r="J181" s="144"/>
      <c r="K181" s="153"/>
      <c r="L181" s="153"/>
      <c r="M181" s="153"/>
      <c r="N181" s="153"/>
      <c r="O181" s="153"/>
      <c r="P181" s="153"/>
      <c r="AB181" s="135"/>
      <c r="AC181" s="135"/>
      <c r="AD181" s="135"/>
      <c r="AE181" s="135"/>
      <c r="AF181" s="135"/>
      <c r="AG181" s="135"/>
      <c r="AH181" s="135"/>
      <c r="AI181" s="135"/>
      <c r="AJ181" s="135"/>
      <c r="AK181" s="135"/>
      <c r="AL181" s="135"/>
      <c r="AM181" s="135"/>
      <c r="AN181" s="135"/>
      <c r="AO181" s="135"/>
      <c r="AP181" s="135"/>
      <c r="AQ181" s="135"/>
    </row>
    <row r="182" spans="2:43" s="123" customFormat="1">
      <c r="B182" s="135"/>
      <c r="C182" s="135"/>
      <c r="D182" s="135"/>
      <c r="E182" s="135"/>
      <c r="F182" s="135"/>
      <c r="G182" s="135"/>
      <c r="H182" s="153"/>
      <c r="I182" s="153"/>
      <c r="J182" s="153"/>
      <c r="K182" s="153"/>
      <c r="L182" s="153"/>
      <c r="M182" s="153"/>
      <c r="N182" s="153"/>
      <c r="O182" s="153"/>
      <c r="P182" s="153"/>
      <c r="AB182" s="135"/>
      <c r="AC182" s="135"/>
      <c r="AD182" s="135"/>
      <c r="AE182" s="135"/>
      <c r="AF182" s="135"/>
      <c r="AG182" s="135"/>
      <c r="AH182" s="135"/>
      <c r="AI182" s="135"/>
      <c r="AJ182" s="135"/>
      <c r="AK182" s="135"/>
      <c r="AL182" s="135"/>
      <c r="AM182" s="135"/>
      <c r="AN182" s="135"/>
      <c r="AO182" s="135"/>
      <c r="AP182" s="135"/>
      <c r="AQ182" s="135"/>
    </row>
    <row r="183" spans="2:43" s="123" customFormat="1">
      <c r="B183" s="135"/>
      <c r="C183" s="135"/>
      <c r="D183" s="135"/>
      <c r="E183" s="135"/>
      <c r="F183" s="135"/>
      <c r="G183" s="135"/>
      <c r="I183" s="153"/>
      <c r="J183" s="153"/>
      <c r="K183" s="153"/>
      <c r="L183" s="153"/>
      <c r="M183" s="153"/>
      <c r="N183" s="153"/>
      <c r="O183" s="153"/>
      <c r="P183" s="153"/>
      <c r="AB183" s="135"/>
      <c r="AC183" s="135"/>
      <c r="AD183" s="135"/>
      <c r="AE183" s="135"/>
      <c r="AF183" s="135"/>
      <c r="AG183" s="135"/>
      <c r="AH183" s="135"/>
      <c r="AI183" s="135"/>
      <c r="AJ183" s="135"/>
      <c r="AK183" s="135"/>
      <c r="AL183" s="135"/>
      <c r="AM183" s="135"/>
      <c r="AN183" s="135"/>
      <c r="AO183" s="135"/>
      <c r="AP183" s="135"/>
      <c r="AQ183" s="135"/>
    </row>
    <row r="184" spans="2:43" s="123" customFormat="1">
      <c r="B184" s="135"/>
      <c r="C184" s="135"/>
      <c r="D184" s="135"/>
      <c r="E184" s="135"/>
      <c r="F184" s="135"/>
      <c r="G184" s="135"/>
      <c r="I184" s="153"/>
      <c r="J184" s="153"/>
      <c r="K184" s="153"/>
      <c r="L184" s="153"/>
      <c r="M184" s="153"/>
      <c r="N184" s="153"/>
      <c r="O184" s="153"/>
      <c r="P184" s="153"/>
      <c r="AB184" s="135"/>
      <c r="AC184" s="135"/>
      <c r="AD184" s="135"/>
      <c r="AE184" s="135"/>
      <c r="AF184" s="135"/>
      <c r="AG184" s="135"/>
      <c r="AH184" s="135"/>
      <c r="AI184" s="135"/>
      <c r="AJ184" s="135"/>
      <c r="AK184" s="135"/>
      <c r="AL184" s="135"/>
      <c r="AM184" s="135"/>
      <c r="AN184" s="135"/>
      <c r="AO184" s="135"/>
      <c r="AP184" s="135"/>
      <c r="AQ184" s="135"/>
    </row>
    <row r="185" spans="2:43" s="123" customFormat="1">
      <c r="B185" s="135"/>
      <c r="C185" s="135"/>
      <c r="D185" s="135"/>
      <c r="E185" s="135"/>
      <c r="F185" s="135"/>
      <c r="G185" s="135"/>
      <c r="I185" s="153"/>
      <c r="J185" s="153"/>
      <c r="K185" s="153"/>
      <c r="L185" s="153"/>
      <c r="M185" s="153"/>
      <c r="N185" s="153"/>
      <c r="O185" s="153"/>
      <c r="P185" s="153"/>
      <c r="AB185" s="135"/>
      <c r="AC185" s="135"/>
      <c r="AD185" s="135"/>
      <c r="AE185" s="135"/>
      <c r="AF185" s="135"/>
      <c r="AG185" s="135"/>
      <c r="AH185" s="135"/>
      <c r="AI185" s="135"/>
      <c r="AJ185" s="135"/>
      <c r="AK185" s="135"/>
      <c r="AL185" s="135"/>
      <c r="AM185" s="135"/>
      <c r="AN185" s="135"/>
      <c r="AO185" s="135"/>
      <c r="AP185" s="135"/>
      <c r="AQ185" s="135"/>
    </row>
    <row r="186" spans="2:43" s="123" customFormat="1">
      <c r="B186" s="135"/>
      <c r="C186" s="135"/>
      <c r="D186" s="135"/>
      <c r="E186" s="135"/>
      <c r="F186" s="135"/>
      <c r="G186" s="135"/>
      <c r="I186" s="153"/>
      <c r="J186" s="153"/>
      <c r="K186" s="153"/>
      <c r="L186" s="153"/>
      <c r="M186" s="153"/>
      <c r="N186" s="153"/>
      <c r="O186" s="153"/>
      <c r="P186" s="153"/>
      <c r="AB186" s="135"/>
      <c r="AC186" s="135"/>
      <c r="AD186" s="135"/>
      <c r="AE186" s="135"/>
      <c r="AF186" s="135"/>
      <c r="AG186" s="135"/>
      <c r="AH186" s="135"/>
      <c r="AI186" s="135"/>
      <c r="AJ186" s="135"/>
      <c r="AK186" s="135"/>
      <c r="AL186" s="135"/>
      <c r="AM186" s="135"/>
      <c r="AN186" s="135"/>
      <c r="AO186" s="135"/>
      <c r="AP186" s="135"/>
      <c r="AQ186" s="135"/>
    </row>
    <row r="187" spans="2:43" s="123" customFormat="1">
      <c r="B187" s="135"/>
      <c r="C187" s="135"/>
      <c r="D187" s="135"/>
      <c r="E187" s="135"/>
      <c r="F187" s="135"/>
      <c r="G187" s="135"/>
      <c r="I187" s="153"/>
      <c r="J187" s="153"/>
      <c r="K187" s="153"/>
      <c r="L187" s="153"/>
      <c r="M187" s="153"/>
      <c r="N187" s="153"/>
      <c r="O187" s="153"/>
      <c r="P187" s="153"/>
      <c r="AB187" s="135"/>
      <c r="AC187" s="135"/>
      <c r="AD187" s="135"/>
      <c r="AE187" s="135"/>
      <c r="AF187" s="135"/>
      <c r="AG187" s="135"/>
      <c r="AH187" s="135"/>
      <c r="AI187" s="135"/>
      <c r="AJ187" s="135"/>
      <c r="AK187" s="135"/>
      <c r="AL187" s="135"/>
      <c r="AM187" s="135"/>
      <c r="AN187" s="135"/>
      <c r="AO187" s="135"/>
      <c r="AP187" s="135"/>
      <c r="AQ187" s="135"/>
    </row>
    <row r="188" spans="2:43" s="123" customFormat="1">
      <c r="B188" s="135"/>
      <c r="C188" s="135"/>
      <c r="D188" s="135"/>
      <c r="E188" s="135"/>
      <c r="F188" s="135"/>
      <c r="G188" s="135"/>
      <c r="I188" s="153"/>
      <c r="J188" s="153"/>
      <c r="K188" s="153"/>
      <c r="L188" s="153"/>
      <c r="M188" s="153"/>
      <c r="N188" s="153"/>
      <c r="O188" s="153"/>
      <c r="P188" s="153"/>
      <c r="AB188" s="135"/>
      <c r="AC188" s="135"/>
      <c r="AD188" s="135"/>
      <c r="AE188" s="135"/>
      <c r="AF188" s="135"/>
      <c r="AG188" s="135"/>
      <c r="AH188" s="135"/>
      <c r="AI188" s="135"/>
      <c r="AJ188" s="135"/>
      <c r="AK188" s="135"/>
      <c r="AL188" s="135"/>
      <c r="AM188" s="135"/>
      <c r="AN188" s="135"/>
      <c r="AO188" s="135"/>
      <c r="AP188" s="135"/>
      <c r="AQ188" s="135"/>
    </row>
    <row r="189" spans="2:43" s="123" customFormat="1">
      <c r="B189" s="135"/>
      <c r="C189" s="135"/>
      <c r="D189" s="135"/>
      <c r="E189" s="135"/>
      <c r="F189" s="135"/>
      <c r="G189" s="135"/>
      <c r="I189" s="153"/>
      <c r="J189" s="153"/>
      <c r="K189" s="153"/>
      <c r="L189" s="153"/>
      <c r="M189" s="153"/>
      <c r="N189" s="153"/>
      <c r="O189" s="153"/>
      <c r="P189" s="153"/>
      <c r="AB189" s="135"/>
      <c r="AC189" s="135"/>
      <c r="AD189" s="135"/>
      <c r="AE189" s="135"/>
      <c r="AF189" s="135"/>
      <c r="AG189" s="135"/>
      <c r="AH189" s="135"/>
      <c r="AI189" s="135"/>
      <c r="AJ189" s="135"/>
      <c r="AK189" s="135"/>
      <c r="AL189" s="135"/>
      <c r="AM189" s="135"/>
      <c r="AN189" s="135"/>
      <c r="AO189" s="135"/>
      <c r="AP189" s="135"/>
      <c r="AQ189" s="135"/>
    </row>
    <row r="190" spans="2:43" s="123" customFormat="1">
      <c r="B190" s="135"/>
      <c r="C190" s="135"/>
      <c r="D190" s="135"/>
      <c r="E190" s="135"/>
      <c r="F190" s="135"/>
      <c r="G190" s="135"/>
      <c r="I190" s="153"/>
      <c r="J190" s="153"/>
      <c r="K190" s="153"/>
      <c r="L190" s="153"/>
      <c r="O190" s="153"/>
      <c r="P190" s="153"/>
      <c r="AB190" s="135"/>
      <c r="AC190" s="135"/>
      <c r="AD190" s="135"/>
      <c r="AE190" s="135"/>
      <c r="AF190" s="135"/>
      <c r="AG190" s="135"/>
      <c r="AH190" s="135"/>
      <c r="AI190" s="135"/>
      <c r="AJ190" s="135"/>
      <c r="AK190" s="135"/>
      <c r="AL190" s="135"/>
      <c r="AM190" s="135"/>
      <c r="AN190" s="135"/>
      <c r="AO190" s="135"/>
      <c r="AP190" s="135"/>
      <c r="AQ190" s="135"/>
    </row>
    <row r="191" spans="2:43" s="123" customFormat="1">
      <c r="B191" s="135"/>
      <c r="C191" s="135"/>
      <c r="D191" s="135"/>
      <c r="E191" s="135"/>
      <c r="F191" s="135"/>
      <c r="G191" s="135"/>
      <c r="H191" s="153"/>
      <c r="I191" s="153"/>
      <c r="J191" s="153"/>
      <c r="K191" s="153"/>
      <c r="L191" s="153"/>
      <c r="M191" s="153"/>
      <c r="N191" s="153"/>
      <c r="O191" s="153"/>
      <c r="P191" s="153"/>
      <c r="AB191" s="135"/>
      <c r="AC191" s="135"/>
      <c r="AD191" s="135"/>
      <c r="AE191" s="135"/>
      <c r="AF191" s="135"/>
      <c r="AG191" s="135"/>
      <c r="AH191" s="135"/>
      <c r="AI191" s="135"/>
      <c r="AJ191" s="135"/>
      <c r="AK191" s="135"/>
      <c r="AL191" s="135"/>
      <c r="AM191" s="135"/>
      <c r="AN191" s="135"/>
      <c r="AO191" s="135"/>
      <c r="AP191" s="135"/>
      <c r="AQ191" s="135"/>
    </row>
    <row r="192" spans="2:43" s="123" customFormat="1">
      <c r="B192" s="135"/>
      <c r="C192" s="135"/>
      <c r="D192" s="135"/>
      <c r="E192" s="135"/>
      <c r="F192" s="135"/>
      <c r="G192" s="135"/>
      <c r="I192" s="153"/>
      <c r="J192" s="153"/>
      <c r="K192" s="153"/>
      <c r="L192" s="153"/>
      <c r="M192" s="153"/>
      <c r="N192" s="153"/>
      <c r="O192" s="153"/>
      <c r="P192" s="153"/>
      <c r="AB192" s="135"/>
      <c r="AC192" s="135"/>
      <c r="AD192" s="135"/>
      <c r="AE192" s="135"/>
      <c r="AF192" s="135"/>
      <c r="AG192" s="135"/>
      <c r="AH192" s="135"/>
      <c r="AI192" s="135"/>
      <c r="AJ192" s="135"/>
      <c r="AK192" s="135"/>
      <c r="AL192" s="135"/>
      <c r="AM192" s="135"/>
      <c r="AN192" s="135"/>
      <c r="AO192" s="135"/>
      <c r="AP192" s="135"/>
      <c r="AQ192" s="135"/>
    </row>
    <row r="193" spans="2:43" s="123" customFormat="1">
      <c r="B193" s="135"/>
      <c r="C193" s="135"/>
      <c r="D193" s="135"/>
      <c r="E193" s="135"/>
      <c r="F193" s="135"/>
      <c r="G193" s="135"/>
      <c r="I193" s="153"/>
      <c r="J193" s="153"/>
      <c r="K193" s="153"/>
      <c r="L193" s="153"/>
      <c r="M193" s="153"/>
      <c r="N193" s="153"/>
      <c r="O193" s="153"/>
      <c r="P193" s="153"/>
      <c r="AB193" s="135"/>
      <c r="AC193" s="135"/>
      <c r="AD193" s="135"/>
      <c r="AE193" s="135"/>
      <c r="AF193" s="135"/>
      <c r="AG193" s="135"/>
      <c r="AH193" s="135"/>
      <c r="AI193" s="135"/>
      <c r="AJ193" s="135"/>
      <c r="AK193" s="135"/>
      <c r="AL193" s="135"/>
      <c r="AM193" s="135"/>
      <c r="AN193" s="135"/>
      <c r="AO193" s="135"/>
      <c r="AP193" s="135"/>
      <c r="AQ193" s="135"/>
    </row>
    <row r="194" spans="2:43" s="123" customFormat="1">
      <c r="B194" s="135"/>
      <c r="C194" s="135"/>
      <c r="D194" s="135"/>
      <c r="E194" s="135"/>
      <c r="F194" s="135"/>
      <c r="G194" s="135"/>
      <c r="I194" s="153"/>
      <c r="J194" s="153"/>
      <c r="K194" s="153"/>
      <c r="L194" s="153"/>
      <c r="M194" s="153"/>
      <c r="N194" s="153"/>
      <c r="O194" s="153"/>
      <c r="P194" s="153"/>
      <c r="AB194" s="135"/>
      <c r="AC194" s="135"/>
      <c r="AD194" s="135"/>
      <c r="AE194" s="135"/>
      <c r="AF194" s="135"/>
      <c r="AG194" s="135"/>
      <c r="AH194" s="135"/>
      <c r="AI194" s="135"/>
      <c r="AJ194" s="135"/>
      <c r="AK194" s="135"/>
      <c r="AL194" s="135"/>
      <c r="AM194" s="135"/>
      <c r="AN194" s="135"/>
      <c r="AO194" s="135"/>
      <c r="AP194" s="135"/>
      <c r="AQ194" s="135"/>
    </row>
    <row r="195" spans="2:43" s="123" customFormat="1">
      <c r="B195" s="135"/>
      <c r="C195" s="135"/>
      <c r="D195" s="135"/>
      <c r="E195" s="135"/>
      <c r="F195" s="135"/>
      <c r="G195" s="135"/>
      <c r="I195" s="153"/>
      <c r="J195" s="153"/>
      <c r="K195" s="153"/>
      <c r="L195" s="153"/>
      <c r="M195" s="153"/>
      <c r="N195" s="153"/>
      <c r="O195" s="153"/>
      <c r="P195" s="153"/>
      <c r="AB195" s="135"/>
      <c r="AC195" s="135"/>
      <c r="AD195" s="135"/>
      <c r="AE195" s="135"/>
      <c r="AF195" s="135"/>
      <c r="AG195" s="135"/>
      <c r="AH195" s="135"/>
      <c r="AI195" s="135"/>
      <c r="AJ195" s="135"/>
      <c r="AK195" s="135"/>
      <c r="AL195" s="135"/>
      <c r="AM195" s="135"/>
      <c r="AN195" s="135"/>
      <c r="AO195" s="135"/>
      <c r="AP195" s="135"/>
      <c r="AQ195" s="135"/>
    </row>
    <row r="196" spans="2:43" s="123" customFormat="1">
      <c r="B196" s="135"/>
      <c r="C196" s="135"/>
      <c r="D196" s="135"/>
      <c r="E196" s="135"/>
      <c r="F196" s="135"/>
      <c r="G196" s="135"/>
      <c r="H196" s="153"/>
      <c r="I196" s="153"/>
      <c r="J196" s="153"/>
      <c r="K196" s="153"/>
      <c r="L196" s="153"/>
      <c r="M196" s="153"/>
      <c r="N196" s="153"/>
      <c r="O196" s="153"/>
      <c r="P196" s="153"/>
      <c r="AB196" s="135"/>
      <c r="AC196" s="135"/>
      <c r="AD196" s="135"/>
      <c r="AE196" s="135"/>
      <c r="AF196" s="135"/>
      <c r="AG196" s="135"/>
      <c r="AH196" s="135"/>
      <c r="AI196" s="135"/>
      <c r="AJ196" s="135"/>
      <c r="AK196" s="135"/>
      <c r="AL196" s="135"/>
      <c r="AM196" s="135"/>
      <c r="AN196" s="135"/>
      <c r="AO196" s="135"/>
      <c r="AP196" s="135"/>
      <c r="AQ196" s="135"/>
    </row>
    <row r="197" spans="2:43" s="123" customFormat="1">
      <c r="B197" s="135"/>
      <c r="C197" s="135"/>
      <c r="D197" s="135"/>
      <c r="E197" s="135"/>
      <c r="F197" s="135"/>
      <c r="G197" s="135"/>
      <c r="I197" s="153"/>
      <c r="J197" s="153"/>
      <c r="K197" s="153"/>
      <c r="L197" s="153"/>
      <c r="M197" s="153"/>
      <c r="N197" s="153"/>
      <c r="O197" s="153"/>
      <c r="P197" s="153"/>
      <c r="AB197" s="135"/>
      <c r="AC197" s="135"/>
      <c r="AD197" s="135"/>
      <c r="AE197" s="135"/>
      <c r="AF197" s="135"/>
      <c r="AG197" s="135"/>
      <c r="AH197" s="135"/>
      <c r="AI197" s="135"/>
      <c r="AJ197" s="135"/>
      <c r="AK197" s="135"/>
      <c r="AL197" s="135"/>
      <c r="AM197" s="135"/>
      <c r="AN197" s="135"/>
      <c r="AO197" s="135"/>
      <c r="AP197" s="135"/>
      <c r="AQ197" s="135"/>
    </row>
    <row r="198" spans="2:43" s="123" customFormat="1">
      <c r="B198" s="135"/>
      <c r="C198" s="135"/>
      <c r="D198" s="135"/>
      <c r="E198" s="135"/>
      <c r="F198" s="135"/>
      <c r="G198" s="135"/>
      <c r="I198" s="153"/>
      <c r="J198" s="153"/>
      <c r="K198" s="153"/>
      <c r="L198" s="153"/>
      <c r="O198" s="153"/>
      <c r="P198" s="153"/>
      <c r="AB198" s="135"/>
      <c r="AC198" s="135"/>
      <c r="AD198" s="135"/>
      <c r="AE198" s="135"/>
      <c r="AF198" s="135"/>
      <c r="AG198" s="135"/>
      <c r="AH198" s="135"/>
      <c r="AI198" s="135"/>
      <c r="AJ198" s="135"/>
      <c r="AK198" s="135"/>
      <c r="AL198" s="135"/>
      <c r="AM198" s="135"/>
      <c r="AN198" s="135"/>
      <c r="AO198" s="135"/>
      <c r="AP198" s="135"/>
      <c r="AQ198" s="135"/>
    </row>
    <row r="199" spans="2:43" s="123" customFormat="1">
      <c r="B199" s="135"/>
      <c r="C199" s="135"/>
      <c r="D199" s="135"/>
      <c r="E199" s="135"/>
      <c r="F199" s="135"/>
      <c r="G199" s="135"/>
      <c r="I199" s="153"/>
      <c r="J199" s="153"/>
      <c r="K199" s="153"/>
      <c r="L199" s="153"/>
      <c r="M199" s="153"/>
      <c r="N199" s="153"/>
      <c r="O199" s="153"/>
      <c r="P199" s="153"/>
      <c r="AB199" s="135"/>
      <c r="AC199" s="135"/>
      <c r="AD199" s="135"/>
      <c r="AE199" s="135"/>
      <c r="AF199" s="135"/>
      <c r="AG199" s="135"/>
      <c r="AH199" s="135"/>
      <c r="AI199" s="135"/>
      <c r="AJ199" s="135"/>
      <c r="AK199" s="135"/>
      <c r="AL199" s="135"/>
      <c r="AM199" s="135"/>
      <c r="AN199" s="135"/>
      <c r="AO199" s="135"/>
      <c r="AP199" s="135"/>
      <c r="AQ199" s="135"/>
    </row>
    <row r="200" spans="2:43" s="123" customFormat="1">
      <c r="B200" s="135"/>
      <c r="C200" s="135"/>
      <c r="D200" s="135"/>
      <c r="E200" s="135"/>
      <c r="F200" s="135"/>
      <c r="G200" s="135"/>
      <c r="H200" s="153"/>
      <c r="I200" s="153"/>
      <c r="J200" s="153"/>
      <c r="K200" s="153"/>
      <c r="L200" s="153"/>
      <c r="M200" s="153"/>
      <c r="N200" s="153"/>
      <c r="O200" s="153"/>
      <c r="P200" s="153"/>
      <c r="AB200" s="135"/>
      <c r="AC200" s="135"/>
      <c r="AD200" s="135"/>
      <c r="AE200" s="135"/>
      <c r="AF200" s="135"/>
      <c r="AG200" s="135"/>
      <c r="AH200" s="135"/>
      <c r="AI200" s="135"/>
      <c r="AJ200" s="135"/>
      <c r="AK200" s="135"/>
      <c r="AL200" s="135"/>
      <c r="AM200" s="135"/>
      <c r="AN200" s="135"/>
      <c r="AO200" s="135"/>
      <c r="AP200" s="135"/>
      <c r="AQ200" s="135"/>
    </row>
    <row r="201" spans="2:43" s="123" customFormat="1">
      <c r="B201" s="135"/>
      <c r="C201" s="135"/>
      <c r="D201" s="135"/>
      <c r="E201" s="135"/>
      <c r="F201" s="135"/>
      <c r="G201" s="135"/>
      <c r="H201" s="153"/>
      <c r="I201" s="153"/>
      <c r="J201" s="153"/>
      <c r="K201" s="153"/>
      <c r="L201" s="153"/>
      <c r="M201" s="153"/>
      <c r="N201" s="153"/>
      <c r="O201" s="153"/>
      <c r="P201" s="153"/>
      <c r="AB201" s="135"/>
      <c r="AC201" s="135"/>
      <c r="AD201" s="135"/>
      <c r="AE201" s="135"/>
      <c r="AF201" s="135"/>
      <c r="AG201" s="135"/>
      <c r="AH201" s="135"/>
      <c r="AI201" s="135"/>
      <c r="AJ201" s="135"/>
      <c r="AK201" s="135"/>
      <c r="AL201" s="135"/>
      <c r="AM201" s="135"/>
      <c r="AN201" s="135"/>
      <c r="AO201" s="135"/>
      <c r="AP201" s="135"/>
      <c r="AQ201" s="135"/>
    </row>
    <row r="202" spans="2:43" s="123" customFormat="1">
      <c r="B202" s="135"/>
      <c r="C202" s="135"/>
      <c r="D202" s="135"/>
      <c r="E202" s="135"/>
      <c r="F202" s="135"/>
      <c r="G202" s="135"/>
      <c r="I202" s="153"/>
      <c r="J202" s="153"/>
      <c r="K202" s="153"/>
      <c r="L202" s="153"/>
      <c r="M202" s="153"/>
      <c r="N202" s="153"/>
      <c r="O202" s="153"/>
      <c r="P202" s="153"/>
      <c r="AB202" s="135"/>
      <c r="AC202" s="135"/>
      <c r="AD202" s="135"/>
      <c r="AE202" s="135"/>
      <c r="AF202" s="135"/>
      <c r="AG202" s="135"/>
      <c r="AH202" s="135"/>
      <c r="AI202" s="135"/>
      <c r="AJ202" s="135"/>
      <c r="AK202" s="135"/>
      <c r="AL202" s="135"/>
      <c r="AM202" s="135"/>
      <c r="AN202" s="135"/>
      <c r="AO202" s="135"/>
      <c r="AP202" s="135"/>
      <c r="AQ202" s="135"/>
    </row>
    <row r="203" spans="2:43" s="123" customFormat="1">
      <c r="B203" s="135"/>
      <c r="C203" s="135"/>
      <c r="D203" s="135"/>
      <c r="E203" s="135"/>
      <c r="F203" s="135"/>
      <c r="G203" s="135"/>
      <c r="I203" s="153"/>
      <c r="J203" s="153"/>
      <c r="K203" s="153"/>
      <c r="L203" s="153"/>
      <c r="M203" s="153"/>
      <c r="N203" s="153"/>
      <c r="O203" s="153"/>
      <c r="P203" s="153"/>
      <c r="AB203" s="135"/>
      <c r="AC203" s="135"/>
      <c r="AD203" s="135"/>
      <c r="AE203" s="135"/>
      <c r="AF203" s="135"/>
      <c r="AG203" s="135"/>
      <c r="AH203" s="135"/>
      <c r="AI203" s="135"/>
      <c r="AJ203" s="135"/>
      <c r="AK203" s="135"/>
      <c r="AL203" s="135"/>
      <c r="AM203" s="135"/>
      <c r="AN203" s="135"/>
      <c r="AO203" s="135"/>
      <c r="AP203" s="135"/>
      <c r="AQ203" s="135"/>
    </row>
    <row r="204" spans="2:43" s="123" customFormat="1">
      <c r="B204" s="135"/>
      <c r="C204" s="135"/>
      <c r="D204" s="135"/>
      <c r="E204" s="135"/>
      <c r="F204" s="135"/>
      <c r="G204" s="135"/>
      <c r="I204" s="153"/>
      <c r="J204" s="153"/>
      <c r="K204" s="153"/>
      <c r="L204" s="153"/>
      <c r="M204" s="153"/>
      <c r="N204" s="153"/>
      <c r="O204" s="153"/>
      <c r="P204" s="153"/>
      <c r="AB204" s="135"/>
      <c r="AC204" s="135"/>
      <c r="AD204" s="135"/>
      <c r="AE204" s="135"/>
      <c r="AF204" s="135"/>
      <c r="AG204" s="135"/>
      <c r="AH204" s="135"/>
      <c r="AI204" s="135"/>
      <c r="AJ204" s="135"/>
      <c r="AK204" s="135"/>
      <c r="AL204" s="135"/>
      <c r="AM204" s="135"/>
      <c r="AN204" s="135"/>
      <c r="AO204" s="135"/>
      <c r="AP204" s="135"/>
      <c r="AQ204" s="135"/>
    </row>
    <row r="205" spans="2:43" s="123" customFormat="1">
      <c r="B205" s="135"/>
      <c r="C205" s="135"/>
      <c r="D205" s="135"/>
      <c r="E205" s="135"/>
      <c r="F205" s="135"/>
      <c r="G205" s="135"/>
      <c r="H205" s="153"/>
      <c r="I205" s="153"/>
      <c r="J205" s="153"/>
      <c r="K205" s="153"/>
      <c r="L205" s="153"/>
      <c r="M205" s="153"/>
      <c r="N205" s="153"/>
      <c r="O205" s="153"/>
      <c r="P205" s="153"/>
      <c r="AB205" s="135"/>
      <c r="AC205" s="135"/>
      <c r="AD205" s="135"/>
      <c r="AE205" s="135"/>
      <c r="AF205" s="135"/>
      <c r="AG205" s="135"/>
      <c r="AH205" s="135"/>
      <c r="AI205" s="135"/>
      <c r="AJ205" s="135"/>
      <c r="AK205" s="135"/>
      <c r="AL205" s="135"/>
      <c r="AM205" s="135"/>
      <c r="AN205" s="135"/>
      <c r="AO205" s="135"/>
      <c r="AP205" s="135"/>
      <c r="AQ205" s="135"/>
    </row>
    <row r="206" spans="2:43" s="123" customFormat="1">
      <c r="B206" s="135"/>
      <c r="C206" s="135"/>
      <c r="D206" s="135"/>
      <c r="E206" s="135"/>
      <c r="F206" s="135"/>
      <c r="G206" s="135"/>
      <c r="I206" s="153"/>
      <c r="J206" s="153"/>
      <c r="K206" s="153"/>
      <c r="L206" s="153"/>
      <c r="M206" s="153"/>
      <c r="N206" s="153"/>
      <c r="O206" s="153"/>
      <c r="P206" s="153"/>
      <c r="AB206" s="135"/>
      <c r="AC206" s="135"/>
      <c r="AD206" s="135"/>
      <c r="AE206" s="135"/>
      <c r="AF206" s="135"/>
      <c r="AG206" s="135"/>
      <c r="AH206" s="135"/>
      <c r="AI206" s="135"/>
      <c r="AJ206" s="135"/>
      <c r="AK206" s="135"/>
      <c r="AL206" s="135"/>
      <c r="AM206" s="135"/>
      <c r="AN206" s="135"/>
      <c r="AO206" s="135"/>
      <c r="AP206" s="135"/>
      <c r="AQ206" s="135"/>
    </row>
    <row r="207" spans="2:43" s="123" customFormat="1">
      <c r="B207" s="135"/>
      <c r="C207" s="135"/>
      <c r="D207" s="135"/>
      <c r="E207" s="135"/>
      <c r="F207" s="135"/>
      <c r="G207" s="135"/>
      <c r="I207" s="153"/>
      <c r="J207" s="153"/>
      <c r="K207" s="153"/>
      <c r="L207" s="153"/>
      <c r="M207" s="153"/>
      <c r="N207" s="153"/>
      <c r="O207" s="153"/>
      <c r="P207" s="153"/>
      <c r="AB207" s="135"/>
      <c r="AC207" s="135"/>
      <c r="AD207" s="135"/>
      <c r="AE207" s="135"/>
      <c r="AF207" s="135"/>
      <c r="AG207" s="135"/>
      <c r="AH207" s="135"/>
      <c r="AI207" s="135"/>
      <c r="AJ207" s="135"/>
      <c r="AK207" s="135"/>
      <c r="AL207" s="135"/>
      <c r="AM207" s="135"/>
      <c r="AN207" s="135"/>
      <c r="AO207" s="135"/>
      <c r="AP207" s="135"/>
      <c r="AQ207" s="135"/>
    </row>
    <row r="208" spans="2:43" s="123" customFormat="1">
      <c r="B208" s="135"/>
      <c r="C208" s="135"/>
      <c r="D208" s="135"/>
      <c r="E208" s="135"/>
      <c r="F208" s="135"/>
      <c r="G208" s="135"/>
      <c r="I208" s="153"/>
      <c r="J208" s="153"/>
      <c r="K208" s="153"/>
      <c r="L208" s="153"/>
      <c r="M208" s="153"/>
      <c r="N208" s="153"/>
      <c r="O208" s="153"/>
      <c r="P208" s="153"/>
      <c r="AB208" s="135"/>
      <c r="AC208" s="135"/>
      <c r="AD208" s="135"/>
      <c r="AE208" s="135"/>
      <c r="AF208" s="135"/>
      <c r="AG208" s="135"/>
      <c r="AH208" s="135"/>
      <c r="AI208" s="135"/>
      <c r="AJ208" s="135"/>
      <c r="AK208" s="135"/>
      <c r="AL208" s="135"/>
      <c r="AM208" s="135"/>
      <c r="AN208" s="135"/>
      <c r="AO208" s="135"/>
      <c r="AP208" s="135"/>
      <c r="AQ208" s="135"/>
    </row>
    <row r="209" spans="2:43" s="123" customFormat="1">
      <c r="B209" s="135"/>
      <c r="C209" s="135"/>
      <c r="D209" s="135"/>
      <c r="E209" s="135"/>
      <c r="F209" s="135"/>
      <c r="G209" s="135"/>
      <c r="H209" s="153"/>
      <c r="I209" s="153"/>
      <c r="J209" s="153"/>
      <c r="K209" s="153"/>
      <c r="L209" s="153"/>
      <c r="M209" s="153"/>
      <c r="N209" s="153"/>
      <c r="O209" s="153"/>
      <c r="P209" s="153"/>
      <c r="AB209" s="135"/>
      <c r="AC209" s="135"/>
      <c r="AD209" s="135"/>
      <c r="AE209" s="135"/>
      <c r="AF209" s="135"/>
      <c r="AG209" s="135"/>
      <c r="AH209" s="135"/>
      <c r="AI209" s="135"/>
      <c r="AJ209" s="135"/>
      <c r="AK209" s="135"/>
      <c r="AL209" s="135"/>
      <c r="AM209" s="135"/>
      <c r="AN209" s="135"/>
      <c r="AO209" s="135"/>
      <c r="AP209" s="135"/>
      <c r="AQ209" s="135"/>
    </row>
    <row r="210" spans="2:43" s="123" customFormat="1">
      <c r="B210" s="135"/>
      <c r="C210" s="135"/>
      <c r="D210" s="135"/>
      <c r="E210" s="135"/>
      <c r="F210" s="135"/>
      <c r="G210" s="135"/>
      <c r="I210" s="153"/>
      <c r="J210" s="153"/>
      <c r="K210" s="153"/>
      <c r="L210" s="153"/>
      <c r="M210" s="153"/>
      <c r="N210" s="153"/>
      <c r="O210" s="153"/>
      <c r="P210" s="153"/>
      <c r="AB210" s="135"/>
      <c r="AC210" s="135"/>
      <c r="AD210" s="135"/>
      <c r="AE210" s="135"/>
      <c r="AF210" s="135"/>
      <c r="AG210" s="135"/>
      <c r="AH210" s="135"/>
      <c r="AI210" s="135"/>
      <c r="AJ210" s="135"/>
      <c r="AK210" s="135"/>
      <c r="AL210" s="135"/>
      <c r="AM210" s="135"/>
      <c r="AN210" s="135"/>
      <c r="AO210" s="135"/>
      <c r="AP210" s="135"/>
      <c r="AQ210" s="135"/>
    </row>
    <row r="211" spans="2:43" s="123" customFormat="1">
      <c r="B211" s="135"/>
      <c r="C211" s="135"/>
      <c r="D211" s="135"/>
      <c r="E211" s="135"/>
      <c r="F211" s="135"/>
      <c r="G211" s="135"/>
      <c r="I211" s="153"/>
      <c r="J211" s="153"/>
      <c r="K211" s="153"/>
      <c r="L211" s="153"/>
      <c r="M211" s="153"/>
      <c r="N211" s="153"/>
      <c r="O211" s="153"/>
      <c r="P211" s="153"/>
      <c r="AB211" s="135"/>
      <c r="AC211" s="135"/>
      <c r="AD211" s="135"/>
      <c r="AE211" s="135"/>
      <c r="AF211" s="135"/>
      <c r="AG211" s="135"/>
      <c r="AH211" s="135"/>
      <c r="AI211" s="135"/>
      <c r="AJ211" s="135"/>
      <c r="AK211" s="135"/>
      <c r="AL211" s="135"/>
      <c r="AM211" s="135"/>
      <c r="AN211" s="135"/>
      <c r="AO211" s="135"/>
      <c r="AP211" s="135"/>
      <c r="AQ211" s="135"/>
    </row>
    <row r="212" spans="2:43" s="123" customFormat="1">
      <c r="B212" s="135"/>
      <c r="C212" s="135"/>
      <c r="D212" s="135"/>
      <c r="E212" s="135"/>
      <c r="F212" s="135"/>
      <c r="G212" s="135"/>
      <c r="H212" s="153"/>
      <c r="I212" s="153"/>
      <c r="J212" s="153"/>
      <c r="K212" s="153"/>
      <c r="L212" s="153"/>
      <c r="M212" s="153"/>
      <c r="N212" s="153"/>
      <c r="O212" s="153"/>
      <c r="P212" s="153"/>
      <c r="AB212" s="135"/>
      <c r="AC212" s="135"/>
      <c r="AD212" s="135"/>
      <c r="AE212" s="135"/>
      <c r="AF212" s="135"/>
      <c r="AG212" s="135"/>
      <c r="AH212" s="135"/>
      <c r="AI212" s="135"/>
      <c r="AJ212" s="135"/>
      <c r="AK212" s="135"/>
      <c r="AL212" s="135"/>
      <c r="AM212" s="135"/>
      <c r="AN212" s="135"/>
      <c r="AO212" s="135"/>
      <c r="AP212" s="135"/>
      <c r="AQ212" s="135"/>
    </row>
    <row r="213" spans="2:43" s="123" customFormat="1">
      <c r="C213" s="135"/>
      <c r="D213" s="135"/>
      <c r="E213" s="135"/>
      <c r="F213" s="135"/>
      <c r="G213" s="135"/>
      <c r="I213" s="153"/>
      <c r="J213" s="153"/>
      <c r="K213" s="153"/>
      <c r="L213" s="153"/>
      <c r="M213" s="153"/>
      <c r="N213" s="153"/>
      <c r="O213" s="153"/>
      <c r="P213" s="153"/>
      <c r="AB213" s="135"/>
      <c r="AC213" s="135"/>
      <c r="AD213" s="135"/>
      <c r="AE213" s="135"/>
      <c r="AF213" s="135"/>
      <c r="AG213" s="135"/>
      <c r="AH213" s="135"/>
      <c r="AI213" s="135"/>
      <c r="AJ213" s="135"/>
      <c r="AK213" s="135"/>
      <c r="AL213" s="135"/>
      <c r="AM213" s="135"/>
      <c r="AN213" s="135"/>
      <c r="AO213" s="135"/>
      <c r="AP213" s="135"/>
      <c r="AQ213" s="135"/>
    </row>
    <row r="214" spans="2:43" s="123" customFormat="1">
      <c r="C214" s="135"/>
      <c r="D214" s="135"/>
      <c r="E214" s="135"/>
      <c r="F214" s="135"/>
      <c r="G214" s="135"/>
      <c r="I214" s="153"/>
      <c r="J214" s="153"/>
      <c r="K214" s="153"/>
      <c r="L214" s="153"/>
      <c r="M214" s="153"/>
      <c r="N214" s="153"/>
      <c r="O214" s="153"/>
      <c r="P214" s="153"/>
      <c r="AB214" s="135"/>
      <c r="AC214" s="135"/>
      <c r="AD214" s="135"/>
      <c r="AE214" s="135"/>
      <c r="AF214" s="135"/>
      <c r="AG214" s="135"/>
      <c r="AH214" s="135"/>
      <c r="AI214" s="135"/>
      <c r="AJ214" s="135"/>
      <c r="AK214" s="135"/>
      <c r="AL214" s="135"/>
      <c r="AM214" s="135"/>
      <c r="AN214" s="135"/>
      <c r="AO214" s="135"/>
      <c r="AP214" s="135"/>
      <c r="AQ214" s="135"/>
    </row>
    <row r="215" spans="2:43" s="123" customFormat="1">
      <c r="C215" s="135"/>
      <c r="D215" s="135"/>
      <c r="E215" s="135"/>
      <c r="F215" s="135"/>
      <c r="G215" s="135"/>
      <c r="I215" s="153"/>
      <c r="J215" s="153"/>
      <c r="K215" s="153"/>
      <c r="L215" s="153"/>
      <c r="M215" s="153"/>
      <c r="N215" s="153"/>
      <c r="O215" s="153"/>
      <c r="P215" s="153"/>
      <c r="AB215" s="135"/>
      <c r="AC215" s="135"/>
      <c r="AD215" s="135"/>
      <c r="AE215" s="135"/>
      <c r="AF215" s="135"/>
      <c r="AG215" s="135"/>
      <c r="AH215" s="135"/>
      <c r="AI215" s="135"/>
      <c r="AJ215" s="135"/>
      <c r="AK215" s="135"/>
      <c r="AL215" s="135"/>
      <c r="AM215" s="135"/>
      <c r="AN215" s="135"/>
      <c r="AO215" s="135"/>
      <c r="AP215" s="135"/>
      <c r="AQ215" s="135"/>
    </row>
    <row r="216" spans="2:43" s="123" customFormat="1">
      <c r="C216" s="135"/>
      <c r="D216" s="135"/>
      <c r="E216" s="135"/>
      <c r="F216" s="135"/>
      <c r="G216" s="135"/>
      <c r="I216" s="153"/>
      <c r="J216" s="153"/>
      <c r="K216" s="153"/>
      <c r="L216" s="153"/>
      <c r="M216" s="153"/>
      <c r="N216" s="153"/>
      <c r="O216" s="153"/>
      <c r="P216" s="153"/>
      <c r="AB216" s="135"/>
      <c r="AC216" s="135"/>
      <c r="AD216" s="135"/>
      <c r="AE216" s="135"/>
      <c r="AF216" s="135"/>
      <c r="AG216" s="135"/>
      <c r="AH216" s="135"/>
      <c r="AI216" s="135"/>
      <c r="AJ216" s="135"/>
      <c r="AK216" s="135"/>
      <c r="AL216" s="135"/>
      <c r="AM216" s="135"/>
      <c r="AN216" s="135"/>
      <c r="AO216" s="135"/>
      <c r="AP216" s="135"/>
      <c r="AQ216" s="135"/>
    </row>
    <row r="217" spans="2:43" s="123" customFormat="1">
      <c r="I217" s="153"/>
      <c r="J217" s="153"/>
      <c r="K217" s="153"/>
      <c r="L217" s="153"/>
      <c r="M217" s="153"/>
      <c r="N217" s="153"/>
      <c r="O217" s="153"/>
      <c r="P217" s="153"/>
      <c r="AB217" s="135"/>
      <c r="AC217" s="135"/>
      <c r="AD217" s="135"/>
      <c r="AE217" s="135"/>
      <c r="AF217" s="135"/>
      <c r="AG217" s="135"/>
      <c r="AH217" s="135"/>
      <c r="AI217" s="135"/>
      <c r="AJ217" s="135"/>
      <c r="AK217" s="135"/>
      <c r="AL217" s="135"/>
      <c r="AM217" s="135"/>
      <c r="AN217" s="135"/>
      <c r="AO217" s="135"/>
      <c r="AP217" s="135"/>
      <c r="AQ217" s="135"/>
    </row>
    <row r="218" spans="2:43" s="123" customFormat="1">
      <c r="I218" s="153"/>
      <c r="J218" s="153"/>
      <c r="K218" s="153"/>
      <c r="L218" s="153"/>
      <c r="M218" s="153"/>
      <c r="N218" s="153"/>
      <c r="O218" s="153"/>
      <c r="P218" s="153"/>
      <c r="AB218" s="135"/>
      <c r="AC218" s="135"/>
      <c r="AD218" s="135"/>
      <c r="AE218" s="135"/>
      <c r="AF218" s="135"/>
      <c r="AG218" s="135"/>
      <c r="AH218" s="135"/>
      <c r="AI218" s="135"/>
      <c r="AJ218" s="135"/>
      <c r="AK218" s="135"/>
      <c r="AL218" s="135"/>
      <c r="AM218" s="135"/>
      <c r="AN218" s="135"/>
      <c r="AO218" s="135"/>
      <c r="AP218" s="135"/>
      <c r="AQ218" s="135"/>
    </row>
    <row r="219" spans="2:43" s="123" customFormat="1">
      <c r="I219" s="153"/>
      <c r="J219" s="153"/>
      <c r="K219" s="153"/>
      <c r="L219" s="153"/>
      <c r="M219" s="153"/>
      <c r="N219" s="153"/>
      <c r="O219" s="153"/>
      <c r="P219" s="153"/>
      <c r="AB219" s="135"/>
      <c r="AC219" s="135"/>
      <c r="AD219" s="135"/>
      <c r="AE219" s="135"/>
      <c r="AF219" s="135"/>
      <c r="AG219" s="135"/>
      <c r="AH219" s="135"/>
      <c r="AI219" s="135"/>
      <c r="AJ219" s="135"/>
      <c r="AK219" s="135"/>
      <c r="AL219" s="135"/>
      <c r="AM219" s="135"/>
      <c r="AN219" s="135"/>
      <c r="AO219" s="135"/>
      <c r="AP219" s="135"/>
      <c r="AQ219" s="135"/>
    </row>
    <row r="220" spans="2:43" s="123" customFormat="1">
      <c r="I220" s="153"/>
      <c r="J220" s="153"/>
      <c r="K220" s="153"/>
      <c r="L220" s="153"/>
      <c r="M220" s="153"/>
      <c r="N220" s="153"/>
      <c r="O220" s="153"/>
      <c r="P220" s="153"/>
      <c r="AB220" s="135"/>
      <c r="AC220" s="135"/>
      <c r="AD220" s="135"/>
      <c r="AE220" s="135"/>
      <c r="AF220" s="135"/>
      <c r="AG220" s="135"/>
      <c r="AH220" s="135"/>
      <c r="AI220" s="135"/>
      <c r="AJ220" s="135"/>
      <c r="AK220" s="135"/>
      <c r="AL220" s="135"/>
      <c r="AM220" s="135"/>
      <c r="AN220" s="135"/>
      <c r="AO220" s="135"/>
      <c r="AP220" s="135"/>
      <c r="AQ220" s="135"/>
    </row>
    <row r="221" spans="2:43" s="123" customFormat="1">
      <c r="I221" s="153"/>
      <c r="J221" s="153"/>
      <c r="K221" s="153"/>
      <c r="L221" s="153"/>
      <c r="M221" s="153"/>
      <c r="N221" s="153"/>
      <c r="O221" s="153"/>
      <c r="P221" s="153"/>
      <c r="AB221" s="135"/>
      <c r="AC221" s="135"/>
      <c r="AD221" s="135"/>
      <c r="AE221" s="135"/>
      <c r="AF221" s="135"/>
      <c r="AG221" s="135"/>
      <c r="AH221" s="135"/>
      <c r="AI221" s="135"/>
      <c r="AJ221" s="135"/>
      <c r="AK221" s="135"/>
      <c r="AL221" s="135"/>
      <c r="AM221" s="135"/>
      <c r="AN221" s="135"/>
      <c r="AO221" s="135"/>
      <c r="AP221" s="135"/>
      <c r="AQ221" s="135"/>
    </row>
    <row r="222" spans="2:43" s="123" customFormat="1">
      <c r="I222" s="153"/>
      <c r="J222" s="153"/>
      <c r="K222" s="153"/>
      <c r="L222" s="153"/>
      <c r="M222" s="153"/>
      <c r="N222" s="153"/>
      <c r="O222" s="153"/>
      <c r="P222" s="153"/>
      <c r="AB222" s="135"/>
      <c r="AC222" s="135"/>
      <c r="AD222" s="135"/>
      <c r="AE222" s="135"/>
      <c r="AF222" s="135"/>
      <c r="AG222" s="135"/>
      <c r="AH222" s="135"/>
      <c r="AI222" s="135"/>
      <c r="AJ222" s="135"/>
      <c r="AK222" s="135"/>
      <c r="AL222" s="135"/>
      <c r="AM222" s="135"/>
      <c r="AN222" s="135"/>
      <c r="AO222" s="135"/>
      <c r="AP222" s="135"/>
      <c r="AQ222" s="135"/>
    </row>
    <row r="223" spans="2:43" s="123" customFormat="1">
      <c r="I223" s="153"/>
      <c r="J223" s="153"/>
      <c r="K223" s="153"/>
      <c r="L223" s="153"/>
      <c r="M223" s="153"/>
      <c r="N223" s="153"/>
      <c r="O223" s="153"/>
      <c r="P223" s="153"/>
      <c r="AB223" s="135"/>
      <c r="AC223" s="135"/>
      <c r="AD223" s="135"/>
      <c r="AE223" s="135"/>
      <c r="AF223" s="135"/>
      <c r="AG223" s="135"/>
      <c r="AH223" s="135"/>
      <c r="AI223" s="135"/>
      <c r="AJ223" s="135"/>
      <c r="AK223" s="135"/>
      <c r="AL223" s="135"/>
      <c r="AM223" s="135"/>
      <c r="AN223" s="135"/>
      <c r="AO223" s="135"/>
      <c r="AP223" s="135"/>
      <c r="AQ223" s="135"/>
    </row>
    <row r="224" spans="2:43" s="123" customFormat="1">
      <c r="I224" s="153"/>
      <c r="J224" s="153"/>
      <c r="K224" s="153"/>
      <c r="L224" s="153"/>
      <c r="M224" s="153"/>
      <c r="N224" s="153"/>
      <c r="O224" s="153"/>
      <c r="P224" s="153"/>
      <c r="AB224" s="135"/>
      <c r="AC224" s="135"/>
      <c r="AD224" s="135"/>
      <c r="AE224" s="135"/>
      <c r="AF224" s="135"/>
      <c r="AG224" s="135"/>
      <c r="AH224" s="135"/>
      <c r="AI224" s="135"/>
      <c r="AJ224" s="135"/>
      <c r="AK224" s="135"/>
      <c r="AL224" s="135"/>
      <c r="AM224" s="135"/>
      <c r="AN224" s="135"/>
      <c r="AO224" s="135"/>
      <c r="AP224" s="135"/>
      <c r="AQ224" s="135"/>
    </row>
    <row r="225" spans="2:43" s="123" customFormat="1">
      <c r="I225" s="153"/>
      <c r="J225" s="153"/>
      <c r="K225" s="153"/>
      <c r="L225" s="153"/>
      <c r="M225" s="153"/>
      <c r="N225" s="153"/>
      <c r="O225" s="153"/>
      <c r="P225" s="153"/>
      <c r="AB225" s="135"/>
      <c r="AC225" s="135"/>
      <c r="AD225" s="135"/>
      <c r="AE225" s="135"/>
      <c r="AF225" s="135"/>
      <c r="AG225" s="135"/>
      <c r="AH225" s="135"/>
      <c r="AI225" s="135"/>
      <c r="AJ225" s="135"/>
      <c r="AK225" s="135"/>
      <c r="AL225" s="135"/>
      <c r="AM225" s="135"/>
      <c r="AN225" s="135"/>
      <c r="AO225" s="135"/>
      <c r="AP225" s="135"/>
      <c r="AQ225" s="135"/>
    </row>
    <row r="226" spans="2:43" s="123" customFormat="1">
      <c r="I226" s="153"/>
      <c r="J226" s="153"/>
      <c r="K226" s="153"/>
      <c r="L226" s="153"/>
      <c r="M226" s="153"/>
      <c r="N226" s="153"/>
      <c r="O226" s="153"/>
      <c r="P226" s="153"/>
      <c r="AB226" s="135"/>
      <c r="AC226" s="135"/>
      <c r="AD226" s="135"/>
      <c r="AE226" s="135"/>
      <c r="AF226" s="135"/>
      <c r="AG226" s="135"/>
      <c r="AH226" s="135"/>
      <c r="AI226" s="135"/>
      <c r="AJ226" s="135"/>
      <c r="AK226" s="135"/>
      <c r="AL226" s="135"/>
      <c r="AM226" s="135"/>
      <c r="AN226" s="135"/>
      <c r="AO226" s="135"/>
      <c r="AP226" s="135"/>
      <c r="AQ226" s="135"/>
    </row>
    <row r="227" spans="2:43" s="123" customFormat="1">
      <c r="I227" s="153"/>
      <c r="J227" s="153"/>
      <c r="K227" s="153"/>
      <c r="L227" s="153"/>
      <c r="M227" s="153"/>
      <c r="N227" s="153"/>
      <c r="O227" s="153"/>
      <c r="P227" s="153"/>
      <c r="AB227" s="135"/>
      <c r="AC227" s="135"/>
      <c r="AD227" s="135"/>
      <c r="AE227" s="135"/>
      <c r="AF227" s="135"/>
      <c r="AG227" s="135"/>
      <c r="AH227" s="135"/>
      <c r="AI227" s="135"/>
      <c r="AJ227" s="135"/>
      <c r="AK227" s="135"/>
      <c r="AL227" s="135"/>
      <c r="AM227" s="135"/>
      <c r="AN227" s="135"/>
      <c r="AO227" s="135"/>
      <c r="AP227" s="135"/>
      <c r="AQ227" s="135"/>
    </row>
    <row r="228" spans="2:43" s="123" customFormat="1">
      <c r="I228" s="153"/>
      <c r="J228" s="153"/>
      <c r="K228" s="153"/>
      <c r="L228" s="153"/>
      <c r="M228" s="153"/>
      <c r="N228" s="153"/>
      <c r="O228" s="153"/>
      <c r="P228" s="153"/>
      <c r="AB228" s="135"/>
      <c r="AC228" s="135"/>
      <c r="AD228" s="135"/>
      <c r="AE228" s="135"/>
      <c r="AF228" s="135"/>
      <c r="AG228" s="135"/>
      <c r="AH228" s="135"/>
      <c r="AI228" s="135"/>
      <c r="AJ228" s="135"/>
      <c r="AK228" s="135"/>
      <c r="AL228" s="135"/>
      <c r="AM228" s="135"/>
      <c r="AN228" s="135"/>
      <c r="AO228" s="135"/>
      <c r="AP228" s="135"/>
      <c r="AQ228" s="135"/>
    </row>
    <row r="229" spans="2:43" s="123" customFormat="1">
      <c r="H229" s="153"/>
      <c r="I229" s="153"/>
      <c r="J229" s="153"/>
      <c r="K229" s="153"/>
      <c r="L229" s="153"/>
      <c r="M229" s="153"/>
      <c r="N229" s="153"/>
      <c r="O229" s="153"/>
      <c r="P229" s="153"/>
      <c r="AB229" s="135"/>
      <c r="AC229" s="135"/>
      <c r="AD229" s="135"/>
      <c r="AE229" s="135"/>
      <c r="AF229" s="135"/>
      <c r="AG229" s="135"/>
      <c r="AH229" s="135"/>
      <c r="AI229" s="135"/>
      <c r="AJ229" s="135"/>
      <c r="AK229" s="135"/>
      <c r="AL229" s="135"/>
      <c r="AM229" s="135"/>
      <c r="AN229" s="135"/>
      <c r="AO229" s="135"/>
      <c r="AP229" s="135"/>
      <c r="AQ229" s="135"/>
    </row>
    <row r="230" spans="2:43" s="123" customFormat="1">
      <c r="I230" s="153"/>
      <c r="J230" s="153"/>
      <c r="K230" s="153"/>
      <c r="L230" s="153"/>
      <c r="M230" s="153"/>
      <c r="N230" s="153"/>
      <c r="O230" s="153"/>
      <c r="P230" s="153"/>
      <c r="AB230" s="135"/>
      <c r="AC230" s="135"/>
      <c r="AD230" s="135"/>
      <c r="AE230" s="135"/>
      <c r="AF230" s="135"/>
      <c r="AG230" s="135"/>
      <c r="AH230" s="135"/>
      <c r="AI230" s="135"/>
      <c r="AJ230" s="135"/>
      <c r="AK230" s="135"/>
      <c r="AL230" s="135"/>
      <c r="AM230" s="135"/>
      <c r="AN230" s="135"/>
      <c r="AO230" s="135"/>
      <c r="AP230" s="135"/>
      <c r="AQ230" s="135"/>
    </row>
    <row r="231" spans="2:43" s="123" customFormat="1">
      <c r="I231" s="153"/>
      <c r="J231" s="153"/>
      <c r="K231" s="153"/>
      <c r="L231" s="153"/>
      <c r="M231" s="153"/>
      <c r="N231" s="153"/>
      <c r="O231" s="153"/>
      <c r="P231" s="153"/>
      <c r="AB231" s="135"/>
      <c r="AC231" s="135"/>
      <c r="AD231" s="135"/>
      <c r="AE231" s="135"/>
      <c r="AF231" s="135"/>
      <c r="AG231" s="135"/>
      <c r="AH231" s="135"/>
      <c r="AI231" s="135"/>
      <c r="AJ231" s="135"/>
      <c r="AK231" s="135"/>
      <c r="AL231" s="135"/>
      <c r="AM231" s="135"/>
      <c r="AN231" s="135"/>
      <c r="AO231" s="135"/>
      <c r="AP231" s="135"/>
      <c r="AQ231" s="135"/>
    </row>
    <row r="232" spans="2:43" s="123" customFormat="1">
      <c r="I232" s="153"/>
      <c r="J232" s="153"/>
      <c r="K232" s="153"/>
      <c r="L232" s="153"/>
      <c r="M232" s="153"/>
      <c r="N232" s="153"/>
      <c r="O232" s="153"/>
      <c r="P232" s="153"/>
      <c r="AB232" s="135"/>
      <c r="AC232" s="135"/>
      <c r="AD232" s="135"/>
      <c r="AE232" s="135"/>
      <c r="AF232" s="135"/>
      <c r="AG232" s="135"/>
      <c r="AH232" s="135"/>
      <c r="AI232" s="135"/>
      <c r="AJ232" s="135"/>
      <c r="AK232" s="135"/>
      <c r="AL232" s="135"/>
      <c r="AM232" s="135"/>
      <c r="AN232" s="135"/>
      <c r="AO232" s="135"/>
      <c r="AP232" s="135"/>
      <c r="AQ232" s="135"/>
    </row>
    <row r="233" spans="2:43" s="123" customFormat="1">
      <c r="I233" s="153"/>
      <c r="J233" s="153"/>
      <c r="K233" s="153"/>
      <c r="L233" s="153"/>
      <c r="M233" s="153"/>
      <c r="N233" s="153"/>
      <c r="O233" s="153"/>
      <c r="P233" s="153"/>
      <c r="AB233" s="135"/>
      <c r="AC233" s="135"/>
      <c r="AD233" s="135"/>
      <c r="AE233" s="135"/>
      <c r="AF233" s="135"/>
      <c r="AG233" s="135"/>
      <c r="AH233" s="135"/>
      <c r="AI233" s="135"/>
      <c r="AJ233" s="135"/>
      <c r="AK233" s="135"/>
      <c r="AL233" s="135"/>
      <c r="AM233" s="135"/>
      <c r="AN233" s="135"/>
      <c r="AO233" s="135"/>
      <c r="AP233" s="135"/>
      <c r="AQ233" s="135"/>
    </row>
    <row r="234" spans="2:43" s="123" customFormat="1">
      <c r="I234" s="153"/>
      <c r="J234" s="153"/>
      <c r="K234" s="153"/>
      <c r="L234" s="153"/>
      <c r="M234" s="153"/>
      <c r="N234" s="153"/>
      <c r="O234" s="153"/>
      <c r="P234" s="153"/>
      <c r="AB234" s="135"/>
      <c r="AC234" s="135"/>
      <c r="AD234" s="135"/>
      <c r="AE234" s="135"/>
      <c r="AF234" s="135"/>
      <c r="AG234" s="135"/>
      <c r="AH234" s="135"/>
      <c r="AI234" s="135"/>
      <c r="AJ234" s="135"/>
      <c r="AK234" s="135"/>
      <c r="AL234" s="135"/>
      <c r="AM234" s="135"/>
      <c r="AN234" s="135"/>
      <c r="AO234" s="135"/>
      <c r="AP234" s="135"/>
      <c r="AQ234" s="135"/>
    </row>
    <row r="235" spans="2:43" s="123" customFormat="1">
      <c r="H235" s="153"/>
      <c r="I235" s="153"/>
      <c r="J235" s="153"/>
      <c r="K235" s="153"/>
      <c r="L235" s="153"/>
      <c r="M235" s="153"/>
      <c r="N235" s="153"/>
      <c r="O235" s="153"/>
      <c r="P235" s="153"/>
      <c r="AB235" s="135"/>
      <c r="AC235" s="135"/>
      <c r="AD235" s="135"/>
      <c r="AE235" s="135"/>
      <c r="AF235" s="135"/>
      <c r="AG235" s="135"/>
      <c r="AH235" s="135"/>
      <c r="AI235" s="135"/>
      <c r="AJ235" s="135"/>
      <c r="AK235" s="135"/>
      <c r="AL235" s="135"/>
      <c r="AM235" s="135"/>
      <c r="AN235" s="135"/>
      <c r="AO235" s="135"/>
      <c r="AP235" s="135"/>
      <c r="AQ235" s="135"/>
    </row>
    <row r="236" spans="2:43" s="123" customFormat="1">
      <c r="I236" s="153"/>
      <c r="J236" s="153"/>
      <c r="K236" s="153"/>
      <c r="L236" s="153"/>
      <c r="M236" s="153"/>
      <c r="N236" s="153"/>
      <c r="O236" s="153"/>
      <c r="P236" s="153"/>
      <c r="AB236" s="135"/>
      <c r="AC236" s="135"/>
      <c r="AD236" s="135"/>
      <c r="AE236" s="135"/>
      <c r="AF236" s="135"/>
      <c r="AG236" s="135"/>
      <c r="AH236" s="135"/>
      <c r="AI236" s="135"/>
      <c r="AJ236" s="135"/>
      <c r="AK236" s="135"/>
      <c r="AL236" s="135"/>
      <c r="AM236" s="135"/>
      <c r="AN236" s="135"/>
      <c r="AO236" s="135"/>
      <c r="AP236" s="135"/>
      <c r="AQ236" s="135"/>
    </row>
    <row r="237" spans="2:43" s="123" customFormat="1">
      <c r="I237" s="153"/>
      <c r="J237" s="153"/>
      <c r="K237" s="153"/>
      <c r="L237" s="153"/>
      <c r="M237" s="153"/>
      <c r="N237" s="153"/>
      <c r="O237" s="153"/>
      <c r="P237" s="153"/>
      <c r="AB237" s="135"/>
      <c r="AC237" s="135"/>
      <c r="AD237" s="135"/>
      <c r="AE237" s="135"/>
      <c r="AF237" s="135"/>
      <c r="AG237" s="135"/>
      <c r="AH237" s="135"/>
      <c r="AI237" s="135"/>
      <c r="AJ237" s="135"/>
      <c r="AK237" s="135"/>
      <c r="AL237" s="135"/>
      <c r="AM237" s="135"/>
      <c r="AN237" s="135"/>
      <c r="AO237" s="135"/>
      <c r="AP237" s="135"/>
      <c r="AQ237" s="135"/>
    </row>
    <row r="238" spans="2:43" s="123" customFormat="1">
      <c r="I238" s="153"/>
      <c r="J238" s="153"/>
      <c r="K238" s="153"/>
      <c r="L238" s="153"/>
      <c r="M238" s="153"/>
      <c r="N238" s="153"/>
      <c r="O238" s="153"/>
      <c r="P238" s="153"/>
      <c r="AB238" s="135"/>
      <c r="AC238" s="135"/>
      <c r="AD238" s="135"/>
      <c r="AE238" s="135"/>
      <c r="AF238" s="135"/>
      <c r="AG238" s="135"/>
      <c r="AH238" s="135"/>
      <c r="AI238" s="135"/>
      <c r="AJ238" s="135"/>
      <c r="AK238" s="135"/>
      <c r="AL238" s="135"/>
      <c r="AM238" s="135"/>
      <c r="AN238" s="135"/>
      <c r="AO238" s="135"/>
      <c r="AP238" s="135"/>
      <c r="AQ238" s="135"/>
    </row>
    <row r="239" spans="2:43" s="123" customFormat="1">
      <c r="I239" s="153"/>
      <c r="J239" s="153"/>
      <c r="K239" s="153"/>
      <c r="L239" s="153"/>
      <c r="M239" s="153"/>
      <c r="N239" s="153"/>
      <c r="O239" s="153"/>
      <c r="P239" s="153"/>
      <c r="AB239" s="135"/>
      <c r="AC239" s="135"/>
      <c r="AD239" s="135"/>
      <c r="AE239" s="135"/>
      <c r="AF239" s="135"/>
      <c r="AG239" s="135"/>
      <c r="AH239" s="135"/>
      <c r="AI239" s="135"/>
      <c r="AJ239" s="135"/>
      <c r="AK239" s="135"/>
      <c r="AL239" s="135"/>
      <c r="AM239" s="135"/>
      <c r="AN239" s="135"/>
      <c r="AO239" s="135"/>
      <c r="AP239" s="135"/>
      <c r="AQ239" s="135"/>
    </row>
    <row r="240" spans="2:43" s="123" customFormat="1">
      <c r="B240" s="132"/>
      <c r="I240" s="153"/>
      <c r="J240" s="153"/>
      <c r="K240" s="153"/>
      <c r="L240" s="153"/>
      <c r="M240" s="153"/>
      <c r="N240" s="153"/>
      <c r="O240" s="153"/>
      <c r="P240" s="153"/>
      <c r="AB240" s="135"/>
      <c r="AC240" s="135"/>
      <c r="AD240" s="135"/>
      <c r="AE240" s="135"/>
      <c r="AF240" s="135"/>
      <c r="AG240" s="135"/>
      <c r="AH240" s="135"/>
      <c r="AI240" s="135"/>
      <c r="AJ240" s="135"/>
      <c r="AK240" s="135"/>
      <c r="AL240" s="135"/>
      <c r="AM240" s="135"/>
      <c r="AN240" s="135"/>
      <c r="AO240" s="135"/>
      <c r="AP240" s="135"/>
      <c r="AQ240" s="135"/>
    </row>
    <row r="241" spans="2:43" s="123" customFormat="1">
      <c r="B241" s="132"/>
      <c r="I241" s="153"/>
      <c r="J241" s="153"/>
      <c r="K241" s="153"/>
      <c r="L241" s="153"/>
      <c r="M241" s="153"/>
      <c r="N241" s="153"/>
      <c r="O241" s="153"/>
      <c r="P241" s="153"/>
      <c r="AB241" s="135"/>
      <c r="AC241" s="135"/>
      <c r="AD241" s="135"/>
      <c r="AE241" s="135"/>
      <c r="AF241" s="135"/>
      <c r="AG241" s="135"/>
      <c r="AH241" s="135"/>
      <c r="AI241" s="135"/>
      <c r="AJ241" s="135"/>
      <c r="AK241" s="135"/>
      <c r="AL241" s="135"/>
      <c r="AM241" s="135"/>
      <c r="AN241" s="135"/>
      <c r="AO241" s="135"/>
      <c r="AP241" s="135"/>
      <c r="AQ241" s="135"/>
    </row>
    <row r="242" spans="2:43" s="123" customFormat="1">
      <c r="B242" s="132"/>
      <c r="I242" s="153"/>
      <c r="J242" s="153"/>
      <c r="K242" s="153"/>
      <c r="L242" s="153"/>
      <c r="M242" s="153"/>
      <c r="N242" s="153"/>
      <c r="O242" s="153"/>
      <c r="P242" s="153"/>
      <c r="AB242" s="135"/>
      <c r="AC242" s="135"/>
      <c r="AD242" s="135"/>
      <c r="AE242" s="135"/>
      <c r="AF242" s="135"/>
      <c r="AG242" s="135"/>
      <c r="AH242" s="135"/>
      <c r="AI242" s="135"/>
      <c r="AJ242" s="135"/>
      <c r="AK242" s="135"/>
      <c r="AL242" s="135"/>
      <c r="AM242" s="135"/>
      <c r="AN242" s="135"/>
      <c r="AO242" s="135"/>
      <c r="AP242" s="135"/>
      <c r="AQ242" s="135"/>
    </row>
    <row r="243" spans="2:43" s="123" customFormat="1">
      <c r="B243" s="132"/>
      <c r="I243" s="153"/>
      <c r="J243" s="153"/>
      <c r="K243" s="153"/>
      <c r="L243" s="153"/>
      <c r="M243" s="153"/>
      <c r="N243" s="153"/>
      <c r="O243" s="153"/>
      <c r="P243" s="153"/>
      <c r="AB243" s="135"/>
      <c r="AC243" s="135"/>
      <c r="AD243" s="135"/>
      <c r="AE243" s="135"/>
      <c r="AF243" s="135"/>
      <c r="AG243" s="135"/>
      <c r="AH243" s="135"/>
      <c r="AI243" s="135"/>
      <c r="AJ243" s="135"/>
      <c r="AK243" s="135"/>
      <c r="AL243" s="135"/>
      <c r="AM243" s="135"/>
      <c r="AN243" s="135"/>
      <c r="AO243" s="135"/>
      <c r="AP243" s="135"/>
      <c r="AQ243" s="135"/>
    </row>
    <row r="244" spans="2:43" s="123" customFormat="1">
      <c r="B244" s="132"/>
      <c r="C244" s="132"/>
      <c r="D244" s="132"/>
      <c r="E244" s="132"/>
      <c r="F244" s="132"/>
      <c r="G244" s="132"/>
      <c r="I244" s="153"/>
      <c r="J244" s="153"/>
      <c r="K244" s="153"/>
      <c r="L244" s="153"/>
      <c r="M244" s="153"/>
      <c r="N244" s="153"/>
      <c r="O244" s="153"/>
      <c r="P244" s="153"/>
      <c r="AB244" s="135"/>
      <c r="AC244" s="135"/>
      <c r="AD244" s="135"/>
      <c r="AE244" s="135"/>
      <c r="AF244" s="135"/>
      <c r="AG244" s="135"/>
      <c r="AH244" s="135"/>
      <c r="AI244" s="135"/>
      <c r="AJ244" s="135"/>
      <c r="AK244" s="135"/>
      <c r="AL244" s="135"/>
      <c r="AM244" s="135"/>
      <c r="AN244" s="135"/>
      <c r="AO244" s="135"/>
      <c r="AP244" s="135"/>
      <c r="AQ244" s="135"/>
    </row>
    <row r="245" spans="2:43" s="123" customFormat="1">
      <c r="B245" s="132"/>
      <c r="C245" s="132"/>
      <c r="D245" s="132"/>
      <c r="E245" s="132"/>
      <c r="F245" s="132"/>
      <c r="G245" s="132"/>
      <c r="I245" s="153"/>
      <c r="J245" s="153"/>
      <c r="K245" s="153"/>
      <c r="L245" s="153"/>
      <c r="M245" s="153"/>
      <c r="N245" s="153"/>
      <c r="O245" s="153"/>
      <c r="P245" s="153"/>
      <c r="AB245" s="135"/>
      <c r="AC245" s="135"/>
      <c r="AD245" s="135"/>
      <c r="AE245" s="135"/>
      <c r="AF245" s="135"/>
      <c r="AG245" s="135"/>
      <c r="AH245" s="135"/>
      <c r="AI245" s="135"/>
      <c r="AJ245" s="135"/>
      <c r="AK245" s="135"/>
      <c r="AL245" s="135"/>
      <c r="AM245" s="135"/>
      <c r="AN245" s="135"/>
      <c r="AO245" s="135"/>
      <c r="AP245" s="135"/>
      <c r="AQ245" s="135"/>
    </row>
    <row r="246" spans="2:43" s="123" customFormat="1">
      <c r="B246" s="132"/>
      <c r="C246" s="132"/>
      <c r="D246" s="132"/>
      <c r="E246" s="132"/>
      <c r="F246" s="132"/>
      <c r="G246" s="132"/>
      <c r="I246" s="153"/>
      <c r="J246" s="153"/>
      <c r="K246" s="153"/>
      <c r="L246" s="153"/>
      <c r="M246" s="153"/>
      <c r="N246" s="153"/>
      <c r="O246" s="153"/>
      <c r="P246" s="153"/>
      <c r="AB246" s="135"/>
      <c r="AC246" s="135"/>
      <c r="AD246" s="135"/>
      <c r="AE246" s="135"/>
      <c r="AF246" s="135"/>
      <c r="AG246" s="135"/>
      <c r="AH246" s="135"/>
      <c r="AI246" s="135"/>
      <c r="AJ246" s="135"/>
      <c r="AK246" s="135"/>
      <c r="AL246" s="135"/>
      <c r="AM246" s="135"/>
      <c r="AN246" s="135"/>
      <c r="AO246" s="135"/>
      <c r="AP246" s="135"/>
      <c r="AQ246" s="135"/>
    </row>
    <row r="247" spans="2:43" s="123" customFormat="1">
      <c r="B247" s="132"/>
      <c r="C247" s="132"/>
      <c r="D247" s="132"/>
      <c r="E247" s="132"/>
      <c r="F247" s="132"/>
      <c r="G247" s="132"/>
      <c r="H247" s="153"/>
      <c r="I247" s="153"/>
      <c r="J247" s="153"/>
      <c r="K247" s="153"/>
      <c r="L247" s="153"/>
      <c r="M247" s="153"/>
      <c r="N247" s="153"/>
      <c r="O247" s="153"/>
      <c r="P247" s="153"/>
      <c r="AB247" s="135"/>
      <c r="AC247" s="135"/>
      <c r="AD247" s="135"/>
      <c r="AE247" s="135"/>
      <c r="AF247" s="135"/>
      <c r="AG247" s="135"/>
      <c r="AH247" s="135"/>
      <c r="AI247" s="135"/>
      <c r="AJ247" s="135"/>
      <c r="AK247" s="135"/>
      <c r="AL247" s="135"/>
      <c r="AM247" s="135"/>
      <c r="AN247" s="135"/>
      <c r="AO247" s="135"/>
      <c r="AP247" s="135"/>
      <c r="AQ247" s="135"/>
    </row>
    <row r="248" spans="2:43" s="123" customFormat="1">
      <c r="B248" s="132"/>
      <c r="C248" s="132"/>
      <c r="D248" s="132"/>
      <c r="E248" s="132"/>
      <c r="F248" s="132"/>
      <c r="G248" s="132"/>
      <c r="I248" s="153"/>
      <c r="J248" s="153"/>
      <c r="K248" s="153"/>
      <c r="L248" s="153"/>
      <c r="M248" s="153"/>
      <c r="N248" s="153"/>
      <c r="O248" s="153"/>
      <c r="P248" s="153"/>
      <c r="Q248" s="154"/>
      <c r="AB248" s="135"/>
      <c r="AC248" s="135"/>
      <c r="AD248" s="135"/>
      <c r="AE248" s="135"/>
      <c r="AF248" s="135"/>
      <c r="AG248" s="135"/>
      <c r="AH248" s="135"/>
      <c r="AI248" s="135"/>
      <c r="AJ248" s="135"/>
      <c r="AK248" s="135"/>
      <c r="AL248" s="135"/>
      <c r="AM248" s="135"/>
      <c r="AN248" s="135"/>
      <c r="AO248" s="135"/>
      <c r="AP248" s="135"/>
      <c r="AQ248" s="135"/>
    </row>
    <row r="249" spans="2:43" s="123" customFormat="1">
      <c r="B249" s="132"/>
      <c r="C249" s="132"/>
      <c r="D249" s="132"/>
      <c r="E249" s="132"/>
      <c r="F249" s="132"/>
      <c r="G249" s="132"/>
      <c r="H249" s="153"/>
      <c r="I249" s="153"/>
      <c r="J249" s="153"/>
      <c r="AB249" s="135"/>
      <c r="AC249" s="135"/>
      <c r="AD249" s="135"/>
      <c r="AE249" s="135"/>
      <c r="AF249" s="135"/>
      <c r="AG249" s="135"/>
      <c r="AH249" s="135"/>
      <c r="AI249" s="135"/>
      <c r="AJ249" s="135"/>
      <c r="AK249" s="135"/>
      <c r="AL249" s="135"/>
      <c r="AM249" s="135"/>
      <c r="AN249" s="135"/>
      <c r="AO249" s="135"/>
      <c r="AP249" s="135"/>
      <c r="AQ249" s="135"/>
    </row>
    <row r="250" spans="2:43" s="123" customFormat="1">
      <c r="B250" s="132"/>
      <c r="C250" s="132"/>
      <c r="D250" s="132"/>
      <c r="E250" s="132"/>
      <c r="F250" s="132"/>
      <c r="G250" s="132"/>
      <c r="I250" s="153"/>
      <c r="J250" s="153"/>
      <c r="K250" s="144"/>
      <c r="L250" s="144"/>
      <c r="M250" s="144"/>
      <c r="N250" s="144"/>
      <c r="O250" s="144"/>
      <c r="P250" s="144"/>
      <c r="Q250" s="144"/>
      <c r="R250" s="144"/>
      <c r="S250" s="144"/>
      <c r="T250" s="135"/>
      <c r="U250" s="135"/>
      <c r="V250" s="135"/>
      <c r="W250" s="135"/>
      <c r="X250" s="135"/>
      <c r="Y250" s="135"/>
      <c r="Z250" s="135"/>
      <c r="AA250" s="135"/>
      <c r="AB250" s="135"/>
      <c r="AC250" s="135"/>
      <c r="AD250" s="135"/>
      <c r="AE250" s="135"/>
      <c r="AF250" s="135"/>
      <c r="AG250" s="135"/>
      <c r="AH250" s="135"/>
      <c r="AI250" s="135"/>
      <c r="AJ250" s="135"/>
      <c r="AK250" s="135"/>
      <c r="AL250" s="135"/>
      <c r="AM250" s="135"/>
      <c r="AN250" s="135"/>
      <c r="AO250" s="135"/>
      <c r="AP250" s="135"/>
      <c r="AQ250" s="135"/>
    </row>
    <row r="251" spans="2:43" s="123" customFormat="1">
      <c r="B251" s="132"/>
      <c r="C251" s="132"/>
      <c r="D251" s="132"/>
      <c r="E251" s="132"/>
      <c r="F251" s="132"/>
      <c r="G251" s="132"/>
      <c r="I251" s="153"/>
      <c r="J251" s="153"/>
      <c r="K251" s="144"/>
      <c r="L251" s="144"/>
      <c r="M251" s="144"/>
      <c r="N251" s="144"/>
      <c r="O251" s="144"/>
      <c r="P251" s="144"/>
      <c r="Q251" s="144"/>
      <c r="R251" s="144"/>
      <c r="S251" s="144"/>
      <c r="T251" s="135"/>
      <c r="U251" s="135"/>
      <c r="V251" s="135"/>
      <c r="W251" s="135"/>
      <c r="X251" s="135"/>
      <c r="Y251" s="135"/>
      <c r="Z251" s="135"/>
      <c r="AA251" s="135"/>
      <c r="AB251" s="135"/>
      <c r="AC251" s="135"/>
      <c r="AD251" s="135"/>
      <c r="AE251" s="135"/>
      <c r="AF251" s="135"/>
      <c r="AG251" s="135"/>
      <c r="AH251" s="135"/>
      <c r="AI251" s="135"/>
      <c r="AJ251" s="135"/>
      <c r="AK251" s="135"/>
      <c r="AL251" s="135"/>
      <c r="AM251" s="135"/>
      <c r="AN251" s="135"/>
      <c r="AO251" s="135"/>
      <c r="AP251" s="135"/>
      <c r="AQ251" s="135"/>
    </row>
    <row r="252" spans="2:43" s="123" customFormat="1">
      <c r="B252" s="132"/>
      <c r="C252" s="132"/>
      <c r="D252" s="132"/>
      <c r="E252" s="132"/>
      <c r="F252" s="132"/>
      <c r="G252" s="132"/>
      <c r="I252" s="153"/>
      <c r="J252" s="153"/>
      <c r="K252" s="144"/>
      <c r="L252" s="144"/>
      <c r="M252" s="144"/>
      <c r="N252" s="144"/>
      <c r="O252" s="144"/>
      <c r="P252" s="144"/>
      <c r="Q252" s="144"/>
      <c r="R252" s="144"/>
      <c r="S252" s="144"/>
      <c r="T252" s="135"/>
      <c r="U252" s="135"/>
      <c r="V252" s="135"/>
      <c r="W252" s="135"/>
      <c r="X252" s="135"/>
      <c r="Y252" s="135"/>
      <c r="Z252" s="135"/>
      <c r="AA252" s="135"/>
      <c r="AB252" s="135"/>
      <c r="AC252" s="135"/>
      <c r="AD252" s="135"/>
      <c r="AE252" s="135"/>
      <c r="AF252" s="135"/>
      <c r="AG252" s="135"/>
      <c r="AH252" s="135"/>
      <c r="AI252" s="135"/>
      <c r="AJ252" s="135"/>
      <c r="AK252" s="135"/>
      <c r="AL252" s="135"/>
      <c r="AM252" s="135"/>
      <c r="AN252" s="135"/>
      <c r="AO252" s="135"/>
      <c r="AP252" s="135"/>
      <c r="AQ252" s="135"/>
    </row>
    <row r="253" spans="2:43" s="123" customFormat="1">
      <c r="B253" s="132"/>
      <c r="C253" s="132"/>
      <c r="D253" s="132"/>
      <c r="E253" s="132"/>
      <c r="F253" s="132"/>
      <c r="G253" s="132"/>
      <c r="K253" s="135"/>
      <c r="L253" s="135"/>
      <c r="M253" s="135"/>
      <c r="N253" s="135"/>
      <c r="O253" s="135"/>
      <c r="P253" s="135"/>
      <c r="Q253" s="135"/>
      <c r="R253" s="135"/>
      <c r="S253" s="135"/>
      <c r="T253" s="135"/>
      <c r="U253" s="135"/>
      <c r="V253" s="135"/>
      <c r="W253" s="135"/>
      <c r="X253" s="135"/>
      <c r="Y253" s="135"/>
      <c r="Z253" s="135"/>
      <c r="AA253" s="135"/>
      <c r="AB253" s="135"/>
      <c r="AC253" s="135"/>
      <c r="AD253" s="135"/>
      <c r="AE253" s="135"/>
      <c r="AF253" s="135"/>
      <c r="AG253" s="135"/>
      <c r="AH253" s="135"/>
      <c r="AI253" s="135"/>
      <c r="AJ253" s="135"/>
      <c r="AK253" s="135"/>
      <c r="AL253" s="135"/>
      <c r="AM253" s="135"/>
      <c r="AN253" s="135"/>
      <c r="AO253" s="135"/>
      <c r="AP253" s="135"/>
      <c r="AQ253" s="135"/>
    </row>
    <row r="254" spans="2:43" s="123" customFormat="1">
      <c r="B254" s="132"/>
      <c r="C254" s="132"/>
      <c r="D254" s="132"/>
      <c r="E254" s="132"/>
      <c r="F254" s="132"/>
      <c r="G254" s="132"/>
      <c r="H254" s="144"/>
      <c r="I254" s="144"/>
      <c r="J254" s="144"/>
      <c r="K254" s="135"/>
      <c r="L254" s="135"/>
      <c r="M254" s="135"/>
      <c r="N254" s="135"/>
      <c r="O254" s="135"/>
      <c r="P254" s="135"/>
      <c r="Q254" s="135"/>
      <c r="R254" s="135"/>
      <c r="S254" s="135"/>
      <c r="T254" s="135"/>
      <c r="U254" s="135"/>
      <c r="V254" s="135"/>
      <c r="W254" s="135"/>
      <c r="X254" s="135"/>
      <c r="Y254" s="135"/>
      <c r="Z254" s="135"/>
      <c r="AA254" s="135"/>
      <c r="AB254" s="135"/>
      <c r="AC254" s="135"/>
      <c r="AD254" s="135"/>
      <c r="AE254" s="135"/>
      <c r="AF254" s="135"/>
      <c r="AG254" s="135"/>
      <c r="AH254" s="135"/>
      <c r="AI254" s="135"/>
      <c r="AJ254" s="135"/>
      <c r="AK254" s="135"/>
      <c r="AL254" s="135"/>
      <c r="AM254" s="135"/>
      <c r="AN254" s="135"/>
      <c r="AO254" s="135"/>
      <c r="AP254" s="135"/>
      <c r="AQ254" s="135"/>
    </row>
    <row r="255" spans="2:43" s="123" customFormat="1">
      <c r="B255" s="132"/>
      <c r="C255" s="132"/>
      <c r="D255" s="132"/>
      <c r="E255" s="132"/>
      <c r="F255" s="132"/>
      <c r="G255" s="132"/>
      <c r="H255" s="144"/>
      <c r="I255" s="144"/>
      <c r="J255" s="144"/>
      <c r="K255" s="135"/>
      <c r="L255" s="135"/>
      <c r="M255" s="135"/>
      <c r="N255" s="135"/>
      <c r="O255" s="135"/>
      <c r="P255" s="135"/>
      <c r="Q255" s="135"/>
      <c r="R255" s="135"/>
      <c r="S255" s="135"/>
      <c r="T255" s="135"/>
      <c r="U255" s="135"/>
      <c r="V255" s="135"/>
      <c r="W255" s="135"/>
      <c r="X255" s="135"/>
      <c r="Y255" s="135"/>
      <c r="Z255" s="135"/>
      <c r="AA255" s="135"/>
      <c r="AB255" s="135"/>
      <c r="AC255" s="135"/>
      <c r="AD255" s="135"/>
      <c r="AE255" s="135"/>
      <c r="AF255" s="135"/>
      <c r="AG255" s="135"/>
      <c r="AH255" s="135"/>
      <c r="AI255" s="135"/>
      <c r="AJ255" s="135"/>
      <c r="AK255" s="135"/>
      <c r="AL255" s="135"/>
      <c r="AM255" s="135"/>
      <c r="AN255" s="135"/>
      <c r="AO255" s="135"/>
      <c r="AP255" s="135"/>
      <c r="AQ255" s="135"/>
    </row>
    <row r="256" spans="2:43" s="123" customFormat="1">
      <c r="B256" s="132"/>
      <c r="C256" s="132"/>
      <c r="D256" s="132"/>
      <c r="E256" s="132"/>
      <c r="F256" s="132"/>
      <c r="G256" s="132"/>
      <c r="H256" s="144"/>
      <c r="I256" s="144"/>
      <c r="J256" s="144"/>
      <c r="K256" s="135"/>
      <c r="L256" s="135"/>
      <c r="M256" s="135"/>
      <c r="N256" s="135"/>
      <c r="O256" s="135"/>
      <c r="P256" s="135"/>
      <c r="Q256" s="135"/>
      <c r="R256" s="135"/>
      <c r="S256" s="135"/>
      <c r="T256" s="135"/>
      <c r="U256" s="135"/>
      <c r="V256" s="135"/>
      <c r="W256" s="135"/>
      <c r="X256" s="135"/>
      <c r="Y256" s="135"/>
      <c r="Z256" s="135"/>
      <c r="AA256" s="135"/>
      <c r="AB256" s="135"/>
      <c r="AC256" s="135"/>
      <c r="AD256" s="135"/>
      <c r="AE256" s="135"/>
      <c r="AF256" s="135"/>
      <c r="AG256" s="135"/>
      <c r="AH256" s="135"/>
      <c r="AI256" s="135"/>
      <c r="AJ256" s="135"/>
      <c r="AK256" s="135"/>
      <c r="AL256" s="135"/>
      <c r="AM256" s="135"/>
      <c r="AN256" s="135"/>
      <c r="AO256" s="135"/>
      <c r="AP256" s="135"/>
      <c r="AQ256" s="135"/>
    </row>
    <row r="257" spans="2:43" s="123" customFormat="1">
      <c r="B257" s="132"/>
      <c r="C257" s="132"/>
      <c r="D257" s="132"/>
      <c r="E257" s="132"/>
      <c r="F257" s="132"/>
      <c r="G257" s="132"/>
      <c r="H257" s="135"/>
      <c r="I257" s="135"/>
      <c r="J257" s="135"/>
      <c r="K257" s="135"/>
      <c r="L257" s="135"/>
      <c r="M257" s="135"/>
      <c r="N257" s="135"/>
      <c r="O257" s="135"/>
      <c r="P257" s="135"/>
      <c r="Q257" s="135"/>
      <c r="R257" s="135"/>
      <c r="S257" s="135"/>
      <c r="T257" s="135"/>
      <c r="U257" s="135"/>
      <c r="V257" s="135"/>
      <c r="W257" s="135"/>
      <c r="X257" s="135"/>
      <c r="Y257" s="135"/>
      <c r="Z257" s="135"/>
      <c r="AA257" s="135"/>
      <c r="AB257" s="135"/>
      <c r="AC257" s="135"/>
      <c r="AD257" s="135"/>
      <c r="AE257" s="135"/>
      <c r="AF257" s="135"/>
      <c r="AG257" s="135"/>
      <c r="AH257" s="135"/>
      <c r="AI257" s="135"/>
      <c r="AJ257" s="135"/>
      <c r="AK257" s="135"/>
      <c r="AL257" s="135"/>
      <c r="AM257" s="135"/>
      <c r="AN257" s="135"/>
      <c r="AO257" s="135"/>
      <c r="AP257" s="135"/>
      <c r="AQ257" s="135"/>
    </row>
    <row r="258" spans="2:43" s="123" customFormat="1">
      <c r="B258" s="132"/>
      <c r="C258" s="132"/>
      <c r="D258" s="132"/>
      <c r="E258" s="132"/>
      <c r="F258" s="132"/>
      <c r="G258" s="132"/>
      <c r="H258" s="135"/>
      <c r="I258" s="135"/>
      <c r="J258" s="135"/>
      <c r="K258" s="135"/>
      <c r="L258" s="135"/>
      <c r="M258" s="135"/>
      <c r="N258" s="135"/>
      <c r="O258" s="135"/>
      <c r="P258" s="135"/>
      <c r="Q258" s="135"/>
      <c r="R258" s="135"/>
      <c r="S258" s="135"/>
      <c r="T258" s="135"/>
      <c r="U258" s="135"/>
      <c r="V258" s="135"/>
      <c r="W258" s="135"/>
      <c r="X258" s="135"/>
      <c r="Y258" s="135"/>
      <c r="Z258" s="135"/>
      <c r="AA258" s="135"/>
      <c r="AB258" s="135"/>
      <c r="AC258" s="135"/>
      <c r="AD258" s="135"/>
      <c r="AE258" s="135"/>
      <c r="AF258" s="135"/>
      <c r="AG258" s="135"/>
      <c r="AH258" s="135"/>
      <c r="AI258" s="135"/>
      <c r="AJ258" s="135"/>
      <c r="AK258" s="135"/>
      <c r="AL258" s="135"/>
      <c r="AM258" s="135"/>
      <c r="AN258" s="135"/>
      <c r="AO258" s="135"/>
      <c r="AP258" s="135"/>
      <c r="AQ258" s="135"/>
    </row>
    <row r="259" spans="2:43" s="123" customFormat="1">
      <c r="B259" s="132"/>
      <c r="C259" s="132"/>
      <c r="D259" s="132"/>
      <c r="E259" s="132"/>
      <c r="F259" s="132"/>
      <c r="G259" s="132"/>
      <c r="H259" s="135"/>
      <c r="I259" s="135"/>
      <c r="J259" s="135"/>
      <c r="K259" s="135"/>
      <c r="L259" s="135"/>
      <c r="M259" s="135"/>
      <c r="N259" s="135"/>
      <c r="O259" s="135"/>
      <c r="P259" s="135"/>
      <c r="Q259" s="135"/>
      <c r="R259" s="135"/>
      <c r="S259" s="135"/>
      <c r="T259" s="135"/>
      <c r="U259" s="135"/>
      <c r="V259" s="135"/>
      <c r="W259" s="135"/>
      <c r="X259" s="135"/>
      <c r="Y259" s="135"/>
      <c r="Z259" s="135"/>
      <c r="AA259" s="135"/>
      <c r="AB259" s="135"/>
      <c r="AC259" s="135"/>
      <c r="AD259" s="135"/>
      <c r="AE259" s="135"/>
      <c r="AF259" s="135"/>
      <c r="AG259" s="135"/>
      <c r="AH259" s="135"/>
      <c r="AI259" s="135"/>
      <c r="AJ259" s="135"/>
      <c r="AK259" s="135"/>
      <c r="AL259" s="135"/>
      <c r="AM259" s="135"/>
      <c r="AN259" s="135"/>
      <c r="AO259" s="135"/>
      <c r="AP259" s="135"/>
      <c r="AQ259" s="135"/>
    </row>
    <row r="260" spans="2:43" s="123" customFormat="1">
      <c r="B260" s="132"/>
      <c r="C260" s="132"/>
      <c r="D260" s="132"/>
      <c r="E260" s="132"/>
      <c r="F260" s="132"/>
      <c r="G260" s="132"/>
      <c r="H260" s="135"/>
      <c r="I260" s="135"/>
      <c r="J260" s="135"/>
      <c r="K260" s="135"/>
      <c r="L260" s="135"/>
      <c r="M260" s="135"/>
      <c r="N260" s="135"/>
      <c r="O260" s="135"/>
      <c r="P260" s="135"/>
      <c r="Q260" s="135"/>
      <c r="R260" s="135"/>
      <c r="S260" s="135"/>
      <c r="T260" s="135"/>
      <c r="U260" s="135"/>
      <c r="V260" s="135"/>
      <c r="W260" s="135"/>
      <c r="X260" s="135"/>
      <c r="Y260" s="135"/>
      <c r="Z260" s="135"/>
      <c r="AA260" s="135"/>
      <c r="AB260" s="135"/>
      <c r="AC260" s="135"/>
      <c r="AD260" s="135"/>
      <c r="AE260" s="135"/>
      <c r="AF260" s="135"/>
      <c r="AG260" s="135"/>
      <c r="AH260" s="135"/>
      <c r="AI260" s="135"/>
      <c r="AJ260" s="135"/>
      <c r="AK260" s="135"/>
      <c r="AL260" s="135"/>
      <c r="AM260" s="135"/>
      <c r="AN260" s="135"/>
      <c r="AO260" s="135"/>
      <c r="AP260" s="135"/>
      <c r="AQ260" s="135"/>
    </row>
    <row r="261" spans="2:43" s="123" customFormat="1">
      <c r="B261" s="132"/>
      <c r="C261" s="132"/>
      <c r="D261" s="132"/>
      <c r="E261" s="132"/>
      <c r="F261" s="132"/>
      <c r="G261" s="132"/>
      <c r="H261" s="135"/>
      <c r="I261" s="135"/>
      <c r="J261" s="135"/>
      <c r="K261" s="135"/>
      <c r="L261" s="135"/>
      <c r="M261" s="135"/>
      <c r="N261" s="135"/>
      <c r="O261" s="135"/>
      <c r="P261" s="135"/>
      <c r="Q261" s="135"/>
      <c r="R261" s="135"/>
      <c r="S261" s="135"/>
      <c r="T261" s="135"/>
      <c r="U261" s="135"/>
      <c r="V261" s="135"/>
      <c r="W261" s="135"/>
      <c r="X261" s="135"/>
      <c r="Y261" s="135"/>
      <c r="Z261" s="135"/>
      <c r="AA261" s="135"/>
      <c r="AB261" s="135"/>
      <c r="AC261" s="135"/>
      <c r="AD261" s="135"/>
      <c r="AE261" s="135"/>
      <c r="AF261" s="135"/>
      <c r="AG261" s="135"/>
      <c r="AH261" s="135"/>
      <c r="AI261" s="135"/>
      <c r="AJ261" s="135"/>
      <c r="AK261" s="135"/>
      <c r="AL261" s="135"/>
      <c r="AM261" s="135"/>
      <c r="AN261" s="135"/>
      <c r="AO261" s="135"/>
      <c r="AP261" s="135"/>
      <c r="AQ261" s="135"/>
    </row>
    <row r="262" spans="2:43" s="123" customFormat="1">
      <c r="B262" s="132"/>
      <c r="C262" s="132"/>
      <c r="D262" s="132"/>
      <c r="E262" s="132"/>
      <c r="F262" s="132"/>
      <c r="G262" s="132"/>
      <c r="H262" s="135"/>
      <c r="I262" s="135"/>
      <c r="J262" s="135"/>
      <c r="K262" s="135"/>
      <c r="L262" s="135"/>
      <c r="M262" s="135"/>
      <c r="N262" s="135"/>
      <c r="O262" s="135"/>
      <c r="P262" s="135"/>
      <c r="Q262" s="135"/>
      <c r="R262" s="135"/>
      <c r="S262" s="135"/>
      <c r="T262" s="135"/>
      <c r="U262" s="135"/>
      <c r="V262" s="135"/>
      <c r="W262" s="135"/>
      <c r="X262" s="135"/>
      <c r="Y262" s="135"/>
      <c r="Z262" s="135"/>
      <c r="AA262" s="135"/>
      <c r="AB262" s="135"/>
      <c r="AC262" s="135"/>
      <c r="AD262" s="135"/>
      <c r="AE262" s="135"/>
      <c r="AF262" s="135"/>
      <c r="AG262" s="135"/>
      <c r="AH262" s="135"/>
      <c r="AI262" s="135"/>
      <c r="AJ262" s="135"/>
      <c r="AK262" s="135"/>
      <c r="AL262" s="135"/>
      <c r="AM262" s="135"/>
      <c r="AN262" s="135"/>
      <c r="AO262" s="135"/>
      <c r="AP262" s="135"/>
      <c r="AQ262" s="135"/>
    </row>
    <row r="263" spans="2:43" s="123" customFormat="1">
      <c r="B263" s="132"/>
      <c r="C263" s="132"/>
      <c r="D263" s="132"/>
      <c r="E263" s="132"/>
      <c r="F263" s="132"/>
      <c r="G263" s="132"/>
      <c r="H263" s="135"/>
      <c r="I263" s="135"/>
      <c r="J263" s="135"/>
      <c r="K263" s="135"/>
      <c r="L263" s="135"/>
      <c r="M263" s="135"/>
      <c r="N263" s="135"/>
      <c r="O263" s="135"/>
      <c r="P263" s="135"/>
      <c r="Q263" s="135"/>
      <c r="R263" s="135"/>
      <c r="S263" s="135"/>
      <c r="T263" s="135"/>
      <c r="U263" s="135"/>
      <c r="V263" s="135"/>
      <c r="W263" s="135"/>
      <c r="X263" s="135"/>
      <c r="Y263" s="135"/>
      <c r="Z263" s="135"/>
      <c r="AA263" s="135"/>
      <c r="AB263" s="135"/>
      <c r="AC263" s="135"/>
      <c r="AD263" s="135"/>
      <c r="AE263" s="135"/>
      <c r="AF263" s="135"/>
      <c r="AG263" s="135"/>
      <c r="AH263" s="135"/>
      <c r="AI263" s="135"/>
      <c r="AJ263" s="135"/>
      <c r="AK263" s="135"/>
      <c r="AL263" s="135"/>
      <c r="AM263" s="135"/>
      <c r="AN263" s="135"/>
      <c r="AO263" s="135"/>
      <c r="AP263" s="135"/>
      <c r="AQ263" s="135"/>
    </row>
    <row r="264" spans="2:43" s="123" customFormat="1">
      <c r="B264" s="132"/>
      <c r="C264" s="132"/>
      <c r="D264" s="132"/>
      <c r="E264" s="132"/>
      <c r="F264" s="132"/>
      <c r="G264" s="132"/>
      <c r="H264" s="135"/>
      <c r="I264" s="135"/>
      <c r="J264" s="135"/>
      <c r="K264" s="135"/>
      <c r="L264" s="135"/>
      <c r="M264" s="135"/>
      <c r="N264" s="135"/>
      <c r="O264" s="135"/>
      <c r="P264" s="135"/>
      <c r="Q264" s="135"/>
      <c r="R264" s="135"/>
      <c r="S264" s="135"/>
      <c r="T264" s="135"/>
      <c r="U264" s="135"/>
      <c r="V264" s="135"/>
      <c r="W264" s="135"/>
      <c r="X264" s="135"/>
      <c r="Y264" s="135"/>
      <c r="Z264" s="135"/>
      <c r="AA264" s="135"/>
      <c r="AB264" s="135"/>
      <c r="AC264" s="135"/>
      <c r="AD264" s="135"/>
      <c r="AE264" s="135"/>
      <c r="AF264" s="135"/>
      <c r="AG264" s="135"/>
      <c r="AH264" s="135"/>
      <c r="AI264" s="135"/>
      <c r="AJ264" s="135"/>
      <c r="AK264" s="135"/>
      <c r="AL264" s="135"/>
      <c r="AM264" s="135"/>
      <c r="AN264" s="135"/>
      <c r="AO264" s="135"/>
      <c r="AP264" s="135"/>
      <c r="AQ264" s="135"/>
    </row>
    <row r="265" spans="2:43" s="123" customFormat="1">
      <c r="B265" s="132"/>
      <c r="C265" s="132"/>
      <c r="D265" s="132"/>
      <c r="E265" s="132"/>
      <c r="F265" s="132"/>
      <c r="G265" s="132"/>
      <c r="H265" s="135"/>
      <c r="I265" s="135"/>
      <c r="J265" s="135"/>
      <c r="K265" s="135"/>
      <c r="L265" s="135"/>
      <c r="M265" s="135"/>
      <c r="N265" s="135"/>
      <c r="O265" s="135"/>
      <c r="P265" s="135"/>
      <c r="Q265" s="135"/>
      <c r="R265" s="135"/>
      <c r="S265" s="135"/>
      <c r="T265" s="135"/>
      <c r="U265" s="135"/>
      <c r="V265" s="135"/>
      <c r="W265" s="135"/>
      <c r="X265" s="135"/>
      <c r="Y265" s="135"/>
      <c r="Z265" s="135"/>
      <c r="AA265" s="135"/>
      <c r="AB265" s="135"/>
      <c r="AC265" s="135"/>
      <c r="AD265" s="135"/>
      <c r="AE265" s="135"/>
      <c r="AF265" s="135"/>
      <c r="AG265" s="135"/>
      <c r="AH265" s="135"/>
      <c r="AI265" s="135"/>
      <c r="AJ265" s="135"/>
      <c r="AK265" s="135"/>
      <c r="AL265" s="135"/>
      <c r="AM265" s="135"/>
      <c r="AN265" s="135"/>
      <c r="AO265" s="135"/>
      <c r="AP265" s="135"/>
      <c r="AQ265" s="135"/>
    </row>
    <row r="266" spans="2:43" s="123" customFormat="1">
      <c r="B266" s="132"/>
      <c r="C266" s="132"/>
      <c r="D266" s="132"/>
      <c r="E266" s="132"/>
      <c r="F266" s="132"/>
      <c r="G266" s="132"/>
      <c r="H266" s="135"/>
      <c r="I266" s="135"/>
      <c r="J266" s="135"/>
      <c r="K266" s="135"/>
      <c r="L266" s="135"/>
      <c r="M266" s="135"/>
      <c r="N266" s="135"/>
      <c r="O266" s="135"/>
      <c r="P266" s="135"/>
      <c r="Q266" s="135"/>
      <c r="R266" s="135"/>
      <c r="S266" s="135"/>
      <c r="T266" s="135"/>
      <c r="U266" s="135"/>
      <c r="V266" s="135"/>
      <c r="W266" s="135"/>
      <c r="X266" s="135"/>
      <c r="Y266" s="135"/>
      <c r="Z266" s="135"/>
      <c r="AA266" s="135"/>
      <c r="AB266" s="135"/>
      <c r="AC266" s="135"/>
      <c r="AD266" s="135"/>
      <c r="AE266" s="135"/>
      <c r="AF266" s="135"/>
      <c r="AG266" s="135"/>
      <c r="AH266" s="135"/>
      <c r="AI266" s="135"/>
      <c r="AJ266" s="135"/>
      <c r="AK266" s="135"/>
      <c r="AL266" s="135"/>
      <c r="AM266" s="135"/>
      <c r="AN266" s="135"/>
      <c r="AO266" s="135"/>
      <c r="AP266" s="135"/>
      <c r="AQ266" s="135"/>
    </row>
    <row r="267" spans="2:43" s="123" customFormat="1">
      <c r="B267" s="132"/>
      <c r="C267" s="132"/>
      <c r="D267" s="132"/>
      <c r="E267" s="132"/>
      <c r="F267" s="132"/>
      <c r="G267" s="132"/>
      <c r="H267" s="135"/>
      <c r="I267" s="135"/>
      <c r="J267" s="135"/>
      <c r="K267" s="135"/>
      <c r="L267" s="135"/>
      <c r="M267" s="135"/>
      <c r="N267" s="135"/>
      <c r="O267" s="135"/>
      <c r="P267" s="135"/>
      <c r="Q267" s="135"/>
      <c r="R267" s="135"/>
      <c r="S267" s="135"/>
      <c r="T267" s="135"/>
      <c r="U267" s="135"/>
      <c r="V267" s="135"/>
      <c r="W267" s="135"/>
      <c r="X267" s="135"/>
      <c r="Y267" s="135"/>
      <c r="Z267" s="135"/>
      <c r="AA267" s="135"/>
      <c r="AB267" s="135"/>
      <c r="AC267" s="135"/>
      <c r="AD267" s="135"/>
      <c r="AE267" s="135"/>
      <c r="AF267" s="135"/>
      <c r="AG267" s="135"/>
      <c r="AH267" s="135"/>
      <c r="AI267" s="135"/>
      <c r="AJ267" s="135"/>
      <c r="AK267" s="135"/>
      <c r="AL267" s="135"/>
      <c r="AM267" s="135"/>
      <c r="AN267" s="135"/>
      <c r="AO267" s="135"/>
      <c r="AP267" s="135"/>
      <c r="AQ267" s="135"/>
    </row>
    <row r="268" spans="2:43" s="123" customFormat="1">
      <c r="B268" s="132"/>
      <c r="C268" s="132"/>
      <c r="D268" s="132"/>
      <c r="E268" s="132"/>
      <c r="F268" s="132"/>
      <c r="G268" s="132"/>
      <c r="H268" s="135"/>
      <c r="I268" s="135"/>
      <c r="J268" s="135"/>
      <c r="K268" s="135"/>
      <c r="L268" s="135"/>
      <c r="M268" s="135"/>
      <c r="N268" s="135"/>
      <c r="O268" s="135"/>
      <c r="P268" s="135"/>
      <c r="Q268" s="135"/>
      <c r="R268" s="135"/>
      <c r="S268" s="135"/>
      <c r="T268" s="135"/>
      <c r="U268" s="135"/>
      <c r="V268" s="135"/>
      <c r="W268" s="135"/>
      <c r="X268" s="135"/>
      <c r="Y268" s="135"/>
      <c r="Z268" s="135"/>
      <c r="AA268" s="135"/>
      <c r="AB268" s="135"/>
      <c r="AC268" s="135"/>
      <c r="AD268" s="135"/>
      <c r="AE268" s="135"/>
      <c r="AF268" s="135"/>
      <c r="AG268" s="135"/>
      <c r="AH268" s="135"/>
      <c r="AI268" s="135"/>
      <c r="AJ268" s="135"/>
      <c r="AK268" s="135"/>
      <c r="AL268" s="135"/>
      <c r="AM268" s="135"/>
      <c r="AN268" s="135"/>
      <c r="AO268" s="135"/>
      <c r="AP268" s="135"/>
      <c r="AQ268" s="135"/>
    </row>
    <row r="269" spans="2:43" s="123" customFormat="1">
      <c r="B269" s="132"/>
      <c r="C269" s="132"/>
      <c r="D269" s="132"/>
      <c r="E269" s="132"/>
      <c r="F269" s="132"/>
      <c r="G269" s="132"/>
      <c r="H269" s="135"/>
      <c r="I269" s="135"/>
      <c r="J269" s="135"/>
      <c r="K269" s="135"/>
      <c r="L269" s="135"/>
      <c r="M269" s="135"/>
      <c r="N269" s="135"/>
      <c r="O269" s="135"/>
      <c r="P269" s="135"/>
      <c r="Q269" s="135"/>
      <c r="R269" s="135"/>
      <c r="S269" s="135"/>
      <c r="T269" s="135"/>
      <c r="U269" s="135"/>
      <c r="V269" s="135"/>
      <c r="W269" s="135"/>
      <c r="X269" s="135"/>
      <c r="Y269" s="135"/>
      <c r="Z269" s="135"/>
      <c r="AA269" s="135"/>
      <c r="AB269" s="135"/>
      <c r="AC269" s="135"/>
      <c r="AD269" s="135"/>
      <c r="AE269" s="135"/>
      <c r="AF269" s="135"/>
      <c r="AG269" s="135"/>
      <c r="AH269" s="135"/>
      <c r="AI269" s="135"/>
      <c r="AJ269" s="135"/>
      <c r="AK269" s="135"/>
      <c r="AL269" s="135"/>
      <c r="AM269" s="135"/>
      <c r="AN269" s="135"/>
      <c r="AO269" s="135"/>
      <c r="AP269" s="135"/>
      <c r="AQ269" s="135"/>
    </row>
    <row r="270" spans="2:43" s="123" customFormat="1">
      <c r="B270" s="132"/>
      <c r="C270" s="132"/>
      <c r="D270" s="132"/>
      <c r="E270" s="132"/>
      <c r="F270" s="132"/>
      <c r="G270" s="132"/>
      <c r="H270" s="135"/>
      <c r="I270" s="135"/>
      <c r="J270" s="135"/>
      <c r="K270" s="135"/>
      <c r="L270" s="135"/>
      <c r="M270" s="135"/>
      <c r="N270" s="135"/>
      <c r="O270" s="135"/>
      <c r="P270" s="135"/>
      <c r="Q270" s="135"/>
      <c r="R270" s="135"/>
      <c r="S270" s="135"/>
      <c r="T270" s="135"/>
      <c r="U270" s="135"/>
      <c r="V270" s="135"/>
      <c r="W270" s="135"/>
      <c r="X270" s="135"/>
      <c r="Y270" s="135"/>
      <c r="Z270" s="135"/>
      <c r="AA270" s="135"/>
      <c r="AB270" s="135"/>
      <c r="AC270" s="135"/>
      <c r="AD270" s="135"/>
      <c r="AE270" s="135"/>
      <c r="AF270" s="135"/>
      <c r="AG270" s="135"/>
      <c r="AH270" s="135"/>
      <c r="AI270" s="135"/>
      <c r="AJ270" s="135"/>
      <c r="AK270" s="135"/>
      <c r="AL270" s="135"/>
      <c r="AM270" s="135"/>
      <c r="AN270" s="135"/>
      <c r="AO270" s="135"/>
      <c r="AP270" s="135"/>
      <c r="AQ270" s="135"/>
    </row>
    <row r="271" spans="2:43" s="123" customFormat="1">
      <c r="B271" s="132"/>
      <c r="C271" s="132"/>
      <c r="D271" s="132"/>
      <c r="E271" s="132"/>
      <c r="F271" s="132"/>
      <c r="G271" s="132"/>
      <c r="H271" s="135"/>
      <c r="I271" s="135"/>
      <c r="J271" s="135"/>
      <c r="K271" s="135"/>
      <c r="L271" s="135"/>
      <c r="M271" s="135"/>
      <c r="N271" s="135"/>
      <c r="O271" s="135"/>
      <c r="P271" s="135"/>
      <c r="Q271" s="135"/>
      <c r="R271" s="135"/>
      <c r="S271" s="135"/>
      <c r="T271" s="135"/>
      <c r="U271" s="135"/>
      <c r="V271" s="135"/>
      <c r="W271" s="135"/>
      <c r="X271" s="135"/>
      <c r="Y271" s="135"/>
      <c r="Z271" s="135"/>
      <c r="AA271" s="135"/>
      <c r="AB271" s="135"/>
      <c r="AC271" s="135"/>
      <c r="AD271" s="135"/>
      <c r="AE271" s="135"/>
      <c r="AF271" s="135"/>
      <c r="AG271" s="135"/>
      <c r="AH271" s="135"/>
      <c r="AI271" s="135"/>
      <c r="AJ271" s="135"/>
      <c r="AK271" s="135"/>
      <c r="AL271" s="135"/>
      <c r="AM271" s="135"/>
      <c r="AN271" s="135"/>
      <c r="AO271" s="135"/>
      <c r="AP271" s="135"/>
      <c r="AQ271" s="135"/>
    </row>
    <row r="272" spans="2:43" s="123" customFormat="1">
      <c r="B272" s="132"/>
      <c r="C272" s="132"/>
      <c r="D272" s="132"/>
      <c r="E272" s="132"/>
      <c r="F272" s="132"/>
      <c r="G272" s="132"/>
      <c r="H272" s="135"/>
      <c r="I272" s="135"/>
      <c r="J272" s="135"/>
      <c r="K272" s="135"/>
      <c r="L272" s="135"/>
      <c r="M272" s="135"/>
      <c r="N272" s="135"/>
      <c r="O272" s="135"/>
      <c r="P272" s="135"/>
      <c r="Q272" s="135"/>
      <c r="R272" s="135"/>
      <c r="S272" s="135"/>
      <c r="T272" s="135"/>
      <c r="U272" s="135"/>
      <c r="V272" s="135"/>
      <c r="W272" s="135"/>
      <c r="X272" s="135"/>
      <c r="Y272" s="135"/>
      <c r="Z272" s="135"/>
      <c r="AA272" s="135"/>
      <c r="AB272" s="135"/>
      <c r="AC272" s="135"/>
      <c r="AD272" s="135"/>
      <c r="AE272" s="135"/>
      <c r="AF272" s="135"/>
      <c r="AG272" s="135"/>
      <c r="AH272" s="135"/>
      <c r="AI272" s="135"/>
      <c r="AJ272" s="135"/>
      <c r="AK272" s="135"/>
      <c r="AL272" s="135"/>
      <c r="AM272" s="135"/>
      <c r="AN272" s="135"/>
      <c r="AO272" s="135"/>
      <c r="AP272" s="135"/>
      <c r="AQ272" s="135"/>
    </row>
    <row r="273" spans="2:43" s="123" customFormat="1">
      <c r="B273" s="132"/>
      <c r="C273" s="132"/>
      <c r="D273" s="132"/>
      <c r="E273" s="132"/>
      <c r="F273" s="132"/>
      <c r="G273" s="132"/>
      <c r="H273" s="135"/>
      <c r="I273" s="135"/>
      <c r="J273" s="135"/>
      <c r="K273" s="135"/>
      <c r="L273" s="135"/>
      <c r="M273" s="135"/>
      <c r="N273" s="135"/>
      <c r="O273" s="135"/>
      <c r="P273" s="135"/>
      <c r="Q273" s="135"/>
      <c r="R273" s="135"/>
      <c r="S273" s="135"/>
      <c r="T273" s="135"/>
      <c r="U273" s="135"/>
      <c r="V273" s="135"/>
      <c r="W273" s="135"/>
      <c r="X273" s="135"/>
      <c r="Y273" s="135"/>
      <c r="Z273" s="135"/>
      <c r="AA273" s="135"/>
      <c r="AB273" s="135"/>
      <c r="AC273" s="135"/>
      <c r="AD273" s="135"/>
      <c r="AE273" s="135"/>
      <c r="AF273" s="135"/>
      <c r="AG273" s="135"/>
      <c r="AH273" s="135"/>
      <c r="AI273" s="135"/>
      <c r="AJ273" s="135"/>
      <c r="AK273" s="135"/>
      <c r="AL273" s="135"/>
      <c r="AM273" s="135"/>
      <c r="AN273" s="135"/>
      <c r="AO273" s="135"/>
      <c r="AP273" s="135"/>
      <c r="AQ273" s="135"/>
    </row>
    <row r="274" spans="2:43" s="123" customFormat="1">
      <c r="B274" s="132"/>
      <c r="C274" s="132"/>
      <c r="D274" s="132"/>
      <c r="E274" s="132"/>
      <c r="F274" s="132"/>
      <c r="G274" s="132"/>
      <c r="H274" s="135"/>
      <c r="I274" s="135"/>
      <c r="J274" s="135"/>
      <c r="K274" s="135"/>
      <c r="L274" s="135"/>
      <c r="M274" s="135"/>
      <c r="N274" s="135"/>
      <c r="O274" s="135"/>
      <c r="P274" s="135"/>
      <c r="Q274" s="135"/>
      <c r="R274" s="135"/>
      <c r="S274" s="135"/>
      <c r="T274" s="135"/>
      <c r="U274" s="135"/>
      <c r="V274" s="135"/>
      <c r="W274" s="135"/>
      <c r="X274" s="135"/>
      <c r="Y274" s="135"/>
      <c r="Z274" s="135"/>
      <c r="AA274" s="135"/>
      <c r="AB274" s="135"/>
      <c r="AC274" s="135"/>
      <c r="AD274" s="135"/>
      <c r="AE274" s="135"/>
      <c r="AF274" s="135"/>
      <c r="AG274" s="135"/>
      <c r="AH274" s="135"/>
      <c r="AI274" s="135"/>
      <c r="AJ274" s="135"/>
      <c r="AK274" s="135"/>
      <c r="AL274" s="135"/>
      <c r="AM274" s="135"/>
      <c r="AN274" s="135"/>
      <c r="AO274" s="135"/>
      <c r="AP274" s="135"/>
      <c r="AQ274" s="135"/>
    </row>
    <row r="275" spans="2:43" s="123" customFormat="1">
      <c r="B275" s="132"/>
      <c r="C275" s="132"/>
      <c r="D275" s="132"/>
      <c r="E275" s="132"/>
      <c r="F275" s="132"/>
      <c r="G275" s="132"/>
      <c r="H275" s="135"/>
      <c r="I275" s="135"/>
      <c r="J275" s="135"/>
      <c r="K275" s="135"/>
      <c r="L275" s="135"/>
      <c r="M275" s="135"/>
      <c r="N275" s="135"/>
      <c r="O275" s="135"/>
      <c r="P275" s="135"/>
      <c r="Q275" s="135"/>
      <c r="R275" s="135"/>
      <c r="S275" s="135"/>
      <c r="T275" s="135"/>
      <c r="U275" s="135"/>
      <c r="V275" s="135"/>
      <c r="W275" s="135"/>
      <c r="X275" s="135"/>
      <c r="Y275" s="135"/>
      <c r="Z275" s="135"/>
      <c r="AA275" s="135"/>
      <c r="AB275" s="135"/>
      <c r="AC275" s="135"/>
      <c r="AD275" s="135"/>
      <c r="AE275" s="135"/>
      <c r="AF275" s="135"/>
      <c r="AG275" s="135"/>
      <c r="AH275" s="135"/>
      <c r="AI275" s="135"/>
      <c r="AJ275" s="135"/>
      <c r="AK275" s="135"/>
      <c r="AL275" s="135"/>
      <c r="AM275" s="135"/>
      <c r="AN275" s="135"/>
      <c r="AO275" s="135"/>
      <c r="AP275" s="135"/>
      <c r="AQ275" s="135"/>
    </row>
    <row r="276" spans="2:43" s="123" customFormat="1">
      <c r="B276" s="132"/>
      <c r="C276" s="132"/>
      <c r="D276" s="132"/>
      <c r="E276" s="132"/>
      <c r="F276" s="132"/>
      <c r="G276" s="132"/>
      <c r="H276" s="135"/>
      <c r="I276" s="135"/>
      <c r="J276" s="135"/>
      <c r="K276" s="135"/>
      <c r="L276" s="135"/>
      <c r="M276" s="135"/>
      <c r="N276" s="135"/>
      <c r="O276" s="135"/>
      <c r="P276" s="135"/>
      <c r="Q276" s="135"/>
      <c r="R276" s="135"/>
      <c r="S276" s="135"/>
      <c r="T276" s="135"/>
      <c r="U276" s="135"/>
      <c r="V276" s="135"/>
      <c r="W276" s="135"/>
      <c r="X276" s="135"/>
      <c r="Y276" s="135"/>
      <c r="Z276" s="135"/>
      <c r="AA276" s="135"/>
      <c r="AB276" s="135"/>
      <c r="AC276" s="135"/>
      <c r="AD276" s="135"/>
      <c r="AE276" s="135"/>
      <c r="AF276" s="135"/>
      <c r="AG276" s="135"/>
      <c r="AH276" s="135"/>
      <c r="AI276" s="135"/>
      <c r="AJ276" s="135"/>
      <c r="AK276" s="135"/>
      <c r="AL276" s="135"/>
      <c r="AM276" s="135"/>
      <c r="AN276" s="135"/>
      <c r="AO276" s="135"/>
      <c r="AP276" s="135"/>
      <c r="AQ276" s="135"/>
    </row>
    <row r="277" spans="2:43" s="123" customFormat="1">
      <c r="B277" s="132"/>
      <c r="C277" s="132"/>
      <c r="D277" s="132"/>
      <c r="E277" s="132"/>
      <c r="F277" s="132"/>
      <c r="G277" s="132"/>
      <c r="H277" s="135"/>
      <c r="I277" s="135"/>
      <c r="J277" s="135"/>
      <c r="K277" s="135"/>
      <c r="L277" s="135"/>
      <c r="M277" s="135"/>
      <c r="N277" s="135"/>
      <c r="O277" s="135"/>
      <c r="P277" s="135"/>
      <c r="Q277" s="135"/>
      <c r="R277" s="135"/>
      <c r="S277" s="135"/>
      <c r="T277" s="135"/>
      <c r="U277" s="135"/>
      <c r="V277" s="135"/>
      <c r="W277" s="135"/>
      <c r="X277" s="135"/>
      <c r="Y277" s="135"/>
      <c r="Z277" s="135"/>
      <c r="AA277" s="135"/>
      <c r="AB277" s="135"/>
      <c r="AC277" s="135"/>
      <c r="AD277" s="135"/>
      <c r="AE277" s="135"/>
      <c r="AF277" s="135"/>
      <c r="AG277" s="135"/>
      <c r="AH277" s="135"/>
      <c r="AI277" s="135"/>
      <c r="AJ277" s="135"/>
      <c r="AK277" s="135"/>
      <c r="AL277" s="135"/>
      <c r="AM277" s="135"/>
      <c r="AN277" s="135"/>
      <c r="AO277" s="135"/>
      <c r="AP277" s="135"/>
      <c r="AQ277" s="135"/>
    </row>
    <row r="278" spans="2:43" s="123" customFormat="1">
      <c r="B278" s="132"/>
      <c r="C278" s="132"/>
      <c r="D278" s="132"/>
      <c r="E278" s="132"/>
      <c r="F278" s="132"/>
      <c r="G278" s="132"/>
      <c r="H278" s="135"/>
      <c r="I278" s="135"/>
      <c r="J278" s="135"/>
      <c r="K278" s="135"/>
      <c r="L278" s="135"/>
      <c r="M278" s="135"/>
      <c r="N278" s="135"/>
      <c r="O278" s="135"/>
      <c r="P278" s="135"/>
      <c r="Q278" s="135"/>
      <c r="R278" s="135"/>
      <c r="S278" s="135"/>
      <c r="T278" s="135"/>
      <c r="U278" s="135"/>
      <c r="V278" s="135"/>
      <c r="W278" s="135"/>
      <c r="X278" s="135"/>
      <c r="Y278" s="135"/>
      <c r="Z278" s="135"/>
      <c r="AA278" s="135"/>
      <c r="AB278" s="135"/>
      <c r="AC278" s="135"/>
      <c r="AD278" s="135"/>
      <c r="AE278" s="135"/>
      <c r="AF278" s="135"/>
      <c r="AG278" s="135"/>
      <c r="AH278" s="135"/>
      <c r="AI278" s="135"/>
      <c r="AJ278" s="135"/>
      <c r="AK278" s="135"/>
      <c r="AL278" s="135"/>
      <c r="AM278" s="135"/>
      <c r="AN278" s="135"/>
      <c r="AO278" s="135"/>
      <c r="AP278" s="135"/>
      <c r="AQ278" s="135"/>
    </row>
    <row r="279" spans="2:43" s="123" customFormat="1">
      <c r="B279" s="132"/>
      <c r="C279" s="132"/>
      <c r="D279" s="132"/>
      <c r="E279" s="132"/>
      <c r="F279" s="132"/>
      <c r="G279" s="132"/>
      <c r="H279" s="135"/>
      <c r="I279" s="135"/>
      <c r="J279" s="135"/>
      <c r="K279" s="135"/>
      <c r="L279" s="135"/>
      <c r="M279" s="135"/>
      <c r="N279" s="135"/>
      <c r="O279" s="135"/>
      <c r="P279" s="135"/>
      <c r="Q279" s="135"/>
      <c r="R279" s="135"/>
      <c r="S279" s="135"/>
      <c r="T279" s="135"/>
      <c r="U279" s="135"/>
      <c r="V279" s="135"/>
      <c r="W279" s="135"/>
      <c r="X279" s="135"/>
      <c r="Y279" s="135"/>
      <c r="Z279" s="135"/>
      <c r="AA279" s="135"/>
      <c r="AB279" s="135"/>
      <c r="AC279" s="135"/>
      <c r="AD279" s="135"/>
      <c r="AE279" s="135"/>
      <c r="AF279" s="135"/>
      <c r="AG279" s="135"/>
      <c r="AH279" s="135"/>
      <c r="AI279" s="135"/>
      <c r="AJ279" s="135"/>
      <c r="AK279" s="135"/>
      <c r="AL279" s="135"/>
      <c r="AM279" s="135"/>
      <c r="AN279" s="135"/>
      <c r="AO279" s="135"/>
      <c r="AP279" s="135"/>
      <c r="AQ279" s="135"/>
    </row>
    <row r="280" spans="2:43" s="123" customFormat="1">
      <c r="B280" s="132"/>
      <c r="C280" s="132"/>
      <c r="D280" s="132"/>
      <c r="E280" s="132"/>
      <c r="F280" s="132"/>
      <c r="G280" s="132"/>
      <c r="H280" s="135"/>
      <c r="I280" s="135"/>
      <c r="J280" s="135"/>
      <c r="K280" s="135"/>
      <c r="L280" s="135"/>
      <c r="M280" s="135"/>
      <c r="N280" s="135"/>
      <c r="O280" s="135"/>
      <c r="P280" s="135"/>
      <c r="Q280" s="135"/>
      <c r="R280" s="135"/>
      <c r="S280" s="135"/>
      <c r="T280" s="135"/>
      <c r="U280" s="135"/>
      <c r="V280" s="135"/>
      <c r="W280" s="135"/>
      <c r="X280" s="135"/>
      <c r="Y280" s="135"/>
      <c r="Z280" s="135"/>
      <c r="AA280" s="135"/>
      <c r="AB280" s="135"/>
      <c r="AC280" s="135"/>
      <c r="AD280" s="135"/>
      <c r="AE280" s="135"/>
      <c r="AF280" s="135"/>
      <c r="AG280" s="135"/>
      <c r="AH280" s="135"/>
      <c r="AI280" s="135"/>
      <c r="AJ280" s="135"/>
      <c r="AK280" s="135"/>
      <c r="AL280" s="135"/>
      <c r="AM280" s="135"/>
      <c r="AN280" s="135"/>
      <c r="AO280" s="135"/>
      <c r="AP280" s="135"/>
      <c r="AQ280" s="135"/>
    </row>
    <row r="281" spans="2:43" s="123" customFormat="1">
      <c r="B281" s="132"/>
      <c r="C281" s="132"/>
      <c r="D281" s="132"/>
      <c r="E281" s="132"/>
      <c r="F281" s="132"/>
      <c r="G281" s="132"/>
      <c r="H281" s="135"/>
      <c r="I281" s="135"/>
      <c r="J281" s="135"/>
      <c r="K281" s="135"/>
      <c r="L281" s="135"/>
      <c r="M281" s="135"/>
      <c r="N281" s="135"/>
      <c r="O281" s="135"/>
      <c r="P281" s="135"/>
      <c r="Q281" s="135"/>
      <c r="R281" s="135"/>
      <c r="S281" s="135"/>
      <c r="T281" s="135"/>
      <c r="U281" s="135"/>
      <c r="V281" s="135"/>
      <c r="W281" s="135"/>
      <c r="X281" s="135"/>
      <c r="Y281" s="135"/>
      <c r="Z281" s="135"/>
      <c r="AA281" s="135"/>
      <c r="AB281" s="135"/>
      <c r="AC281" s="135"/>
      <c r="AD281" s="135"/>
      <c r="AE281" s="135"/>
      <c r="AF281" s="135"/>
      <c r="AG281" s="135"/>
      <c r="AH281" s="135"/>
      <c r="AI281" s="135"/>
      <c r="AJ281" s="135"/>
      <c r="AK281" s="135"/>
      <c r="AL281" s="135"/>
      <c r="AM281" s="135"/>
      <c r="AN281" s="135"/>
      <c r="AO281" s="135"/>
      <c r="AP281" s="135"/>
      <c r="AQ281" s="135"/>
    </row>
    <row r="282" spans="2:43" s="123" customFormat="1">
      <c r="B282" s="132"/>
      <c r="C282" s="132"/>
      <c r="D282" s="132"/>
      <c r="E282" s="132"/>
      <c r="F282" s="132"/>
      <c r="G282" s="132"/>
      <c r="H282" s="135"/>
      <c r="I282" s="135"/>
      <c r="J282" s="135"/>
      <c r="K282" s="135"/>
      <c r="L282" s="135"/>
      <c r="M282" s="135"/>
      <c r="N282" s="135"/>
      <c r="O282" s="135"/>
      <c r="P282" s="135"/>
      <c r="Q282" s="135"/>
      <c r="R282" s="135"/>
      <c r="S282" s="135"/>
      <c r="T282" s="135"/>
      <c r="U282" s="135"/>
      <c r="V282" s="135"/>
      <c r="W282" s="135"/>
      <c r="X282" s="135"/>
      <c r="Y282" s="135"/>
      <c r="Z282" s="135"/>
      <c r="AA282" s="135"/>
      <c r="AB282" s="135"/>
      <c r="AC282" s="135"/>
      <c r="AD282" s="135"/>
      <c r="AE282" s="135"/>
      <c r="AF282" s="135"/>
      <c r="AG282" s="135"/>
      <c r="AH282" s="135"/>
      <c r="AI282" s="135"/>
      <c r="AJ282" s="135"/>
      <c r="AK282" s="135"/>
      <c r="AL282" s="135"/>
      <c r="AM282" s="135"/>
      <c r="AN282" s="135"/>
      <c r="AO282" s="135"/>
      <c r="AP282" s="135"/>
      <c r="AQ282" s="135"/>
    </row>
    <row r="283" spans="2:43" s="123" customFormat="1">
      <c r="B283" s="132"/>
      <c r="C283" s="132"/>
      <c r="D283" s="132"/>
      <c r="E283" s="132"/>
      <c r="F283" s="132"/>
      <c r="G283" s="132"/>
      <c r="H283" s="135"/>
      <c r="I283" s="135"/>
      <c r="J283" s="135"/>
      <c r="K283" s="135"/>
      <c r="L283" s="135"/>
      <c r="M283" s="135"/>
      <c r="N283" s="135"/>
      <c r="O283" s="135"/>
      <c r="P283" s="135"/>
      <c r="Q283" s="135"/>
      <c r="R283" s="135"/>
      <c r="S283" s="135"/>
      <c r="T283" s="135"/>
      <c r="U283" s="135"/>
      <c r="V283" s="135"/>
      <c r="W283" s="135"/>
      <c r="X283" s="135"/>
      <c r="Y283" s="135"/>
      <c r="Z283" s="135"/>
      <c r="AA283" s="135"/>
      <c r="AB283" s="135"/>
      <c r="AC283" s="135"/>
      <c r="AD283" s="135"/>
      <c r="AE283" s="135"/>
      <c r="AF283" s="135"/>
      <c r="AG283" s="135"/>
      <c r="AH283" s="135"/>
      <c r="AI283" s="135"/>
      <c r="AJ283" s="135"/>
      <c r="AK283" s="135"/>
      <c r="AL283" s="135"/>
      <c r="AM283" s="135"/>
      <c r="AN283" s="135"/>
      <c r="AO283" s="135"/>
      <c r="AP283" s="135"/>
      <c r="AQ283" s="135"/>
    </row>
    <row r="284" spans="2:43" s="123" customFormat="1">
      <c r="B284" s="132"/>
      <c r="C284" s="132"/>
      <c r="D284" s="132"/>
      <c r="E284" s="132"/>
      <c r="F284" s="132"/>
      <c r="G284" s="132"/>
      <c r="H284" s="135"/>
      <c r="I284" s="135"/>
      <c r="J284" s="135"/>
      <c r="K284" s="135"/>
      <c r="L284" s="135"/>
      <c r="M284" s="135"/>
      <c r="N284" s="135"/>
      <c r="O284" s="135"/>
      <c r="P284" s="135"/>
      <c r="Q284" s="135"/>
      <c r="R284" s="135"/>
      <c r="S284" s="135"/>
      <c r="T284" s="135"/>
      <c r="U284" s="135"/>
      <c r="V284" s="135"/>
      <c r="W284" s="135"/>
      <c r="X284" s="135"/>
      <c r="Y284" s="135"/>
      <c r="Z284" s="135"/>
      <c r="AA284" s="135"/>
      <c r="AB284" s="135"/>
      <c r="AC284" s="135"/>
      <c r="AD284" s="135"/>
      <c r="AE284" s="135"/>
      <c r="AF284" s="135"/>
      <c r="AG284" s="135"/>
      <c r="AH284" s="135"/>
      <c r="AI284" s="135"/>
      <c r="AJ284" s="135"/>
      <c r="AK284" s="135"/>
      <c r="AL284" s="135"/>
      <c r="AM284" s="135"/>
      <c r="AN284" s="135"/>
      <c r="AO284" s="135"/>
      <c r="AP284" s="135"/>
      <c r="AQ284" s="135"/>
    </row>
    <row r="285" spans="2:43" s="123" customFormat="1">
      <c r="B285" s="132"/>
      <c r="C285" s="132"/>
      <c r="D285" s="132"/>
      <c r="E285" s="132"/>
      <c r="F285" s="132"/>
      <c r="G285" s="132"/>
      <c r="H285" s="135"/>
      <c r="I285" s="135"/>
      <c r="J285" s="135"/>
      <c r="K285" s="135"/>
      <c r="L285" s="135"/>
      <c r="M285" s="135"/>
      <c r="N285" s="135"/>
      <c r="O285" s="135"/>
      <c r="P285" s="135"/>
      <c r="Q285" s="135"/>
      <c r="R285" s="135"/>
      <c r="S285" s="135"/>
      <c r="T285" s="135"/>
      <c r="U285" s="135"/>
      <c r="V285" s="135"/>
      <c r="W285" s="135"/>
      <c r="X285" s="135"/>
      <c r="Y285" s="135"/>
      <c r="Z285" s="135"/>
      <c r="AA285" s="135"/>
      <c r="AB285" s="135"/>
      <c r="AC285" s="135"/>
      <c r="AD285" s="135"/>
      <c r="AE285" s="135"/>
      <c r="AF285" s="135"/>
      <c r="AG285" s="135"/>
      <c r="AH285" s="135"/>
      <c r="AI285" s="135"/>
      <c r="AJ285" s="135"/>
      <c r="AK285" s="135"/>
      <c r="AL285" s="135"/>
      <c r="AM285" s="135"/>
      <c r="AN285" s="135"/>
      <c r="AO285" s="135"/>
      <c r="AP285" s="135"/>
      <c r="AQ285" s="135"/>
    </row>
    <row r="286" spans="2:43" s="123" customFormat="1">
      <c r="B286" s="132"/>
      <c r="C286" s="132"/>
      <c r="D286" s="132"/>
      <c r="E286" s="132"/>
      <c r="F286" s="132"/>
      <c r="G286" s="132"/>
      <c r="H286" s="135"/>
      <c r="I286" s="135"/>
      <c r="J286" s="135"/>
      <c r="K286" s="135"/>
      <c r="L286" s="135"/>
      <c r="M286" s="135"/>
      <c r="N286" s="135"/>
      <c r="O286" s="135"/>
      <c r="P286" s="135"/>
      <c r="Q286" s="135"/>
      <c r="R286" s="135"/>
      <c r="S286" s="135"/>
      <c r="T286" s="135"/>
      <c r="U286" s="135"/>
      <c r="V286" s="135"/>
      <c r="W286" s="135"/>
      <c r="X286" s="135"/>
      <c r="Y286" s="135"/>
      <c r="Z286" s="135"/>
      <c r="AA286" s="135"/>
      <c r="AB286" s="135"/>
      <c r="AC286" s="135"/>
      <c r="AD286" s="135"/>
      <c r="AE286" s="135"/>
      <c r="AF286" s="135"/>
      <c r="AG286" s="135"/>
      <c r="AH286" s="135"/>
      <c r="AI286" s="135"/>
      <c r="AJ286" s="135"/>
      <c r="AK286" s="135"/>
      <c r="AL286" s="135"/>
      <c r="AM286" s="135"/>
      <c r="AN286" s="135"/>
      <c r="AO286" s="135"/>
      <c r="AP286" s="135"/>
      <c r="AQ286" s="135"/>
    </row>
    <row r="287" spans="2:43" s="123" customFormat="1">
      <c r="B287" s="132"/>
      <c r="C287" s="132"/>
      <c r="D287" s="132"/>
      <c r="E287" s="132"/>
      <c r="F287" s="132"/>
      <c r="G287" s="132"/>
      <c r="H287" s="135"/>
      <c r="I287" s="135"/>
      <c r="J287" s="135"/>
      <c r="K287" s="135"/>
      <c r="L287" s="135"/>
      <c r="M287" s="135"/>
      <c r="N287" s="135"/>
      <c r="O287" s="135"/>
      <c r="P287" s="135"/>
      <c r="Q287" s="135"/>
      <c r="R287" s="135"/>
      <c r="S287" s="135"/>
      <c r="T287" s="135"/>
      <c r="U287" s="135"/>
      <c r="V287" s="135"/>
      <c r="W287" s="135"/>
      <c r="X287" s="135"/>
      <c r="Y287" s="135"/>
      <c r="Z287" s="135"/>
      <c r="AA287" s="135"/>
      <c r="AB287" s="135"/>
      <c r="AC287" s="135"/>
      <c r="AD287" s="135"/>
      <c r="AE287" s="135"/>
      <c r="AF287" s="135"/>
      <c r="AG287" s="135"/>
      <c r="AH287" s="135"/>
      <c r="AI287" s="135"/>
      <c r="AJ287" s="135"/>
      <c r="AK287" s="135"/>
      <c r="AL287" s="135"/>
      <c r="AM287" s="135"/>
      <c r="AN287" s="135"/>
      <c r="AO287" s="135"/>
      <c r="AP287" s="135"/>
      <c r="AQ287" s="135"/>
    </row>
    <row r="288" spans="2:43" s="123" customFormat="1">
      <c r="B288" s="132"/>
      <c r="C288" s="132"/>
      <c r="D288" s="132"/>
      <c r="E288" s="132"/>
      <c r="F288" s="132"/>
      <c r="G288" s="132"/>
      <c r="H288" s="135"/>
      <c r="I288" s="135"/>
      <c r="J288" s="135"/>
      <c r="K288" s="135"/>
      <c r="L288" s="135"/>
      <c r="M288" s="135"/>
      <c r="N288" s="135"/>
      <c r="O288" s="135"/>
      <c r="P288" s="135"/>
      <c r="Q288" s="135"/>
      <c r="R288" s="135"/>
      <c r="S288" s="135"/>
      <c r="T288" s="135"/>
      <c r="U288" s="135"/>
      <c r="V288" s="135"/>
      <c r="W288" s="135"/>
      <c r="X288" s="135"/>
      <c r="Y288" s="135"/>
      <c r="Z288" s="135"/>
      <c r="AA288" s="135"/>
      <c r="AB288" s="135"/>
      <c r="AC288" s="135"/>
      <c r="AD288" s="135"/>
      <c r="AE288" s="135"/>
      <c r="AF288" s="135"/>
      <c r="AG288" s="135"/>
      <c r="AH288" s="135"/>
      <c r="AI288" s="135"/>
      <c r="AJ288" s="135"/>
      <c r="AK288" s="135"/>
      <c r="AL288" s="135"/>
      <c r="AM288" s="135"/>
      <c r="AN288" s="135"/>
      <c r="AO288" s="135"/>
      <c r="AP288" s="135"/>
      <c r="AQ288" s="135"/>
    </row>
    <row r="289" spans="2:43" s="123" customFormat="1">
      <c r="B289" s="132"/>
      <c r="C289" s="132"/>
      <c r="D289" s="132"/>
      <c r="E289" s="132"/>
      <c r="F289" s="132"/>
      <c r="G289" s="132"/>
      <c r="H289" s="135"/>
      <c r="I289" s="135"/>
      <c r="J289" s="135"/>
      <c r="K289" s="135"/>
      <c r="L289" s="135"/>
      <c r="M289" s="135"/>
      <c r="N289" s="135"/>
      <c r="O289" s="135"/>
      <c r="P289" s="135"/>
      <c r="Q289" s="135"/>
      <c r="R289" s="135"/>
      <c r="S289" s="135"/>
      <c r="T289" s="135"/>
      <c r="U289" s="135"/>
      <c r="V289" s="135"/>
      <c r="W289" s="135"/>
      <c r="X289" s="135"/>
      <c r="Y289" s="135"/>
      <c r="Z289" s="135"/>
      <c r="AA289" s="135"/>
      <c r="AB289" s="135"/>
      <c r="AC289" s="135"/>
      <c r="AD289" s="135"/>
      <c r="AE289" s="135"/>
      <c r="AF289" s="135"/>
      <c r="AG289" s="135"/>
      <c r="AH289" s="135"/>
      <c r="AI289" s="135"/>
      <c r="AJ289" s="135"/>
      <c r="AK289" s="135"/>
      <c r="AL289" s="135"/>
      <c r="AM289" s="135"/>
      <c r="AN289" s="135"/>
      <c r="AO289" s="135"/>
      <c r="AP289" s="135"/>
      <c r="AQ289" s="135"/>
    </row>
    <row r="290" spans="2:43" s="123" customFormat="1">
      <c r="B290" s="132"/>
      <c r="C290" s="132"/>
      <c r="D290" s="132"/>
      <c r="E290" s="132"/>
      <c r="F290" s="132"/>
      <c r="G290" s="132"/>
      <c r="H290" s="135"/>
      <c r="I290" s="135"/>
      <c r="J290" s="135"/>
      <c r="K290" s="135"/>
      <c r="L290" s="135"/>
      <c r="M290" s="135"/>
      <c r="N290" s="135"/>
      <c r="O290" s="135"/>
      <c r="P290" s="135"/>
      <c r="Q290" s="135"/>
      <c r="R290" s="135"/>
      <c r="S290" s="135"/>
      <c r="T290" s="135"/>
      <c r="U290" s="135"/>
      <c r="V290" s="135"/>
      <c r="W290" s="135"/>
      <c r="X290" s="135"/>
      <c r="Y290" s="135"/>
      <c r="Z290" s="135"/>
      <c r="AA290" s="135"/>
      <c r="AB290" s="135"/>
      <c r="AC290" s="135"/>
      <c r="AD290" s="135"/>
      <c r="AE290" s="135"/>
      <c r="AF290" s="135"/>
      <c r="AG290" s="135"/>
      <c r="AH290" s="135"/>
      <c r="AI290" s="135"/>
      <c r="AJ290" s="135"/>
      <c r="AK290" s="135"/>
      <c r="AL290" s="135"/>
      <c r="AM290" s="135"/>
      <c r="AN290" s="135"/>
      <c r="AO290" s="135"/>
      <c r="AP290" s="135"/>
      <c r="AQ290" s="135"/>
    </row>
    <row r="291" spans="2:43" s="123" customFormat="1">
      <c r="B291" s="132"/>
      <c r="C291" s="132"/>
      <c r="D291" s="132"/>
      <c r="E291" s="132"/>
      <c r="F291" s="132"/>
      <c r="G291" s="132"/>
      <c r="H291" s="135"/>
      <c r="I291" s="135"/>
      <c r="J291" s="135"/>
      <c r="K291" s="135"/>
      <c r="L291" s="135"/>
      <c r="M291" s="135"/>
      <c r="N291" s="135"/>
      <c r="O291" s="135"/>
      <c r="P291" s="135"/>
      <c r="Q291" s="135"/>
      <c r="R291" s="135"/>
      <c r="S291" s="135"/>
      <c r="T291" s="135"/>
      <c r="U291" s="135"/>
      <c r="V291" s="135"/>
      <c r="W291" s="135"/>
      <c r="X291" s="135"/>
      <c r="Y291" s="135"/>
      <c r="Z291" s="135"/>
      <c r="AA291" s="135"/>
      <c r="AB291" s="135"/>
      <c r="AC291" s="135"/>
      <c r="AD291" s="135"/>
      <c r="AE291" s="135"/>
      <c r="AF291" s="135"/>
      <c r="AG291" s="135"/>
      <c r="AH291" s="135"/>
      <c r="AI291" s="135"/>
      <c r="AJ291" s="135"/>
      <c r="AK291" s="135"/>
      <c r="AL291" s="135"/>
      <c r="AM291" s="135"/>
      <c r="AN291" s="135"/>
      <c r="AO291" s="135"/>
      <c r="AP291" s="135"/>
      <c r="AQ291" s="135"/>
    </row>
    <row r="292" spans="2:43" s="123" customFormat="1">
      <c r="B292" s="132"/>
      <c r="C292" s="132"/>
      <c r="D292" s="132"/>
      <c r="E292" s="132"/>
      <c r="F292" s="132"/>
      <c r="G292" s="132"/>
      <c r="H292" s="135"/>
      <c r="I292" s="135"/>
      <c r="J292" s="135"/>
      <c r="K292" s="135"/>
      <c r="L292" s="135"/>
      <c r="M292" s="135"/>
      <c r="N292" s="135"/>
      <c r="O292" s="135"/>
      <c r="P292" s="135"/>
      <c r="Q292" s="135"/>
      <c r="R292" s="135"/>
      <c r="S292" s="135"/>
      <c r="T292" s="135"/>
      <c r="U292" s="135"/>
      <c r="V292" s="135"/>
      <c r="W292" s="135"/>
      <c r="X292" s="135"/>
      <c r="Y292" s="135"/>
      <c r="Z292" s="135"/>
      <c r="AA292" s="135"/>
      <c r="AB292" s="135"/>
      <c r="AC292" s="135"/>
      <c r="AD292" s="135"/>
      <c r="AE292" s="135"/>
      <c r="AF292" s="135"/>
      <c r="AG292" s="135"/>
      <c r="AH292" s="135"/>
      <c r="AI292" s="135"/>
      <c r="AJ292" s="135"/>
      <c r="AK292" s="135"/>
      <c r="AL292" s="135"/>
      <c r="AM292" s="135"/>
      <c r="AN292" s="135"/>
      <c r="AO292" s="135"/>
      <c r="AP292" s="135"/>
      <c r="AQ292" s="135"/>
    </row>
    <row r="293" spans="2:43" s="123" customFormat="1">
      <c r="B293" s="132"/>
      <c r="C293" s="132"/>
      <c r="D293" s="132"/>
      <c r="E293" s="132"/>
      <c r="F293" s="132"/>
      <c r="G293" s="132"/>
      <c r="H293" s="135"/>
      <c r="I293" s="135"/>
      <c r="J293" s="135"/>
      <c r="K293" s="135"/>
      <c r="L293" s="135"/>
      <c r="M293" s="135"/>
      <c r="N293" s="135"/>
      <c r="O293" s="135"/>
      <c r="P293" s="135"/>
      <c r="Q293" s="135"/>
      <c r="R293" s="135"/>
      <c r="S293" s="135"/>
      <c r="T293" s="135"/>
      <c r="U293" s="135"/>
      <c r="V293" s="135"/>
      <c r="W293" s="135"/>
      <c r="X293" s="135"/>
      <c r="Y293" s="135"/>
      <c r="Z293" s="135"/>
      <c r="AA293" s="135"/>
      <c r="AB293" s="135"/>
      <c r="AC293" s="135"/>
      <c r="AD293" s="135"/>
      <c r="AE293" s="135"/>
      <c r="AF293" s="135"/>
      <c r="AG293" s="135"/>
      <c r="AH293" s="135"/>
      <c r="AI293" s="135"/>
      <c r="AJ293" s="135"/>
      <c r="AK293" s="135"/>
      <c r="AL293" s="135"/>
      <c r="AM293" s="135"/>
      <c r="AN293" s="135"/>
      <c r="AO293" s="135"/>
      <c r="AP293" s="135"/>
      <c r="AQ293" s="135"/>
    </row>
    <row r="294" spans="2:43" s="123" customFormat="1">
      <c r="B294" s="132"/>
      <c r="C294" s="132"/>
      <c r="D294" s="132"/>
      <c r="E294" s="132"/>
      <c r="F294" s="132"/>
      <c r="G294" s="132"/>
      <c r="H294" s="135"/>
      <c r="I294" s="135"/>
      <c r="J294" s="135"/>
      <c r="K294" s="135"/>
      <c r="L294" s="135"/>
      <c r="M294" s="135"/>
      <c r="N294" s="135"/>
      <c r="O294" s="135"/>
      <c r="P294" s="135"/>
      <c r="Q294" s="135"/>
      <c r="R294" s="135"/>
      <c r="S294" s="135"/>
      <c r="T294" s="135"/>
      <c r="U294" s="135"/>
      <c r="V294" s="135"/>
      <c r="W294" s="135"/>
      <c r="X294" s="135"/>
      <c r="Y294" s="135"/>
      <c r="Z294" s="135"/>
      <c r="AA294" s="135"/>
      <c r="AB294" s="135"/>
      <c r="AC294" s="135"/>
      <c r="AD294" s="135"/>
      <c r="AE294" s="135"/>
      <c r="AF294" s="135"/>
      <c r="AG294" s="135"/>
      <c r="AH294" s="135"/>
      <c r="AI294" s="135"/>
      <c r="AJ294" s="135"/>
      <c r="AK294" s="135"/>
      <c r="AL294" s="135"/>
      <c r="AM294" s="135"/>
      <c r="AN294" s="135"/>
      <c r="AO294" s="135"/>
      <c r="AP294" s="135"/>
      <c r="AQ294" s="135"/>
    </row>
    <row r="295" spans="2:43" s="123" customFormat="1">
      <c r="B295" s="132"/>
      <c r="C295" s="132"/>
      <c r="D295" s="132"/>
      <c r="E295" s="132"/>
      <c r="F295" s="132"/>
      <c r="G295" s="132"/>
      <c r="H295" s="135"/>
      <c r="I295" s="135"/>
      <c r="J295" s="135"/>
      <c r="K295" s="135"/>
      <c r="L295" s="135"/>
      <c r="M295" s="135"/>
      <c r="N295" s="135"/>
      <c r="O295" s="135"/>
      <c r="P295" s="135"/>
      <c r="Q295" s="135"/>
      <c r="R295" s="135"/>
      <c r="S295" s="135"/>
      <c r="T295" s="135"/>
      <c r="U295" s="135"/>
      <c r="V295" s="135"/>
      <c r="W295" s="135"/>
      <c r="X295" s="135"/>
      <c r="Y295" s="135"/>
      <c r="Z295" s="135"/>
      <c r="AA295" s="135"/>
      <c r="AB295" s="135"/>
      <c r="AC295" s="135"/>
      <c r="AD295" s="135"/>
      <c r="AE295" s="135"/>
      <c r="AF295" s="135"/>
      <c r="AG295" s="135"/>
      <c r="AH295" s="135"/>
      <c r="AI295" s="135"/>
      <c r="AJ295" s="135"/>
      <c r="AK295" s="135"/>
      <c r="AL295" s="135"/>
      <c r="AM295" s="135"/>
      <c r="AN295" s="135"/>
      <c r="AO295" s="135"/>
      <c r="AP295" s="135"/>
      <c r="AQ295" s="135"/>
    </row>
    <row r="296" spans="2:43" s="123" customFormat="1">
      <c r="B296" s="132"/>
      <c r="C296" s="132"/>
      <c r="D296" s="132"/>
      <c r="E296" s="132"/>
      <c r="F296" s="132"/>
      <c r="G296" s="132"/>
      <c r="H296" s="135"/>
      <c r="I296" s="135"/>
      <c r="J296" s="135"/>
      <c r="K296" s="135"/>
      <c r="L296" s="135"/>
      <c r="M296" s="135"/>
      <c r="N296" s="135"/>
      <c r="O296" s="135"/>
      <c r="P296" s="135"/>
      <c r="Q296" s="135"/>
      <c r="R296" s="135"/>
      <c r="S296" s="135"/>
      <c r="T296" s="135"/>
      <c r="U296" s="135"/>
      <c r="V296" s="135"/>
      <c r="W296" s="135"/>
      <c r="X296" s="135"/>
      <c r="Y296" s="135"/>
      <c r="Z296" s="135"/>
      <c r="AA296" s="135"/>
      <c r="AB296" s="135"/>
      <c r="AC296" s="135"/>
      <c r="AD296" s="135"/>
      <c r="AE296" s="135"/>
      <c r="AF296" s="135"/>
      <c r="AG296" s="135"/>
      <c r="AH296" s="135"/>
      <c r="AI296" s="135"/>
      <c r="AJ296" s="135"/>
      <c r="AK296" s="135"/>
      <c r="AL296" s="135"/>
      <c r="AM296" s="135"/>
      <c r="AN296" s="135"/>
      <c r="AO296" s="135"/>
      <c r="AP296" s="135"/>
      <c r="AQ296" s="135"/>
    </row>
    <row r="297" spans="2:43" s="123" customFormat="1">
      <c r="B297" s="132"/>
      <c r="C297" s="132"/>
      <c r="D297" s="132"/>
      <c r="E297" s="132"/>
      <c r="F297" s="132"/>
      <c r="G297" s="132"/>
      <c r="H297" s="135"/>
      <c r="I297" s="135"/>
      <c r="J297" s="135"/>
      <c r="K297" s="135"/>
      <c r="L297" s="135"/>
      <c r="M297" s="135"/>
      <c r="N297" s="135"/>
      <c r="O297" s="135"/>
      <c r="P297" s="135"/>
      <c r="Q297" s="135"/>
      <c r="R297" s="135"/>
      <c r="S297" s="135"/>
      <c r="T297" s="135"/>
      <c r="U297" s="135"/>
      <c r="V297" s="135"/>
      <c r="W297" s="135"/>
      <c r="X297" s="135"/>
      <c r="Y297" s="135"/>
      <c r="Z297" s="135"/>
      <c r="AA297" s="135"/>
      <c r="AB297" s="135"/>
      <c r="AC297" s="135"/>
      <c r="AD297" s="135"/>
      <c r="AE297" s="135"/>
      <c r="AF297" s="135"/>
      <c r="AG297" s="135"/>
      <c r="AH297" s="135"/>
      <c r="AI297" s="135"/>
      <c r="AJ297" s="135"/>
      <c r="AK297" s="135"/>
      <c r="AL297" s="135"/>
      <c r="AM297" s="135"/>
      <c r="AN297" s="135"/>
      <c r="AO297" s="135"/>
      <c r="AP297" s="135"/>
      <c r="AQ297" s="135"/>
    </row>
    <row r="298" spans="2:43" s="123" customFormat="1">
      <c r="B298" s="132"/>
      <c r="C298" s="132"/>
      <c r="D298" s="132"/>
      <c r="E298" s="132"/>
      <c r="F298" s="132"/>
      <c r="G298" s="132"/>
      <c r="H298" s="135"/>
      <c r="I298" s="135"/>
      <c r="J298" s="135"/>
      <c r="K298" s="135"/>
      <c r="L298" s="135"/>
      <c r="M298" s="135"/>
      <c r="N298" s="135"/>
      <c r="O298" s="135"/>
      <c r="P298" s="135"/>
      <c r="Q298" s="135"/>
      <c r="R298" s="135"/>
      <c r="S298" s="135"/>
      <c r="T298" s="135"/>
      <c r="U298" s="135"/>
      <c r="V298" s="135"/>
      <c r="W298" s="135"/>
      <c r="X298" s="135"/>
      <c r="Y298" s="135"/>
      <c r="Z298" s="135"/>
      <c r="AA298" s="135"/>
      <c r="AB298" s="135"/>
      <c r="AC298" s="135"/>
      <c r="AD298" s="135"/>
      <c r="AE298" s="135"/>
      <c r="AF298" s="135"/>
      <c r="AG298" s="135"/>
      <c r="AH298" s="135"/>
      <c r="AI298" s="135"/>
      <c r="AJ298" s="135"/>
      <c r="AK298" s="135"/>
      <c r="AL298" s="135"/>
      <c r="AM298" s="135"/>
      <c r="AN298" s="135"/>
      <c r="AO298" s="135"/>
      <c r="AP298" s="135"/>
      <c r="AQ298" s="135"/>
    </row>
    <row r="299" spans="2:43" s="123" customFormat="1">
      <c r="B299" s="132"/>
      <c r="C299" s="132"/>
      <c r="D299" s="132"/>
      <c r="E299" s="132"/>
      <c r="F299" s="132"/>
      <c r="G299" s="132"/>
      <c r="H299" s="135"/>
      <c r="I299" s="135"/>
      <c r="J299" s="135"/>
      <c r="K299" s="135"/>
      <c r="L299" s="135"/>
      <c r="M299" s="135"/>
      <c r="N299" s="135"/>
      <c r="O299" s="135"/>
      <c r="P299" s="135"/>
      <c r="Q299" s="135"/>
      <c r="R299" s="135"/>
      <c r="S299" s="135"/>
      <c r="T299" s="135"/>
      <c r="U299" s="135"/>
      <c r="V299" s="135"/>
      <c r="W299" s="135"/>
      <c r="X299" s="135"/>
      <c r="Y299" s="135"/>
      <c r="Z299" s="135"/>
      <c r="AA299" s="135"/>
      <c r="AB299" s="135"/>
      <c r="AC299" s="135"/>
      <c r="AD299" s="135"/>
      <c r="AE299" s="135"/>
      <c r="AF299" s="135"/>
      <c r="AG299" s="135"/>
      <c r="AH299" s="135"/>
      <c r="AI299" s="135"/>
      <c r="AJ299" s="135"/>
      <c r="AK299" s="135"/>
      <c r="AL299" s="135"/>
      <c r="AM299" s="135"/>
      <c r="AN299" s="135"/>
      <c r="AO299" s="135"/>
      <c r="AP299" s="135"/>
      <c r="AQ299" s="135"/>
    </row>
    <row r="300" spans="2:43" s="123" customFormat="1">
      <c r="B300" s="132"/>
      <c r="C300" s="132"/>
      <c r="D300" s="132"/>
      <c r="E300" s="132"/>
      <c r="F300" s="132"/>
      <c r="G300" s="132"/>
      <c r="H300" s="135"/>
      <c r="I300" s="135"/>
      <c r="J300" s="135"/>
      <c r="K300" s="135"/>
      <c r="L300" s="135"/>
      <c r="M300" s="135"/>
      <c r="N300" s="135"/>
      <c r="O300" s="135"/>
      <c r="P300" s="135"/>
      <c r="Q300" s="135"/>
      <c r="R300" s="135"/>
      <c r="S300" s="135"/>
      <c r="T300" s="135"/>
      <c r="U300" s="135"/>
      <c r="V300" s="135"/>
      <c r="W300" s="135"/>
      <c r="X300" s="135"/>
      <c r="Y300" s="135"/>
      <c r="Z300" s="135"/>
      <c r="AA300" s="135"/>
      <c r="AB300" s="135"/>
      <c r="AC300" s="135"/>
      <c r="AD300" s="135"/>
      <c r="AE300" s="135"/>
      <c r="AF300" s="135"/>
      <c r="AG300" s="135"/>
      <c r="AH300" s="135"/>
      <c r="AI300" s="135"/>
      <c r="AJ300" s="135"/>
      <c r="AK300" s="135"/>
      <c r="AL300" s="135"/>
      <c r="AM300" s="135"/>
      <c r="AN300" s="135"/>
      <c r="AO300" s="135"/>
      <c r="AP300" s="135"/>
      <c r="AQ300" s="135"/>
    </row>
    <row r="301" spans="2:43" s="123" customFormat="1">
      <c r="B301" s="132"/>
      <c r="C301" s="132"/>
      <c r="D301" s="132"/>
      <c r="E301" s="132"/>
      <c r="F301" s="132"/>
      <c r="G301" s="132"/>
      <c r="H301" s="135"/>
      <c r="I301" s="135"/>
      <c r="J301" s="135"/>
      <c r="K301" s="135"/>
      <c r="L301" s="135"/>
      <c r="M301" s="135"/>
      <c r="N301" s="135"/>
      <c r="O301" s="135"/>
      <c r="P301" s="135"/>
      <c r="Q301" s="135"/>
      <c r="R301" s="135"/>
      <c r="S301" s="135"/>
      <c r="T301" s="135"/>
      <c r="U301" s="135"/>
      <c r="V301" s="135"/>
      <c r="W301" s="135"/>
      <c r="X301" s="135"/>
      <c r="Y301" s="135"/>
      <c r="Z301" s="135"/>
      <c r="AA301" s="135"/>
      <c r="AB301" s="135"/>
      <c r="AC301" s="135"/>
      <c r="AD301" s="135"/>
      <c r="AE301" s="135"/>
      <c r="AF301" s="135"/>
      <c r="AG301" s="135"/>
      <c r="AH301" s="135"/>
      <c r="AI301" s="135"/>
      <c r="AJ301" s="135"/>
      <c r="AK301" s="135"/>
      <c r="AL301" s="135"/>
      <c r="AM301" s="135"/>
      <c r="AN301" s="135"/>
      <c r="AO301" s="135"/>
      <c r="AP301" s="135"/>
      <c r="AQ301" s="135"/>
    </row>
    <row r="302" spans="2:43" s="123" customFormat="1">
      <c r="B302" s="132"/>
      <c r="C302" s="132"/>
      <c r="D302" s="132"/>
      <c r="E302" s="132"/>
      <c r="F302" s="132"/>
      <c r="G302" s="132"/>
      <c r="H302" s="135"/>
      <c r="I302" s="135"/>
      <c r="J302" s="135"/>
      <c r="K302" s="135"/>
      <c r="L302" s="135"/>
      <c r="M302" s="135"/>
      <c r="N302" s="135"/>
      <c r="O302" s="135"/>
      <c r="P302" s="135"/>
      <c r="Q302" s="135"/>
      <c r="R302" s="135"/>
      <c r="S302" s="135"/>
      <c r="T302" s="135"/>
      <c r="U302" s="135"/>
      <c r="V302" s="135"/>
      <c r="W302" s="135"/>
      <c r="X302" s="135"/>
      <c r="Y302" s="135"/>
      <c r="Z302" s="135"/>
      <c r="AA302" s="135"/>
      <c r="AB302" s="135"/>
      <c r="AC302" s="135"/>
      <c r="AD302" s="135"/>
      <c r="AE302" s="135"/>
      <c r="AF302" s="135"/>
      <c r="AG302" s="135"/>
      <c r="AH302" s="135"/>
      <c r="AI302" s="135"/>
      <c r="AJ302" s="135"/>
      <c r="AK302" s="135"/>
      <c r="AL302" s="135"/>
      <c r="AM302" s="135"/>
      <c r="AN302" s="135"/>
      <c r="AO302" s="135"/>
      <c r="AP302" s="135"/>
      <c r="AQ302" s="135"/>
    </row>
    <row r="303" spans="2:43" s="123" customFormat="1">
      <c r="B303" s="132"/>
      <c r="C303" s="132"/>
      <c r="D303" s="132"/>
      <c r="E303" s="132"/>
      <c r="F303" s="132"/>
      <c r="G303" s="132"/>
      <c r="H303" s="135"/>
      <c r="I303" s="135"/>
      <c r="J303" s="135"/>
      <c r="K303" s="135"/>
      <c r="L303" s="135"/>
      <c r="M303" s="135"/>
      <c r="N303" s="135"/>
      <c r="O303" s="135"/>
      <c r="P303" s="135"/>
      <c r="Q303" s="135"/>
      <c r="R303" s="135"/>
      <c r="S303" s="135"/>
      <c r="T303" s="135"/>
      <c r="U303" s="135"/>
      <c r="V303" s="135"/>
      <c r="W303" s="135"/>
      <c r="X303" s="135"/>
      <c r="Y303" s="135"/>
      <c r="Z303" s="135"/>
      <c r="AA303" s="135"/>
      <c r="AB303" s="135"/>
      <c r="AC303" s="135"/>
      <c r="AD303" s="135"/>
      <c r="AE303" s="135"/>
      <c r="AF303" s="135"/>
      <c r="AG303" s="135"/>
      <c r="AH303" s="135"/>
      <c r="AI303" s="135"/>
      <c r="AJ303" s="135"/>
      <c r="AK303" s="135"/>
      <c r="AL303" s="135"/>
      <c r="AM303" s="135"/>
      <c r="AN303" s="135"/>
      <c r="AO303" s="135"/>
      <c r="AP303" s="135"/>
      <c r="AQ303" s="135"/>
    </row>
    <row r="304" spans="2:43" s="123" customFormat="1">
      <c r="B304" s="132"/>
      <c r="C304" s="132"/>
      <c r="D304" s="132"/>
      <c r="E304" s="132"/>
      <c r="F304" s="132"/>
      <c r="G304" s="132"/>
      <c r="H304" s="135"/>
      <c r="I304" s="135"/>
      <c r="J304" s="135"/>
      <c r="K304" s="135"/>
      <c r="L304" s="135"/>
      <c r="M304" s="135"/>
      <c r="N304" s="135"/>
      <c r="O304" s="135"/>
      <c r="P304" s="135"/>
      <c r="Q304" s="135"/>
      <c r="R304" s="135"/>
      <c r="S304" s="135"/>
      <c r="T304" s="135"/>
      <c r="U304" s="135"/>
      <c r="V304" s="135"/>
      <c r="W304" s="135"/>
      <c r="X304" s="135"/>
      <c r="Y304" s="135"/>
      <c r="Z304" s="135"/>
      <c r="AA304" s="135"/>
      <c r="AB304" s="135"/>
      <c r="AC304" s="135"/>
      <c r="AD304" s="135"/>
      <c r="AE304" s="135"/>
      <c r="AF304" s="135"/>
      <c r="AG304" s="135"/>
      <c r="AH304" s="135"/>
      <c r="AI304" s="135"/>
      <c r="AJ304" s="135"/>
      <c r="AK304" s="135"/>
      <c r="AL304" s="135"/>
      <c r="AM304" s="135"/>
      <c r="AN304" s="135"/>
      <c r="AO304" s="135"/>
      <c r="AP304" s="135"/>
      <c r="AQ304" s="135"/>
    </row>
    <row r="305" spans="2:43" s="123" customFormat="1">
      <c r="B305" s="132"/>
      <c r="C305" s="132"/>
      <c r="D305" s="132"/>
      <c r="E305" s="132"/>
      <c r="F305" s="132"/>
      <c r="G305" s="132"/>
      <c r="H305" s="135"/>
      <c r="I305" s="135"/>
      <c r="J305" s="135"/>
      <c r="K305" s="135"/>
      <c r="L305" s="135"/>
      <c r="M305" s="135"/>
      <c r="N305" s="135"/>
      <c r="O305" s="135"/>
      <c r="P305" s="135"/>
      <c r="Q305" s="135"/>
      <c r="R305" s="135"/>
      <c r="S305" s="135"/>
      <c r="T305" s="135"/>
      <c r="U305" s="135"/>
      <c r="V305" s="135"/>
      <c r="W305" s="135"/>
      <c r="X305" s="135"/>
      <c r="Y305" s="135"/>
      <c r="Z305" s="135"/>
      <c r="AA305" s="135"/>
      <c r="AB305" s="135"/>
      <c r="AC305" s="135"/>
      <c r="AD305" s="135"/>
      <c r="AE305" s="135"/>
      <c r="AF305" s="135"/>
      <c r="AG305" s="135"/>
      <c r="AH305" s="135"/>
      <c r="AI305" s="135"/>
      <c r="AJ305" s="135"/>
      <c r="AK305" s="135"/>
      <c r="AL305" s="135"/>
      <c r="AM305" s="135"/>
      <c r="AN305" s="135"/>
      <c r="AO305" s="135"/>
      <c r="AP305" s="135"/>
      <c r="AQ305" s="135"/>
    </row>
    <row r="306" spans="2:43" s="123" customFormat="1">
      <c r="B306" s="132"/>
      <c r="C306" s="132"/>
      <c r="D306" s="132"/>
      <c r="E306" s="132"/>
      <c r="F306" s="132"/>
      <c r="G306" s="132"/>
      <c r="H306" s="135"/>
      <c r="I306" s="135"/>
      <c r="J306" s="135"/>
      <c r="K306" s="135"/>
      <c r="L306" s="135"/>
      <c r="M306" s="135"/>
      <c r="N306" s="135"/>
      <c r="O306" s="135"/>
      <c r="P306" s="135"/>
      <c r="Q306" s="135"/>
      <c r="R306" s="135"/>
      <c r="S306" s="135"/>
      <c r="T306" s="135"/>
      <c r="U306" s="135"/>
      <c r="V306" s="135"/>
      <c r="W306" s="135"/>
      <c r="X306" s="135"/>
      <c r="Y306" s="135"/>
      <c r="Z306" s="135"/>
      <c r="AA306" s="135"/>
      <c r="AB306" s="135"/>
      <c r="AC306" s="135"/>
      <c r="AD306" s="135"/>
      <c r="AE306" s="135"/>
      <c r="AF306" s="135"/>
      <c r="AG306" s="135"/>
      <c r="AH306" s="135"/>
      <c r="AI306" s="135"/>
      <c r="AJ306" s="135"/>
      <c r="AK306" s="135"/>
      <c r="AL306" s="135"/>
      <c r="AM306" s="135"/>
      <c r="AN306" s="135"/>
      <c r="AO306" s="135"/>
      <c r="AP306" s="135"/>
      <c r="AQ306" s="135"/>
    </row>
    <row r="307" spans="2:43" s="123" customFormat="1">
      <c r="B307" s="132"/>
      <c r="C307" s="132"/>
      <c r="D307" s="132"/>
      <c r="E307" s="132"/>
      <c r="F307" s="132"/>
      <c r="G307" s="132"/>
      <c r="H307" s="135"/>
      <c r="I307" s="135"/>
      <c r="J307" s="135"/>
      <c r="K307" s="135"/>
      <c r="L307" s="135"/>
      <c r="M307" s="135"/>
      <c r="N307" s="135"/>
      <c r="O307" s="135"/>
      <c r="P307" s="135"/>
      <c r="Q307" s="135"/>
      <c r="R307" s="135"/>
      <c r="S307" s="135"/>
      <c r="T307" s="135"/>
      <c r="U307" s="135"/>
      <c r="V307" s="135"/>
      <c r="W307" s="135"/>
      <c r="X307" s="135"/>
      <c r="Y307" s="135"/>
      <c r="Z307" s="135"/>
      <c r="AA307" s="135"/>
      <c r="AB307" s="135"/>
      <c r="AC307" s="135"/>
      <c r="AD307" s="135"/>
      <c r="AE307" s="135"/>
      <c r="AF307" s="135"/>
      <c r="AG307" s="135"/>
      <c r="AH307" s="135"/>
      <c r="AI307" s="135"/>
      <c r="AJ307" s="135"/>
      <c r="AK307" s="135"/>
      <c r="AL307" s="135"/>
      <c r="AM307" s="135"/>
      <c r="AN307" s="135"/>
      <c r="AO307" s="135"/>
      <c r="AP307" s="135"/>
      <c r="AQ307" s="135"/>
    </row>
    <row r="308" spans="2:43" s="123" customFormat="1">
      <c r="B308" s="132"/>
      <c r="C308" s="132"/>
      <c r="D308" s="132"/>
      <c r="E308" s="132"/>
      <c r="F308" s="132"/>
      <c r="G308" s="132"/>
      <c r="H308" s="135"/>
      <c r="I308" s="135"/>
      <c r="J308" s="135"/>
      <c r="K308" s="135"/>
      <c r="L308" s="135"/>
      <c r="M308" s="135"/>
      <c r="N308" s="135"/>
      <c r="O308" s="135"/>
      <c r="P308" s="135"/>
      <c r="Q308" s="135"/>
      <c r="R308" s="135"/>
      <c r="S308" s="135"/>
      <c r="T308" s="135"/>
      <c r="U308" s="135"/>
      <c r="V308" s="135"/>
      <c r="W308" s="135"/>
      <c r="X308" s="135"/>
      <c r="Y308" s="135"/>
      <c r="Z308" s="135"/>
      <c r="AA308" s="135"/>
      <c r="AB308" s="135"/>
      <c r="AC308" s="135"/>
      <c r="AD308" s="135"/>
      <c r="AE308" s="135"/>
      <c r="AF308" s="135"/>
      <c r="AG308" s="135"/>
      <c r="AH308" s="135"/>
      <c r="AI308" s="135"/>
      <c r="AJ308" s="135"/>
      <c r="AK308" s="135"/>
      <c r="AL308" s="135"/>
      <c r="AM308" s="135"/>
      <c r="AN308" s="135"/>
      <c r="AO308" s="135"/>
      <c r="AP308" s="135"/>
      <c r="AQ308" s="135"/>
    </row>
    <row r="309" spans="2:43" s="123" customFormat="1">
      <c r="B309" s="132"/>
      <c r="C309" s="132"/>
      <c r="D309" s="132"/>
      <c r="E309" s="132"/>
      <c r="F309" s="132"/>
      <c r="G309" s="132"/>
      <c r="H309" s="135"/>
      <c r="I309" s="135"/>
      <c r="J309" s="135"/>
      <c r="K309" s="135"/>
      <c r="L309" s="135"/>
      <c r="M309" s="135"/>
      <c r="N309" s="135"/>
      <c r="O309" s="135"/>
      <c r="P309" s="135"/>
      <c r="Q309" s="135"/>
      <c r="R309" s="135"/>
      <c r="S309" s="135"/>
      <c r="T309" s="135"/>
      <c r="U309" s="135"/>
      <c r="V309" s="135"/>
      <c r="W309" s="135"/>
      <c r="X309" s="135"/>
      <c r="Y309" s="135"/>
      <c r="Z309" s="135"/>
      <c r="AA309" s="135"/>
      <c r="AB309" s="135"/>
      <c r="AC309" s="135"/>
      <c r="AD309" s="135"/>
      <c r="AE309" s="135"/>
      <c r="AF309" s="135"/>
      <c r="AG309" s="135"/>
      <c r="AH309" s="135"/>
      <c r="AI309" s="135"/>
      <c r="AJ309" s="135"/>
      <c r="AK309" s="135"/>
      <c r="AL309" s="135"/>
      <c r="AM309" s="135"/>
      <c r="AN309" s="135"/>
      <c r="AO309" s="135"/>
      <c r="AP309" s="135"/>
      <c r="AQ309" s="135"/>
    </row>
    <row r="310" spans="2:43" s="123" customFormat="1">
      <c r="B310" s="132"/>
      <c r="C310" s="132"/>
      <c r="D310" s="132"/>
      <c r="E310" s="132"/>
      <c r="F310" s="132"/>
      <c r="G310" s="132"/>
      <c r="H310" s="135"/>
      <c r="I310" s="135"/>
      <c r="J310" s="135"/>
      <c r="K310" s="135"/>
      <c r="L310" s="135"/>
      <c r="M310" s="135"/>
      <c r="N310" s="135"/>
      <c r="O310" s="135"/>
      <c r="P310" s="135"/>
      <c r="Q310" s="135"/>
      <c r="R310" s="135"/>
      <c r="S310" s="135"/>
      <c r="T310" s="135"/>
      <c r="U310" s="135"/>
      <c r="V310" s="135"/>
      <c r="W310" s="135"/>
      <c r="X310" s="135"/>
      <c r="Y310" s="135"/>
      <c r="Z310" s="135"/>
      <c r="AA310" s="135"/>
      <c r="AB310" s="135"/>
      <c r="AC310" s="135"/>
      <c r="AD310" s="135"/>
      <c r="AE310" s="135"/>
      <c r="AF310" s="135"/>
      <c r="AG310" s="135"/>
      <c r="AH310" s="135"/>
      <c r="AI310" s="135"/>
      <c r="AJ310" s="135"/>
      <c r="AK310" s="135"/>
      <c r="AL310" s="135"/>
      <c r="AM310" s="135"/>
      <c r="AN310" s="135"/>
      <c r="AO310" s="135"/>
      <c r="AP310" s="135"/>
      <c r="AQ310" s="135"/>
    </row>
    <row r="311" spans="2:43" s="123" customFormat="1">
      <c r="B311" s="132"/>
      <c r="C311" s="132"/>
      <c r="D311" s="132"/>
      <c r="E311" s="132"/>
      <c r="F311" s="132"/>
      <c r="G311" s="132"/>
      <c r="H311" s="135"/>
      <c r="I311" s="135"/>
      <c r="J311" s="135"/>
      <c r="K311" s="135"/>
      <c r="L311" s="135"/>
      <c r="M311" s="135"/>
      <c r="N311" s="135"/>
      <c r="O311" s="135"/>
      <c r="P311" s="135"/>
      <c r="Q311" s="135"/>
      <c r="R311" s="135"/>
      <c r="S311" s="135"/>
      <c r="T311" s="135"/>
      <c r="U311" s="135"/>
      <c r="V311" s="135"/>
      <c r="W311" s="135"/>
      <c r="X311" s="135"/>
      <c r="Y311" s="135"/>
      <c r="Z311" s="135"/>
      <c r="AA311" s="135"/>
      <c r="AB311" s="135"/>
      <c r="AC311" s="135"/>
      <c r="AD311" s="135"/>
      <c r="AE311" s="135"/>
      <c r="AF311" s="135"/>
      <c r="AG311" s="135"/>
      <c r="AH311" s="135"/>
      <c r="AI311" s="135"/>
      <c r="AJ311" s="135"/>
      <c r="AK311" s="135"/>
      <c r="AL311" s="135"/>
      <c r="AM311" s="135"/>
      <c r="AN311" s="135"/>
      <c r="AO311" s="135"/>
      <c r="AP311" s="135"/>
      <c r="AQ311" s="135"/>
    </row>
    <row r="312" spans="2:43" s="123" customFormat="1">
      <c r="B312" s="132"/>
      <c r="C312" s="132"/>
      <c r="D312" s="132"/>
      <c r="E312" s="132"/>
      <c r="F312" s="132"/>
      <c r="G312" s="132"/>
      <c r="H312" s="135"/>
      <c r="I312" s="135"/>
      <c r="J312" s="135"/>
      <c r="K312" s="135"/>
      <c r="L312" s="135"/>
      <c r="M312" s="135"/>
      <c r="N312" s="135"/>
      <c r="O312" s="135"/>
      <c r="P312" s="135"/>
      <c r="Q312" s="135"/>
      <c r="R312" s="135"/>
      <c r="S312" s="135"/>
      <c r="T312" s="135"/>
      <c r="U312" s="135"/>
      <c r="V312" s="135"/>
      <c r="W312" s="135"/>
      <c r="X312" s="135"/>
      <c r="Y312" s="135"/>
      <c r="Z312" s="135"/>
      <c r="AA312" s="135"/>
      <c r="AB312" s="135"/>
      <c r="AC312" s="135"/>
      <c r="AD312" s="135"/>
      <c r="AE312" s="135"/>
      <c r="AF312" s="135"/>
      <c r="AG312" s="135"/>
      <c r="AH312" s="135"/>
      <c r="AI312" s="135"/>
      <c r="AJ312" s="135"/>
      <c r="AK312" s="135"/>
      <c r="AL312" s="135"/>
      <c r="AM312" s="135"/>
      <c r="AN312" s="135"/>
      <c r="AO312" s="135"/>
      <c r="AP312" s="135"/>
      <c r="AQ312" s="135"/>
    </row>
    <row r="313" spans="2:43" s="123" customFormat="1">
      <c r="B313" s="132"/>
      <c r="C313" s="132"/>
      <c r="D313" s="132"/>
      <c r="E313" s="132"/>
      <c r="F313" s="132"/>
      <c r="G313" s="132"/>
      <c r="H313" s="135"/>
      <c r="I313" s="135"/>
      <c r="J313" s="135"/>
      <c r="K313" s="135"/>
      <c r="L313" s="135"/>
      <c r="M313" s="135"/>
      <c r="N313" s="135"/>
      <c r="O313" s="135"/>
      <c r="P313" s="135"/>
      <c r="Q313" s="135"/>
      <c r="R313" s="135"/>
      <c r="S313" s="135"/>
      <c r="T313" s="135"/>
      <c r="U313" s="135"/>
      <c r="V313" s="135"/>
      <c r="W313" s="135"/>
      <c r="X313" s="135"/>
      <c r="Y313" s="135"/>
      <c r="Z313" s="135"/>
      <c r="AA313" s="135"/>
      <c r="AB313" s="135"/>
      <c r="AC313" s="135"/>
      <c r="AD313" s="135"/>
      <c r="AE313" s="135"/>
      <c r="AF313" s="135"/>
      <c r="AG313" s="135"/>
      <c r="AH313" s="135"/>
      <c r="AI313" s="135"/>
      <c r="AJ313" s="135"/>
      <c r="AK313" s="135"/>
      <c r="AL313" s="135"/>
      <c r="AM313" s="135"/>
      <c r="AN313" s="135"/>
      <c r="AO313" s="135"/>
      <c r="AP313" s="135"/>
      <c r="AQ313" s="135"/>
    </row>
    <row r="314" spans="2:43" s="123" customFormat="1">
      <c r="B314" s="132"/>
      <c r="C314" s="132"/>
      <c r="D314" s="132"/>
      <c r="E314" s="132"/>
      <c r="F314" s="132"/>
      <c r="G314" s="132"/>
      <c r="H314" s="135"/>
      <c r="I314" s="135"/>
      <c r="J314" s="135"/>
      <c r="K314" s="135"/>
      <c r="L314" s="135"/>
      <c r="M314" s="135"/>
      <c r="N314" s="135"/>
      <c r="O314" s="135"/>
      <c r="P314" s="135"/>
      <c r="Q314" s="135"/>
      <c r="R314" s="135"/>
      <c r="S314" s="135"/>
      <c r="T314" s="135"/>
      <c r="U314" s="135"/>
      <c r="V314" s="135"/>
      <c r="W314" s="135"/>
      <c r="X314" s="135"/>
      <c r="Y314" s="135"/>
      <c r="Z314" s="135"/>
      <c r="AA314" s="135"/>
      <c r="AB314" s="135"/>
      <c r="AC314" s="135"/>
      <c r="AD314" s="135"/>
      <c r="AE314" s="135"/>
      <c r="AF314" s="135"/>
      <c r="AG314" s="135"/>
      <c r="AH314" s="135"/>
      <c r="AI314" s="135"/>
      <c r="AJ314" s="135"/>
      <c r="AK314" s="135"/>
      <c r="AL314" s="135"/>
      <c r="AM314" s="135"/>
      <c r="AN314" s="135"/>
      <c r="AO314" s="135"/>
      <c r="AP314" s="135"/>
      <c r="AQ314" s="135"/>
    </row>
    <row r="315" spans="2:43" s="123" customFormat="1">
      <c r="B315" s="132"/>
      <c r="C315" s="132"/>
      <c r="D315" s="132"/>
      <c r="E315" s="132"/>
      <c r="F315" s="132"/>
      <c r="G315" s="132"/>
      <c r="H315" s="135"/>
      <c r="I315" s="135"/>
      <c r="J315" s="135"/>
      <c r="K315" s="135"/>
      <c r="L315" s="135"/>
      <c r="M315" s="135"/>
      <c r="N315" s="135"/>
      <c r="O315" s="135"/>
      <c r="P315" s="135"/>
      <c r="Q315" s="135"/>
      <c r="R315" s="135"/>
      <c r="S315" s="135"/>
      <c r="T315" s="135"/>
      <c r="U315" s="135"/>
      <c r="V315" s="135"/>
      <c r="W315" s="135"/>
      <c r="X315" s="135"/>
      <c r="Y315" s="135"/>
      <c r="Z315" s="135"/>
      <c r="AA315" s="135"/>
      <c r="AB315" s="135"/>
      <c r="AC315" s="135"/>
      <c r="AD315" s="135"/>
      <c r="AE315" s="135"/>
      <c r="AF315" s="135"/>
      <c r="AG315" s="135"/>
      <c r="AH315" s="135"/>
      <c r="AI315" s="135"/>
      <c r="AJ315" s="135"/>
      <c r="AK315" s="135"/>
      <c r="AL315" s="135"/>
      <c r="AM315" s="135"/>
      <c r="AN315" s="135"/>
      <c r="AO315" s="135"/>
      <c r="AP315" s="135"/>
      <c r="AQ315" s="135"/>
    </row>
    <row r="316" spans="2:43" s="123" customFormat="1">
      <c r="B316" s="132"/>
      <c r="C316" s="132"/>
      <c r="D316" s="132"/>
      <c r="E316" s="132"/>
      <c r="F316" s="132"/>
      <c r="G316" s="132"/>
      <c r="H316" s="135"/>
      <c r="I316" s="135"/>
      <c r="J316" s="135"/>
      <c r="K316" s="135"/>
      <c r="L316" s="135"/>
      <c r="M316" s="135"/>
      <c r="N316" s="135"/>
      <c r="O316" s="135"/>
      <c r="P316" s="135"/>
      <c r="Q316" s="135"/>
      <c r="R316" s="135"/>
      <c r="S316" s="135"/>
      <c r="T316" s="135"/>
      <c r="U316" s="135"/>
      <c r="V316" s="135"/>
      <c r="W316" s="135"/>
      <c r="X316" s="135"/>
      <c r="Y316" s="135"/>
      <c r="Z316" s="135"/>
      <c r="AA316" s="135"/>
      <c r="AB316" s="135"/>
      <c r="AC316" s="135"/>
      <c r="AD316" s="135"/>
      <c r="AE316" s="135"/>
      <c r="AF316" s="135"/>
      <c r="AG316" s="135"/>
      <c r="AH316" s="135"/>
      <c r="AI316" s="135"/>
      <c r="AJ316" s="135"/>
      <c r="AK316" s="135"/>
      <c r="AL316" s="135"/>
      <c r="AM316" s="135"/>
      <c r="AN316" s="135"/>
      <c r="AO316" s="135"/>
      <c r="AP316" s="135"/>
      <c r="AQ316" s="135"/>
    </row>
    <row r="317" spans="2:43" s="123" customFormat="1">
      <c r="B317" s="132"/>
      <c r="C317" s="132"/>
      <c r="D317" s="132"/>
      <c r="E317" s="132"/>
      <c r="F317" s="132"/>
      <c r="G317" s="132"/>
      <c r="H317" s="135"/>
      <c r="I317" s="135"/>
      <c r="J317" s="135"/>
      <c r="K317" s="135"/>
      <c r="L317" s="135"/>
      <c r="M317" s="135"/>
      <c r="N317" s="135"/>
      <c r="O317" s="135"/>
      <c r="P317" s="135"/>
      <c r="Q317" s="135"/>
      <c r="R317" s="135"/>
      <c r="S317" s="135"/>
      <c r="T317" s="135"/>
      <c r="U317" s="135"/>
      <c r="V317" s="135"/>
      <c r="W317" s="135"/>
      <c r="X317" s="135"/>
      <c r="Y317" s="135"/>
      <c r="Z317" s="135"/>
      <c r="AA317" s="135"/>
      <c r="AB317" s="135"/>
      <c r="AC317" s="135"/>
      <c r="AD317" s="135"/>
      <c r="AE317" s="135"/>
      <c r="AF317" s="135"/>
      <c r="AG317" s="135"/>
      <c r="AH317" s="135"/>
      <c r="AI317" s="135"/>
      <c r="AJ317" s="135"/>
      <c r="AK317" s="135"/>
      <c r="AL317" s="135"/>
      <c r="AM317" s="135"/>
      <c r="AN317" s="135"/>
      <c r="AO317" s="135"/>
      <c r="AP317" s="135"/>
      <c r="AQ317" s="135"/>
    </row>
    <row r="318" spans="2:43" s="123" customFormat="1">
      <c r="B318" s="132"/>
      <c r="C318" s="132"/>
      <c r="D318" s="132"/>
      <c r="E318" s="132"/>
      <c r="F318" s="132"/>
      <c r="G318" s="132"/>
      <c r="H318" s="135"/>
      <c r="I318" s="135"/>
      <c r="J318" s="135"/>
      <c r="K318" s="135"/>
      <c r="L318" s="135"/>
      <c r="M318" s="135"/>
      <c r="N318" s="135"/>
      <c r="O318" s="135"/>
      <c r="P318" s="135"/>
      <c r="Q318" s="135"/>
      <c r="R318" s="135"/>
      <c r="S318" s="135"/>
      <c r="T318" s="135"/>
      <c r="U318" s="135"/>
      <c r="V318" s="135"/>
      <c r="W318" s="135"/>
      <c r="X318" s="135"/>
      <c r="Y318" s="135"/>
      <c r="Z318" s="135"/>
      <c r="AA318" s="135"/>
      <c r="AB318" s="135"/>
      <c r="AC318" s="135"/>
      <c r="AD318" s="135"/>
      <c r="AE318" s="135"/>
      <c r="AF318" s="135"/>
      <c r="AG318" s="135"/>
      <c r="AH318" s="135"/>
      <c r="AI318" s="135"/>
      <c r="AJ318" s="135"/>
      <c r="AK318" s="135"/>
      <c r="AL318" s="135"/>
      <c r="AM318" s="135"/>
      <c r="AN318" s="135"/>
      <c r="AO318" s="135"/>
      <c r="AP318" s="135"/>
      <c r="AQ318" s="135"/>
    </row>
    <row r="319" spans="2:43" s="123" customFormat="1">
      <c r="B319" s="132"/>
      <c r="C319" s="132"/>
      <c r="D319" s="132"/>
      <c r="E319" s="132"/>
      <c r="F319" s="132"/>
      <c r="G319" s="132"/>
      <c r="H319" s="135"/>
      <c r="I319" s="135"/>
      <c r="J319" s="135"/>
      <c r="K319" s="135"/>
      <c r="L319" s="135"/>
      <c r="M319" s="135"/>
      <c r="N319" s="135"/>
      <c r="O319" s="135"/>
      <c r="P319" s="135"/>
      <c r="Q319" s="135"/>
      <c r="R319" s="135"/>
      <c r="S319" s="135"/>
      <c r="T319" s="135"/>
      <c r="U319" s="135"/>
      <c r="V319" s="135"/>
      <c r="W319" s="135"/>
      <c r="X319" s="135"/>
      <c r="Y319" s="135"/>
      <c r="Z319" s="135"/>
      <c r="AA319" s="135"/>
      <c r="AB319" s="135"/>
      <c r="AC319" s="135"/>
      <c r="AD319" s="135"/>
      <c r="AE319" s="135"/>
      <c r="AF319" s="135"/>
      <c r="AG319" s="135"/>
      <c r="AH319" s="135"/>
      <c r="AI319" s="135"/>
      <c r="AJ319" s="135"/>
      <c r="AK319" s="135"/>
      <c r="AL319" s="135"/>
      <c r="AM319" s="135"/>
      <c r="AN319" s="135"/>
      <c r="AO319" s="135"/>
      <c r="AP319" s="135"/>
      <c r="AQ319" s="135"/>
    </row>
    <row r="320" spans="2:43" s="123" customFormat="1">
      <c r="B320" s="132"/>
      <c r="C320" s="132"/>
      <c r="D320" s="132"/>
      <c r="E320" s="132"/>
      <c r="F320" s="132"/>
      <c r="G320" s="132"/>
      <c r="H320" s="135"/>
      <c r="I320" s="135"/>
      <c r="J320" s="135"/>
      <c r="K320" s="135"/>
      <c r="L320" s="135"/>
      <c r="M320" s="135"/>
      <c r="N320" s="135"/>
      <c r="O320" s="135"/>
      <c r="P320" s="135"/>
      <c r="Q320" s="135"/>
      <c r="R320" s="135"/>
      <c r="S320" s="135"/>
      <c r="T320" s="135"/>
      <c r="U320" s="135"/>
      <c r="V320" s="135"/>
      <c r="W320" s="135"/>
      <c r="X320" s="135"/>
      <c r="Y320" s="135"/>
      <c r="Z320" s="135"/>
      <c r="AA320" s="135"/>
      <c r="AB320" s="135"/>
      <c r="AC320" s="135"/>
      <c r="AD320" s="135"/>
      <c r="AE320" s="135"/>
      <c r="AF320" s="135"/>
      <c r="AG320" s="135"/>
      <c r="AH320" s="135"/>
      <c r="AI320" s="135"/>
      <c r="AJ320" s="135"/>
      <c r="AK320" s="135"/>
      <c r="AL320" s="135"/>
      <c r="AM320" s="135"/>
      <c r="AN320" s="135"/>
      <c r="AO320" s="135"/>
      <c r="AP320" s="135"/>
      <c r="AQ320" s="135"/>
    </row>
    <row r="321" spans="2:43" s="123" customFormat="1">
      <c r="B321" s="132"/>
      <c r="C321" s="132"/>
      <c r="D321" s="132"/>
      <c r="E321" s="132"/>
      <c r="F321" s="132"/>
      <c r="G321" s="132"/>
      <c r="H321" s="135"/>
      <c r="I321" s="135"/>
      <c r="J321" s="135"/>
      <c r="K321" s="135"/>
      <c r="L321" s="135"/>
      <c r="M321" s="135"/>
      <c r="N321" s="135"/>
      <c r="O321" s="135"/>
      <c r="P321" s="135"/>
      <c r="Q321" s="135"/>
      <c r="R321" s="135"/>
      <c r="S321" s="135"/>
      <c r="T321" s="135"/>
      <c r="U321" s="135"/>
      <c r="V321" s="135"/>
      <c r="W321" s="135"/>
      <c r="X321" s="135"/>
      <c r="Y321" s="135"/>
      <c r="Z321" s="135"/>
      <c r="AA321" s="135"/>
      <c r="AB321" s="135"/>
      <c r="AC321" s="135"/>
      <c r="AD321" s="135"/>
      <c r="AE321" s="135"/>
      <c r="AF321" s="135"/>
      <c r="AG321" s="135"/>
      <c r="AH321" s="135"/>
      <c r="AI321" s="135"/>
      <c r="AJ321" s="135"/>
      <c r="AK321" s="135"/>
      <c r="AL321" s="135"/>
      <c r="AM321" s="135"/>
      <c r="AN321" s="135"/>
      <c r="AO321" s="135"/>
      <c r="AP321" s="135"/>
      <c r="AQ321" s="135"/>
    </row>
    <row r="322" spans="2:43" s="123" customFormat="1">
      <c r="B322" s="132"/>
      <c r="C322" s="132"/>
      <c r="D322" s="132"/>
      <c r="E322" s="132"/>
      <c r="F322" s="132"/>
      <c r="G322" s="132"/>
      <c r="H322" s="135"/>
      <c r="I322" s="135"/>
      <c r="J322" s="135"/>
      <c r="K322" s="135"/>
      <c r="L322" s="135"/>
      <c r="M322" s="135"/>
      <c r="N322" s="135"/>
      <c r="O322" s="135"/>
      <c r="P322" s="135"/>
      <c r="Q322" s="135"/>
      <c r="R322" s="135"/>
      <c r="S322" s="135"/>
      <c r="T322" s="135"/>
      <c r="U322" s="135"/>
      <c r="V322" s="135"/>
      <c r="W322" s="135"/>
      <c r="X322" s="135"/>
      <c r="Y322" s="135"/>
      <c r="Z322" s="135"/>
      <c r="AA322" s="135"/>
      <c r="AB322" s="135"/>
      <c r="AC322" s="135"/>
      <c r="AD322" s="135"/>
      <c r="AE322" s="135"/>
      <c r="AF322" s="135"/>
      <c r="AG322" s="135"/>
      <c r="AH322" s="135"/>
      <c r="AI322" s="135"/>
      <c r="AJ322" s="135"/>
      <c r="AK322" s="135"/>
      <c r="AL322" s="135"/>
      <c r="AM322" s="135"/>
      <c r="AN322" s="135"/>
      <c r="AO322" s="135"/>
      <c r="AP322" s="135"/>
      <c r="AQ322" s="135"/>
    </row>
    <row r="323" spans="2:43" s="123" customFormat="1">
      <c r="B323" s="132"/>
      <c r="C323" s="132"/>
      <c r="D323" s="132"/>
      <c r="E323" s="132"/>
      <c r="F323" s="132"/>
      <c r="G323" s="132"/>
      <c r="H323" s="135"/>
      <c r="I323" s="135"/>
      <c r="J323" s="135"/>
      <c r="K323" s="135"/>
      <c r="L323" s="135"/>
      <c r="M323" s="135"/>
      <c r="N323" s="135"/>
      <c r="O323" s="135"/>
      <c r="P323" s="135"/>
      <c r="Q323" s="135"/>
      <c r="R323" s="135"/>
      <c r="S323" s="135"/>
      <c r="T323" s="135"/>
      <c r="U323" s="135"/>
      <c r="V323" s="135"/>
      <c r="W323" s="135"/>
      <c r="X323" s="135"/>
      <c r="Y323" s="135"/>
      <c r="Z323" s="135"/>
      <c r="AA323" s="135"/>
      <c r="AB323" s="135"/>
      <c r="AC323" s="135"/>
      <c r="AD323" s="135"/>
      <c r="AE323" s="135"/>
      <c r="AF323" s="135"/>
      <c r="AG323" s="135"/>
      <c r="AH323" s="135"/>
      <c r="AI323" s="135"/>
      <c r="AJ323" s="135"/>
      <c r="AK323" s="135"/>
      <c r="AL323" s="135"/>
      <c r="AM323" s="135"/>
      <c r="AN323" s="135"/>
      <c r="AO323" s="135"/>
      <c r="AP323" s="135"/>
      <c r="AQ323" s="135"/>
    </row>
    <row r="324" spans="2:43" s="123" customFormat="1">
      <c r="B324" s="132"/>
      <c r="C324" s="132"/>
      <c r="D324" s="132"/>
      <c r="E324" s="132"/>
      <c r="F324" s="132"/>
      <c r="G324" s="132"/>
      <c r="H324" s="135"/>
      <c r="I324" s="135"/>
      <c r="J324" s="135"/>
      <c r="K324" s="135"/>
      <c r="L324" s="135"/>
      <c r="M324" s="135"/>
      <c r="N324" s="135"/>
      <c r="O324" s="135"/>
      <c r="P324" s="135"/>
      <c r="Q324" s="135"/>
      <c r="R324" s="135"/>
      <c r="S324" s="135"/>
      <c r="T324" s="135"/>
      <c r="U324" s="135"/>
      <c r="V324" s="135"/>
      <c r="W324" s="135"/>
      <c r="X324" s="135"/>
      <c r="Y324" s="135"/>
      <c r="Z324" s="135"/>
      <c r="AA324" s="135"/>
      <c r="AB324" s="135"/>
      <c r="AC324" s="135"/>
      <c r="AD324" s="135"/>
      <c r="AE324" s="135"/>
      <c r="AF324" s="135"/>
      <c r="AG324" s="135"/>
      <c r="AH324" s="135"/>
      <c r="AI324" s="135"/>
      <c r="AJ324" s="135"/>
      <c r="AK324" s="135"/>
      <c r="AL324" s="135"/>
      <c r="AM324" s="135"/>
      <c r="AN324" s="135"/>
      <c r="AO324" s="135"/>
      <c r="AP324" s="135"/>
      <c r="AQ324" s="135"/>
    </row>
    <row r="325" spans="2:43" s="123" customFormat="1">
      <c r="B325" s="132"/>
      <c r="C325" s="132"/>
      <c r="D325" s="132"/>
      <c r="E325" s="132"/>
      <c r="F325" s="132"/>
      <c r="G325" s="132"/>
      <c r="H325" s="135"/>
      <c r="I325" s="135"/>
      <c r="J325" s="135"/>
      <c r="K325" s="135"/>
      <c r="L325" s="135"/>
      <c r="M325" s="135"/>
      <c r="N325" s="135"/>
      <c r="O325" s="135"/>
      <c r="P325" s="135"/>
      <c r="Q325" s="135"/>
      <c r="R325" s="135"/>
      <c r="S325" s="135"/>
      <c r="T325" s="135"/>
      <c r="U325" s="135"/>
      <c r="V325" s="135"/>
      <c r="W325" s="135"/>
      <c r="X325" s="135"/>
      <c r="Y325" s="135"/>
      <c r="Z325" s="135"/>
      <c r="AA325" s="135"/>
      <c r="AB325" s="135"/>
      <c r="AC325" s="135"/>
      <c r="AD325" s="135"/>
      <c r="AE325" s="135"/>
      <c r="AF325" s="135"/>
      <c r="AG325" s="135"/>
      <c r="AH325" s="135"/>
      <c r="AI325" s="135"/>
      <c r="AJ325" s="135"/>
      <c r="AK325" s="135"/>
      <c r="AL325" s="135"/>
      <c r="AM325" s="135"/>
      <c r="AN325" s="135"/>
      <c r="AO325" s="135"/>
      <c r="AP325" s="135"/>
      <c r="AQ325" s="135"/>
    </row>
    <row r="326" spans="2:43" s="123" customFormat="1">
      <c r="B326" s="132"/>
      <c r="C326" s="132"/>
      <c r="D326" s="132"/>
      <c r="E326" s="132"/>
      <c r="F326" s="132"/>
      <c r="G326" s="132"/>
      <c r="H326" s="135"/>
      <c r="I326" s="135"/>
      <c r="J326" s="135"/>
      <c r="K326" s="135"/>
      <c r="L326" s="135"/>
      <c r="M326" s="135"/>
      <c r="N326" s="135"/>
      <c r="O326" s="135"/>
      <c r="P326" s="135"/>
      <c r="Q326" s="135"/>
      <c r="R326" s="135"/>
      <c r="S326" s="135"/>
      <c r="T326" s="135"/>
      <c r="U326" s="135"/>
      <c r="V326" s="135"/>
      <c r="W326" s="135"/>
      <c r="X326" s="135"/>
      <c r="Y326" s="135"/>
      <c r="Z326" s="135"/>
      <c r="AA326" s="135"/>
      <c r="AB326" s="135"/>
      <c r="AC326" s="135"/>
      <c r="AD326" s="135"/>
      <c r="AE326" s="135"/>
      <c r="AF326" s="135"/>
      <c r="AG326" s="135"/>
      <c r="AH326" s="135"/>
      <c r="AI326" s="135"/>
      <c r="AJ326" s="135"/>
      <c r="AK326" s="135"/>
      <c r="AL326" s="135"/>
      <c r="AM326" s="135"/>
      <c r="AN326" s="135"/>
      <c r="AO326" s="135"/>
      <c r="AP326" s="135"/>
      <c r="AQ326" s="135"/>
    </row>
    <row r="327" spans="2:43" s="123" customFormat="1">
      <c r="B327" s="132"/>
      <c r="C327" s="132"/>
      <c r="D327" s="132"/>
      <c r="E327" s="132"/>
      <c r="F327" s="132"/>
      <c r="G327" s="132"/>
      <c r="H327" s="135"/>
      <c r="I327" s="135"/>
      <c r="J327" s="135"/>
      <c r="K327" s="135"/>
      <c r="L327" s="135"/>
      <c r="M327" s="135"/>
      <c r="N327" s="135"/>
      <c r="O327" s="135"/>
      <c r="P327" s="135"/>
      <c r="Q327" s="135"/>
      <c r="R327" s="135"/>
      <c r="S327" s="135"/>
      <c r="T327" s="135"/>
      <c r="U327" s="135"/>
      <c r="V327" s="135"/>
      <c r="W327" s="135"/>
      <c r="X327" s="135"/>
      <c r="Y327" s="135"/>
      <c r="Z327" s="135"/>
      <c r="AA327" s="135"/>
      <c r="AB327" s="135"/>
      <c r="AC327" s="135"/>
      <c r="AD327" s="135"/>
      <c r="AE327" s="135"/>
      <c r="AF327" s="135"/>
      <c r="AG327" s="135"/>
      <c r="AH327" s="135"/>
      <c r="AI327" s="135"/>
      <c r="AJ327" s="135"/>
      <c r="AK327" s="135"/>
      <c r="AL327" s="135"/>
      <c r="AM327" s="135"/>
      <c r="AN327" s="135"/>
      <c r="AO327" s="135"/>
      <c r="AP327" s="135"/>
      <c r="AQ327" s="135"/>
    </row>
    <row r="328" spans="2:43" s="123" customFormat="1">
      <c r="B328" s="132"/>
      <c r="C328" s="132"/>
      <c r="D328" s="132"/>
      <c r="E328" s="132"/>
      <c r="F328" s="132"/>
      <c r="G328" s="132"/>
      <c r="H328" s="135"/>
      <c r="I328" s="135"/>
      <c r="J328" s="135"/>
      <c r="K328" s="135"/>
      <c r="L328" s="135"/>
      <c r="M328" s="135"/>
      <c r="N328" s="135"/>
      <c r="O328" s="135"/>
      <c r="P328" s="135"/>
      <c r="Q328" s="135"/>
      <c r="R328" s="135"/>
      <c r="S328" s="135"/>
      <c r="T328" s="135"/>
      <c r="U328" s="135"/>
      <c r="V328" s="135"/>
      <c r="W328" s="135"/>
      <c r="X328" s="135"/>
      <c r="Y328" s="135"/>
      <c r="Z328" s="135"/>
      <c r="AA328" s="135"/>
      <c r="AB328" s="135"/>
      <c r="AC328" s="135"/>
      <c r="AD328" s="135"/>
      <c r="AE328" s="135"/>
      <c r="AF328" s="135"/>
      <c r="AG328" s="135"/>
      <c r="AH328" s="135"/>
      <c r="AI328" s="135"/>
      <c r="AJ328" s="135"/>
      <c r="AK328" s="135"/>
      <c r="AL328" s="135"/>
      <c r="AM328" s="135"/>
      <c r="AN328" s="135"/>
      <c r="AO328" s="135"/>
      <c r="AP328" s="135"/>
      <c r="AQ328" s="135"/>
    </row>
    <row r="329" spans="2:43" s="123" customFormat="1">
      <c r="B329" s="132"/>
      <c r="C329" s="132"/>
      <c r="D329" s="132"/>
      <c r="E329" s="132"/>
      <c r="F329" s="132"/>
      <c r="G329" s="132"/>
      <c r="H329" s="135"/>
      <c r="I329" s="135"/>
      <c r="J329" s="135"/>
      <c r="K329" s="135"/>
      <c r="L329" s="135"/>
      <c r="M329" s="135"/>
      <c r="N329" s="135"/>
      <c r="O329" s="135"/>
      <c r="P329" s="135"/>
      <c r="Q329" s="135"/>
      <c r="R329" s="135"/>
      <c r="S329" s="135"/>
      <c r="T329" s="135"/>
      <c r="U329" s="135"/>
      <c r="V329" s="135"/>
      <c r="W329" s="135"/>
      <c r="X329" s="135"/>
      <c r="Y329" s="135"/>
      <c r="Z329" s="135"/>
      <c r="AA329" s="135"/>
      <c r="AB329" s="135"/>
      <c r="AC329" s="135"/>
      <c r="AD329" s="135"/>
      <c r="AE329" s="135"/>
      <c r="AF329" s="135"/>
      <c r="AG329" s="135"/>
      <c r="AH329" s="135"/>
      <c r="AI329" s="135"/>
      <c r="AJ329" s="135"/>
      <c r="AK329" s="135"/>
      <c r="AL329" s="135"/>
      <c r="AM329" s="135"/>
      <c r="AN329" s="135"/>
      <c r="AO329" s="135"/>
      <c r="AP329" s="135"/>
      <c r="AQ329" s="135"/>
    </row>
    <row r="330" spans="2:43" s="123" customFormat="1">
      <c r="B330" s="132"/>
      <c r="C330" s="132"/>
      <c r="D330" s="132"/>
      <c r="E330" s="132"/>
      <c r="F330" s="132"/>
      <c r="G330" s="132"/>
      <c r="H330" s="135"/>
      <c r="I330" s="135"/>
      <c r="J330" s="135"/>
      <c r="K330" s="135"/>
      <c r="L330" s="135"/>
      <c r="M330" s="135"/>
      <c r="N330" s="135"/>
      <c r="O330" s="135"/>
      <c r="P330" s="135"/>
      <c r="Q330" s="135"/>
      <c r="R330" s="135"/>
      <c r="S330" s="135"/>
      <c r="T330" s="135"/>
      <c r="U330" s="135"/>
      <c r="V330" s="135"/>
      <c r="W330" s="135"/>
      <c r="X330" s="135"/>
      <c r="Y330" s="135"/>
      <c r="Z330" s="135"/>
      <c r="AA330" s="135"/>
      <c r="AB330" s="135"/>
      <c r="AC330" s="135"/>
      <c r="AD330" s="135"/>
      <c r="AE330" s="135"/>
      <c r="AF330" s="135"/>
      <c r="AG330" s="135"/>
      <c r="AH330" s="135"/>
      <c r="AI330" s="135"/>
      <c r="AJ330" s="135"/>
      <c r="AK330" s="135"/>
      <c r="AL330" s="135"/>
      <c r="AM330" s="135"/>
      <c r="AN330" s="135"/>
      <c r="AO330" s="135"/>
      <c r="AP330" s="135"/>
      <c r="AQ330" s="135"/>
    </row>
    <row r="331" spans="2:43" s="123" customFormat="1">
      <c r="B331" s="132"/>
      <c r="C331" s="132"/>
      <c r="D331" s="132"/>
      <c r="E331" s="132"/>
      <c r="F331" s="132"/>
      <c r="G331" s="132"/>
      <c r="H331" s="135"/>
      <c r="I331" s="135"/>
      <c r="J331" s="135"/>
      <c r="K331" s="135"/>
      <c r="L331" s="135"/>
      <c r="M331" s="135"/>
      <c r="N331" s="135"/>
      <c r="O331" s="135"/>
      <c r="P331" s="135"/>
      <c r="Q331" s="135"/>
      <c r="R331" s="135"/>
      <c r="S331" s="135"/>
      <c r="T331" s="135"/>
      <c r="U331" s="135"/>
      <c r="V331" s="135"/>
      <c r="W331" s="135"/>
      <c r="X331" s="135"/>
      <c r="Y331" s="135"/>
      <c r="Z331" s="135"/>
      <c r="AA331" s="135"/>
      <c r="AB331" s="135"/>
      <c r="AC331" s="135"/>
      <c r="AD331" s="135"/>
      <c r="AE331" s="135"/>
      <c r="AF331" s="135"/>
      <c r="AG331" s="135"/>
      <c r="AH331" s="135"/>
      <c r="AI331" s="135"/>
      <c r="AJ331" s="135"/>
      <c r="AK331" s="135"/>
      <c r="AL331" s="135"/>
      <c r="AM331" s="135"/>
      <c r="AN331" s="135"/>
      <c r="AO331" s="135"/>
      <c r="AP331" s="135"/>
      <c r="AQ331" s="135"/>
    </row>
    <row r="332" spans="2:43" s="123" customFormat="1">
      <c r="B332" s="132"/>
      <c r="C332" s="132"/>
      <c r="D332" s="132"/>
      <c r="E332" s="132"/>
      <c r="F332" s="132"/>
      <c r="G332" s="132"/>
      <c r="H332" s="135"/>
      <c r="I332" s="135"/>
      <c r="J332" s="135"/>
      <c r="K332" s="135"/>
      <c r="L332" s="135"/>
      <c r="M332" s="135"/>
      <c r="N332" s="135"/>
      <c r="O332" s="135"/>
      <c r="P332" s="135"/>
      <c r="Q332" s="135"/>
      <c r="R332" s="135"/>
      <c r="S332" s="135"/>
      <c r="T332" s="135"/>
      <c r="U332" s="135"/>
      <c r="V332" s="135"/>
      <c r="W332" s="135"/>
      <c r="X332" s="135"/>
      <c r="Y332" s="135"/>
      <c r="Z332" s="135"/>
      <c r="AA332" s="135"/>
      <c r="AB332" s="135"/>
      <c r="AC332" s="135"/>
      <c r="AD332" s="135"/>
      <c r="AE332" s="135"/>
      <c r="AF332" s="135"/>
      <c r="AG332" s="135"/>
      <c r="AH332" s="135"/>
      <c r="AI332" s="135"/>
      <c r="AJ332" s="135"/>
      <c r="AK332" s="135"/>
      <c r="AL332" s="135"/>
      <c r="AM332" s="135"/>
      <c r="AN332" s="135"/>
      <c r="AO332" s="135"/>
      <c r="AP332" s="135"/>
      <c r="AQ332" s="135"/>
    </row>
    <row r="333" spans="2:43" s="123" customFormat="1">
      <c r="B333" s="132"/>
      <c r="C333" s="132"/>
      <c r="D333" s="132"/>
      <c r="E333" s="132"/>
      <c r="F333" s="132"/>
      <c r="G333" s="132"/>
      <c r="H333" s="135"/>
      <c r="I333" s="135"/>
      <c r="J333" s="135"/>
      <c r="K333" s="135"/>
      <c r="L333" s="135"/>
      <c r="M333" s="135"/>
      <c r="N333" s="135"/>
      <c r="O333" s="135"/>
      <c r="P333" s="135"/>
      <c r="Q333" s="135"/>
      <c r="R333" s="135"/>
      <c r="S333" s="135"/>
      <c r="T333" s="135"/>
      <c r="U333" s="135"/>
      <c r="V333" s="135"/>
      <c r="W333" s="135"/>
      <c r="X333" s="135"/>
      <c r="Y333" s="135"/>
      <c r="Z333" s="135"/>
      <c r="AA333" s="135"/>
      <c r="AB333" s="135"/>
      <c r="AC333" s="135"/>
      <c r="AD333" s="135"/>
      <c r="AE333" s="135"/>
      <c r="AF333" s="135"/>
      <c r="AG333" s="135"/>
      <c r="AH333" s="135"/>
      <c r="AI333" s="135"/>
      <c r="AJ333" s="135"/>
      <c r="AK333" s="135"/>
      <c r="AL333" s="135"/>
      <c r="AM333" s="135"/>
      <c r="AN333" s="135"/>
      <c r="AO333" s="135"/>
      <c r="AP333" s="135"/>
      <c r="AQ333" s="135"/>
    </row>
    <row r="334" spans="2:43" s="123" customFormat="1">
      <c r="B334" s="132"/>
      <c r="C334" s="132"/>
      <c r="D334" s="132"/>
      <c r="E334" s="132"/>
      <c r="F334" s="132"/>
      <c r="G334" s="132"/>
      <c r="H334" s="135"/>
      <c r="I334" s="135"/>
      <c r="J334" s="135"/>
      <c r="K334" s="135"/>
      <c r="L334" s="135"/>
      <c r="M334" s="135"/>
      <c r="N334" s="135"/>
      <c r="O334" s="135"/>
      <c r="P334" s="135"/>
      <c r="Q334" s="135"/>
      <c r="R334" s="135"/>
      <c r="S334" s="135"/>
      <c r="T334" s="135"/>
      <c r="U334" s="135"/>
      <c r="V334" s="135"/>
      <c r="W334" s="135"/>
      <c r="X334" s="135"/>
      <c r="Y334" s="135"/>
      <c r="Z334" s="135"/>
      <c r="AA334" s="135"/>
      <c r="AB334" s="135"/>
      <c r="AC334" s="135"/>
      <c r="AD334" s="135"/>
      <c r="AE334" s="135"/>
      <c r="AF334" s="135"/>
      <c r="AG334" s="135"/>
      <c r="AH334" s="135"/>
      <c r="AI334" s="135"/>
      <c r="AJ334" s="135"/>
      <c r="AK334" s="135"/>
      <c r="AL334" s="135"/>
      <c r="AM334" s="135"/>
      <c r="AN334" s="135"/>
      <c r="AO334" s="135"/>
      <c r="AP334" s="135"/>
      <c r="AQ334" s="135"/>
    </row>
    <row r="335" spans="2:43" s="123" customFormat="1">
      <c r="B335" s="132"/>
      <c r="C335" s="132"/>
      <c r="D335" s="132"/>
      <c r="E335" s="132"/>
      <c r="F335" s="132"/>
      <c r="G335" s="132"/>
      <c r="H335" s="135"/>
      <c r="I335" s="135"/>
      <c r="J335" s="135"/>
      <c r="K335" s="135"/>
      <c r="L335" s="135"/>
      <c r="M335" s="135"/>
      <c r="N335" s="135"/>
      <c r="O335" s="135"/>
      <c r="P335" s="135"/>
      <c r="Q335" s="135"/>
      <c r="R335" s="135"/>
      <c r="S335" s="135"/>
      <c r="T335" s="135"/>
      <c r="U335" s="135"/>
      <c r="V335" s="135"/>
      <c r="W335" s="135"/>
      <c r="X335" s="135"/>
      <c r="Y335" s="135"/>
      <c r="Z335" s="135"/>
      <c r="AA335" s="135"/>
      <c r="AB335" s="135"/>
      <c r="AC335" s="135"/>
      <c r="AD335" s="135"/>
      <c r="AE335" s="135"/>
      <c r="AF335" s="135"/>
      <c r="AG335" s="135"/>
      <c r="AH335" s="135"/>
      <c r="AI335" s="135"/>
      <c r="AJ335" s="135"/>
      <c r="AK335" s="135"/>
      <c r="AL335" s="135"/>
      <c r="AM335" s="135"/>
      <c r="AN335" s="135"/>
      <c r="AO335" s="135"/>
      <c r="AP335" s="135"/>
      <c r="AQ335" s="135"/>
    </row>
    <row r="336" spans="2:43" s="123" customFormat="1">
      <c r="B336" s="132"/>
      <c r="C336" s="132"/>
      <c r="D336" s="132"/>
      <c r="E336" s="132"/>
      <c r="F336" s="132"/>
      <c r="G336" s="132"/>
      <c r="H336" s="135"/>
      <c r="I336" s="135"/>
      <c r="J336" s="135"/>
      <c r="K336" s="135"/>
      <c r="L336" s="135"/>
      <c r="M336" s="135"/>
      <c r="N336" s="135"/>
      <c r="O336" s="135"/>
      <c r="P336" s="135"/>
      <c r="Q336" s="135"/>
      <c r="R336" s="135"/>
      <c r="S336" s="135"/>
      <c r="T336" s="135"/>
      <c r="U336" s="135"/>
      <c r="V336" s="135"/>
      <c r="W336" s="135"/>
      <c r="X336" s="135"/>
      <c r="Y336" s="135"/>
      <c r="Z336" s="135"/>
      <c r="AA336" s="135"/>
      <c r="AB336" s="135"/>
      <c r="AC336" s="135"/>
      <c r="AD336" s="135"/>
      <c r="AE336" s="135"/>
      <c r="AF336" s="135"/>
      <c r="AG336" s="135"/>
      <c r="AH336" s="135"/>
      <c r="AI336" s="135"/>
      <c r="AJ336" s="135"/>
      <c r="AK336" s="135"/>
      <c r="AL336" s="135"/>
      <c r="AM336" s="135"/>
      <c r="AN336" s="135"/>
      <c r="AO336" s="135"/>
      <c r="AP336" s="135"/>
      <c r="AQ336" s="135"/>
    </row>
    <row r="337" spans="2:43" s="123" customFormat="1">
      <c r="B337" s="132"/>
      <c r="C337" s="132"/>
      <c r="D337" s="132"/>
      <c r="E337" s="132"/>
      <c r="F337" s="132"/>
      <c r="G337" s="132"/>
      <c r="H337" s="135"/>
      <c r="I337" s="135"/>
      <c r="J337" s="135"/>
      <c r="K337" s="135"/>
      <c r="L337" s="135"/>
      <c r="M337" s="135"/>
      <c r="N337" s="135"/>
      <c r="O337" s="135"/>
      <c r="P337" s="135"/>
      <c r="Q337" s="135"/>
      <c r="R337" s="135"/>
      <c r="S337" s="135"/>
      <c r="T337" s="135"/>
      <c r="U337" s="135"/>
      <c r="V337" s="135"/>
      <c r="W337" s="135"/>
      <c r="X337" s="135"/>
      <c r="Y337" s="135"/>
      <c r="Z337" s="135"/>
      <c r="AA337" s="135"/>
      <c r="AB337" s="135"/>
      <c r="AC337" s="135"/>
      <c r="AD337" s="135"/>
      <c r="AE337" s="135"/>
      <c r="AF337" s="135"/>
      <c r="AG337" s="135"/>
      <c r="AH337" s="135"/>
      <c r="AI337" s="135"/>
      <c r="AJ337" s="135"/>
      <c r="AK337" s="135"/>
      <c r="AL337" s="135"/>
      <c r="AM337" s="135"/>
      <c r="AN337" s="135"/>
      <c r="AO337" s="135"/>
      <c r="AP337" s="135"/>
      <c r="AQ337" s="135"/>
    </row>
    <row r="338" spans="2:43" s="123" customFormat="1">
      <c r="B338" s="132"/>
      <c r="C338" s="132"/>
      <c r="D338" s="132"/>
      <c r="E338" s="132"/>
      <c r="F338" s="132"/>
      <c r="G338" s="132"/>
      <c r="H338" s="135"/>
      <c r="I338" s="135"/>
      <c r="J338" s="135"/>
      <c r="K338" s="135"/>
      <c r="L338" s="135"/>
      <c r="M338" s="135"/>
      <c r="N338" s="135"/>
      <c r="O338" s="135"/>
      <c r="P338" s="135"/>
      <c r="Q338" s="135"/>
      <c r="R338" s="135"/>
      <c r="S338" s="135"/>
      <c r="T338" s="135"/>
      <c r="U338" s="135"/>
      <c r="V338" s="135"/>
      <c r="W338" s="135"/>
      <c r="X338" s="135"/>
      <c r="Y338" s="135"/>
      <c r="Z338" s="135"/>
      <c r="AA338" s="135"/>
      <c r="AB338" s="135"/>
      <c r="AC338" s="135"/>
      <c r="AD338" s="135"/>
      <c r="AE338" s="135"/>
      <c r="AF338" s="135"/>
      <c r="AG338" s="135"/>
      <c r="AH338" s="135"/>
      <c r="AI338" s="135"/>
      <c r="AJ338" s="135"/>
      <c r="AK338" s="135"/>
      <c r="AL338" s="135"/>
      <c r="AM338" s="135"/>
      <c r="AN338" s="135"/>
      <c r="AO338" s="135"/>
      <c r="AP338" s="135"/>
      <c r="AQ338" s="135"/>
    </row>
    <row r="339" spans="2:43" s="123" customFormat="1">
      <c r="B339" s="132"/>
      <c r="C339" s="132"/>
      <c r="D339" s="132"/>
      <c r="E339" s="132"/>
      <c r="F339" s="132"/>
      <c r="G339" s="132"/>
      <c r="H339" s="135"/>
      <c r="I339" s="135"/>
      <c r="J339" s="135"/>
      <c r="K339" s="135"/>
      <c r="L339" s="135"/>
      <c r="M339" s="135"/>
      <c r="N339" s="135"/>
      <c r="O339" s="135"/>
      <c r="P339" s="135"/>
      <c r="Q339" s="135"/>
      <c r="R339" s="135"/>
      <c r="S339" s="135"/>
      <c r="T339" s="135"/>
      <c r="U339" s="135"/>
      <c r="V339" s="135"/>
      <c r="W339" s="135"/>
      <c r="X339" s="135"/>
      <c r="Y339" s="135"/>
      <c r="Z339" s="135"/>
      <c r="AA339" s="135"/>
      <c r="AB339" s="135"/>
      <c r="AC339" s="135"/>
      <c r="AD339" s="135"/>
      <c r="AE339" s="135"/>
      <c r="AF339" s="135"/>
      <c r="AG339" s="135"/>
      <c r="AH339" s="135"/>
      <c r="AI339" s="135"/>
      <c r="AJ339" s="135"/>
      <c r="AK339" s="135"/>
      <c r="AL339" s="135"/>
      <c r="AM339" s="135"/>
      <c r="AN339" s="135"/>
      <c r="AO339" s="135"/>
      <c r="AP339" s="135"/>
      <c r="AQ339" s="135"/>
    </row>
    <row r="340" spans="2:43" s="123" customFormat="1">
      <c r="B340" s="132"/>
      <c r="C340" s="132"/>
      <c r="D340" s="132"/>
      <c r="E340" s="132"/>
      <c r="F340" s="132"/>
      <c r="G340" s="132"/>
      <c r="H340" s="135"/>
      <c r="I340" s="135"/>
      <c r="J340" s="135"/>
      <c r="K340" s="135"/>
      <c r="L340" s="135"/>
      <c r="M340" s="135"/>
      <c r="N340" s="135"/>
      <c r="O340" s="135"/>
      <c r="P340" s="135"/>
      <c r="Q340" s="135"/>
      <c r="R340" s="135"/>
      <c r="S340" s="135"/>
      <c r="T340" s="135"/>
      <c r="U340" s="135"/>
      <c r="V340" s="135"/>
      <c r="W340" s="135"/>
      <c r="X340" s="135"/>
      <c r="Y340" s="135"/>
      <c r="Z340" s="135"/>
      <c r="AA340" s="135"/>
      <c r="AB340" s="135"/>
      <c r="AC340" s="135"/>
      <c r="AD340" s="135"/>
      <c r="AE340" s="135"/>
      <c r="AF340" s="135"/>
      <c r="AG340" s="135"/>
      <c r="AH340" s="135"/>
      <c r="AI340" s="135"/>
      <c r="AJ340" s="135"/>
      <c r="AK340" s="135"/>
      <c r="AL340" s="135"/>
      <c r="AM340" s="135"/>
      <c r="AN340" s="135"/>
      <c r="AO340" s="135"/>
      <c r="AP340" s="135"/>
      <c r="AQ340" s="135"/>
    </row>
    <row r="341" spans="2:43" s="123" customFormat="1">
      <c r="B341" s="132"/>
      <c r="C341" s="132"/>
      <c r="D341" s="132"/>
      <c r="E341" s="132"/>
      <c r="F341" s="132"/>
      <c r="G341" s="132"/>
      <c r="H341" s="135"/>
      <c r="I341" s="135"/>
      <c r="J341" s="135"/>
      <c r="K341" s="135"/>
      <c r="L341" s="135"/>
      <c r="M341" s="135"/>
      <c r="N341" s="135"/>
      <c r="O341" s="135"/>
      <c r="P341" s="135"/>
      <c r="Q341" s="135"/>
      <c r="R341" s="135"/>
      <c r="S341" s="135"/>
      <c r="T341" s="135"/>
      <c r="U341" s="135"/>
      <c r="V341" s="135"/>
      <c r="W341" s="135"/>
      <c r="X341" s="135"/>
      <c r="Y341" s="135"/>
      <c r="Z341" s="135"/>
      <c r="AA341" s="135"/>
      <c r="AB341" s="135"/>
      <c r="AC341" s="135"/>
      <c r="AD341" s="135"/>
      <c r="AE341" s="135"/>
      <c r="AF341" s="135"/>
      <c r="AG341" s="135"/>
      <c r="AH341" s="135"/>
      <c r="AI341" s="135"/>
      <c r="AJ341" s="135"/>
      <c r="AK341" s="135"/>
      <c r="AL341" s="135"/>
      <c r="AM341" s="135"/>
      <c r="AN341" s="135"/>
      <c r="AO341" s="135"/>
      <c r="AP341" s="135"/>
      <c r="AQ341" s="135"/>
    </row>
    <row r="342" spans="2:43" s="123" customFormat="1">
      <c r="B342" s="132"/>
      <c r="C342" s="132"/>
      <c r="D342" s="132"/>
      <c r="E342" s="132"/>
      <c r="F342" s="132"/>
      <c r="G342" s="132"/>
      <c r="H342" s="135"/>
      <c r="I342" s="135"/>
      <c r="J342" s="135"/>
      <c r="K342" s="135"/>
      <c r="L342" s="135"/>
      <c r="M342" s="135"/>
      <c r="N342" s="135"/>
      <c r="O342" s="135"/>
      <c r="P342" s="135"/>
      <c r="Q342" s="135"/>
      <c r="R342" s="135"/>
      <c r="S342" s="135"/>
      <c r="T342" s="135"/>
      <c r="U342" s="135"/>
      <c r="V342" s="135"/>
      <c r="W342" s="135"/>
      <c r="X342" s="135"/>
      <c r="Y342" s="135"/>
      <c r="Z342" s="135"/>
      <c r="AA342" s="135"/>
      <c r="AB342" s="135"/>
      <c r="AC342" s="135"/>
      <c r="AD342" s="135"/>
      <c r="AE342" s="135"/>
      <c r="AF342" s="135"/>
      <c r="AG342" s="135"/>
      <c r="AH342" s="135"/>
      <c r="AI342" s="135"/>
      <c r="AJ342" s="135"/>
      <c r="AK342" s="135"/>
      <c r="AL342" s="135"/>
      <c r="AM342" s="135"/>
      <c r="AN342" s="135"/>
      <c r="AO342" s="135"/>
      <c r="AP342" s="135"/>
      <c r="AQ342" s="135"/>
    </row>
    <row r="343" spans="2:43" s="123" customFormat="1">
      <c r="B343" s="132"/>
      <c r="C343" s="132"/>
      <c r="D343" s="132"/>
      <c r="E343" s="132"/>
      <c r="F343" s="132"/>
      <c r="G343" s="132"/>
      <c r="H343" s="135"/>
      <c r="I343" s="135"/>
      <c r="J343" s="135"/>
      <c r="K343" s="135"/>
      <c r="L343" s="135"/>
      <c r="M343" s="135"/>
      <c r="N343" s="135"/>
      <c r="O343" s="135"/>
      <c r="P343" s="135"/>
      <c r="Q343" s="135"/>
      <c r="R343" s="135"/>
      <c r="S343" s="135"/>
      <c r="T343" s="135"/>
      <c r="U343" s="135"/>
      <c r="V343" s="135"/>
      <c r="W343" s="135"/>
      <c r="X343" s="135"/>
      <c r="Y343" s="135"/>
      <c r="Z343" s="135"/>
      <c r="AA343" s="135"/>
      <c r="AB343" s="135"/>
      <c r="AC343" s="135"/>
      <c r="AD343" s="135"/>
      <c r="AE343" s="135"/>
      <c r="AF343" s="135"/>
      <c r="AG343" s="135"/>
      <c r="AH343" s="135"/>
      <c r="AI343" s="135"/>
      <c r="AJ343" s="135"/>
      <c r="AK343" s="135"/>
      <c r="AL343" s="135"/>
      <c r="AM343" s="135"/>
      <c r="AN343" s="135"/>
      <c r="AO343" s="135"/>
      <c r="AP343" s="135"/>
      <c r="AQ343" s="135"/>
    </row>
    <row r="344" spans="2:43" s="123" customFormat="1">
      <c r="B344" s="132"/>
      <c r="C344" s="132"/>
      <c r="D344" s="132"/>
      <c r="E344" s="132"/>
      <c r="F344" s="132"/>
      <c r="G344" s="132"/>
      <c r="H344" s="135"/>
      <c r="I344" s="135"/>
      <c r="J344" s="135"/>
      <c r="K344" s="135"/>
      <c r="L344" s="135"/>
      <c r="M344" s="135"/>
      <c r="N344" s="135"/>
      <c r="O344" s="135"/>
      <c r="P344" s="135"/>
      <c r="Q344" s="135"/>
      <c r="R344" s="135"/>
      <c r="S344" s="135"/>
      <c r="T344" s="135"/>
      <c r="U344" s="135"/>
      <c r="V344" s="135"/>
      <c r="W344" s="135"/>
      <c r="X344" s="135"/>
      <c r="Y344" s="135"/>
      <c r="Z344" s="135"/>
      <c r="AA344" s="135"/>
      <c r="AB344" s="135"/>
      <c r="AC344" s="135"/>
      <c r="AD344" s="135"/>
      <c r="AE344" s="135"/>
      <c r="AF344" s="135"/>
      <c r="AG344" s="135"/>
      <c r="AH344" s="135"/>
      <c r="AI344" s="135"/>
      <c r="AJ344" s="135"/>
      <c r="AK344" s="135"/>
      <c r="AL344" s="135"/>
      <c r="AM344" s="135"/>
      <c r="AN344" s="135"/>
      <c r="AO344" s="135"/>
      <c r="AP344" s="135"/>
      <c r="AQ344" s="135"/>
    </row>
    <row r="345" spans="2:43" s="123" customFormat="1">
      <c r="B345" s="132"/>
      <c r="C345" s="132"/>
      <c r="D345" s="132"/>
      <c r="E345" s="132"/>
      <c r="F345" s="132"/>
      <c r="G345" s="132"/>
      <c r="H345" s="135"/>
      <c r="I345" s="135"/>
      <c r="J345" s="135"/>
      <c r="K345" s="135"/>
      <c r="L345" s="135"/>
      <c r="M345" s="135"/>
      <c r="N345" s="135"/>
      <c r="O345" s="135"/>
      <c r="P345" s="135"/>
      <c r="Q345" s="135"/>
      <c r="R345" s="135"/>
      <c r="S345" s="135"/>
      <c r="T345" s="135"/>
      <c r="U345" s="135"/>
      <c r="V345" s="135"/>
      <c r="W345" s="135"/>
      <c r="X345" s="135"/>
      <c r="Y345" s="135"/>
      <c r="Z345" s="135"/>
      <c r="AA345" s="135"/>
      <c r="AB345" s="135"/>
      <c r="AC345" s="135"/>
      <c r="AD345" s="135"/>
      <c r="AE345" s="135"/>
      <c r="AF345" s="135"/>
      <c r="AG345" s="135"/>
      <c r="AH345" s="135"/>
      <c r="AI345" s="135"/>
      <c r="AJ345" s="135"/>
      <c r="AK345" s="135"/>
      <c r="AL345" s="135"/>
      <c r="AM345" s="135"/>
      <c r="AN345" s="135"/>
      <c r="AO345" s="135"/>
      <c r="AP345" s="135"/>
      <c r="AQ345" s="135"/>
    </row>
    <row r="346" spans="2:43" s="123" customFormat="1">
      <c r="B346" s="132"/>
      <c r="C346" s="132"/>
      <c r="D346" s="132"/>
      <c r="E346" s="132"/>
      <c r="F346" s="132"/>
      <c r="G346" s="132"/>
      <c r="H346" s="135"/>
      <c r="I346" s="135"/>
      <c r="J346" s="135"/>
      <c r="K346" s="135"/>
      <c r="L346" s="135"/>
      <c r="M346" s="135"/>
      <c r="N346" s="135"/>
      <c r="O346" s="135"/>
      <c r="P346" s="135"/>
      <c r="Q346" s="135"/>
      <c r="R346" s="135"/>
      <c r="S346" s="135"/>
      <c r="T346" s="135"/>
      <c r="U346" s="135"/>
      <c r="V346" s="135"/>
      <c r="W346" s="135"/>
      <c r="X346" s="135"/>
      <c r="Y346" s="135"/>
      <c r="Z346" s="135"/>
      <c r="AA346" s="135"/>
      <c r="AB346" s="135"/>
      <c r="AC346" s="135"/>
      <c r="AD346" s="135"/>
      <c r="AE346" s="135"/>
      <c r="AF346" s="135"/>
      <c r="AG346" s="135"/>
      <c r="AH346" s="135"/>
      <c r="AI346" s="135"/>
      <c r="AJ346" s="135"/>
      <c r="AK346" s="135"/>
      <c r="AL346" s="135"/>
      <c r="AM346" s="135"/>
      <c r="AN346" s="135"/>
      <c r="AO346" s="135"/>
      <c r="AP346" s="135"/>
      <c r="AQ346" s="135"/>
    </row>
    <row r="347" spans="2:43" s="123" customFormat="1">
      <c r="B347" s="132"/>
      <c r="C347" s="132"/>
      <c r="D347" s="132"/>
      <c r="E347" s="132"/>
      <c r="F347" s="132"/>
      <c r="G347" s="132"/>
      <c r="H347" s="135"/>
      <c r="I347" s="135"/>
      <c r="J347" s="135"/>
      <c r="K347" s="135"/>
      <c r="L347" s="135"/>
      <c r="M347" s="135"/>
      <c r="N347" s="135"/>
      <c r="O347" s="135"/>
      <c r="P347" s="135"/>
      <c r="Q347" s="135"/>
      <c r="R347" s="135"/>
      <c r="S347" s="135"/>
      <c r="T347" s="135"/>
      <c r="U347" s="135"/>
      <c r="V347" s="135"/>
      <c r="W347" s="135"/>
      <c r="X347" s="135"/>
      <c r="Y347" s="135"/>
      <c r="Z347" s="135"/>
      <c r="AA347" s="135"/>
      <c r="AB347" s="135"/>
      <c r="AC347" s="135"/>
      <c r="AD347" s="135"/>
      <c r="AE347" s="135"/>
      <c r="AF347" s="135"/>
      <c r="AG347" s="135"/>
      <c r="AH347" s="135"/>
      <c r="AI347" s="135"/>
      <c r="AJ347" s="135"/>
      <c r="AK347" s="135"/>
      <c r="AL347" s="135"/>
      <c r="AM347" s="135"/>
      <c r="AN347" s="135"/>
      <c r="AO347" s="135"/>
      <c r="AP347" s="135"/>
      <c r="AQ347" s="135"/>
    </row>
    <row r="348" spans="2:43" s="123" customFormat="1">
      <c r="B348" s="132"/>
      <c r="C348" s="132"/>
      <c r="D348" s="132"/>
      <c r="E348" s="132"/>
      <c r="F348" s="132"/>
      <c r="G348" s="132"/>
      <c r="H348" s="135"/>
      <c r="I348" s="135"/>
      <c r="J348" s="135"/>
      <c r="K348" s="135"/>
      <c r="L348" s="135"/>
      <c r="M348" s="135"/>
      <c r="N348" s="135"/>
      <c r="O348" s="135"/>
      <c r="P348" s="135"/>
      <c r="Q348" s="135"/>
      <c r="R348" s="135"/>
      <c r="S348" s="135"/>
      <c r="T348" s="135"/>
      <c r="U348" s="135"/>
      <c r="V348" s="135"/>
      <c r="W348" s="135"/>
      <c r="X348" s="135"/>
      <c r="Y348" s="135"/>
      <c r="Z348" s="135"/>
      <c r="AA348" s="135"/>
      <c r="AB348" s="135"/>
      <c r="AC348" s="135"/>
      <c r="AD348" s="135"/>
      <c r="AE348" s="135"/>
      <c r="AF348" s="135"/>
      <c r="AG348" s="135"/>
      <c r="AH348" s="135"/>
      <c r="AI348" s="135"/>
      <c r="AJ348" s="135"/>
      <c r="AK348" s="135"/>
      <c r="AL348" s="135"/>
      <c r="AM348" s="135"/>
      <c r="AN348" s="135"/>
      <c r="AO348" s="135"/>
      <c r="AP348" s="135"/>
      <c r="AQ348" s="135"/>
    </row>
    <row r="349" spans="2:43" s="123" customFormat="1">
      <c r="B349" s="132"/>
      <c r="C349" s="132"/>
      <c r="D349" s="132"/>
      <c r="E349" s="132"/>
      <c r="F349" s="132"/>
      <c r="G349" s="132"/>
      <c r="H349" s="135"/>
      <c r="I349" s="135"/>
      <c r="J349" s="135"/>
      <c r="K349" s="135"/>
      <c r="L349" s="135"/>
      <c r="M349" s="135"/>
      <c r="N349" s="135"/>
      <c r="O349" s="135"/>
      <c r="P349" s="135"/>
      <c r="Q349" s="135"/>
      <c r="R349" s="135"/>
      <c r="S349" s="135"/>
      <c r="T349" s="135"/>
      <c r="U349" s="135"/>
      <c r="V349" s="135"/>
      <c r="W349" s="135"/>
      <c r="X349" s="135"/>
      <c r="Y349" s="135"/>
      <c r="Z349" s="135"/>
      <c r="AA349" s="135"/>
      <c r="AB349" s="135"/>
      <c r="AC349" s="135"/>
      <c r="AD349" s="135"/>
      <c r="AE349" s="135"/>
      <c r="AF349" s="135"/>
      <c r="AG349" s="135"/>
      <c r="AH349" s="135"/>
      <c r="AI349" s="135"/>
      <c r="AJ349" s="135"/>
      <c r="AK349" s="135"/>
      <c r="AL349" s="135"/>
      <c r="AM349" s="135"/>
      <c r="AN349" s="135"/>
      <c r="AO349" s="135"/>
      <c r="AP349" s="135"/>
      <c r="AQ349" s="135"/>
    </row>
    <row r="350" spans="2:43" s="123" customFormat="1">
      <c r="B350" s="132"/>
      <c r="C350" s="132"/>
      <c r="D350" s="132"/>
      <c r="E350" s="132"/>
      <c r="F350" s="132"/>
      <c r="G350" s="132"/>
      <c r="H350" s="135"/>
      <c r="I350" s="135"/>
      <c r="J350" s="135"/>
      <c r="K350" s="135"/>
      <c r="L350" s="135"/>
      <c r="M350" s="135"/>
      <c r="N350" s="135"/>
      <c r="O350" s="135"/>
      <c r="P350" s="135"/>
      <c r="Q350" s="135"/>
      <c r="R350" s="135"/>
      <c r="S350" s="135"/>
      <c r="T350" s="135"/>
      <c r="U350" s="135"/>
      <c r="V350" s="135"/>
      <c r="W350" s="135"/>
      <c r="X350" s="135"/>
      <c r="Y350" s="135"/>
      <c r="Z350" s="135"/>
      <c r="AA350" s="135"/>
      <c r="AB350" s="135"/>
      <c r="AC350" s="135"/>
      <c r="AD350" s="135"/>
      <c r="AE350" s="135"/>
      <c r="AF350" s="135"/>
      <c r="AG350" s="135"/>
      <c r="AH350" s="135"/>
      <c r="AI350" s="135"/>
      <c r="AJ350" s="135"/>
      <c r="AK350" s="135"/>
      <c r="AL350" s="135"/>
      <c r="AM350" s="135"/>
      <c r="AN350" s="135"/>
      <c r="AO350" s="135"/>
      <c r="AP350" s="135"/>
      <c r="AQ350" s="135"/>
    </row>
    <row r="351" spans="2:43" s="123" customFormat="1">
      <c r="B351" s="132"/>
      <c r="C351" s="132"/>
      <c r="D351" s="132"/>
      <c r="E351" s="132"/>
      <c r="F351" s="132"/>
      <c r="G351" s="132"/>
      <c r="H351" s="135"/>
      <c r="I351" s="135"/>
      <c r="J351" s="135"/>
      <c r="K351" s="135"/>
      <c r="L351" s="135"/>
      <c r="M351" s="135"/>
      <c r="N351" s="135"/>
      <c r="O351" s="135"/>
      <c r="P351" s="135"/>
      <c r="Q351" s="135"/>
      <c r="R351" s="135"/>
      <c r="S351" s="135"/>
      <c r="T351" s="135"/>
      <c r="U351" s="135"/>
      <c r="V351" s="135"/>
      <c r="W351" s="135"/>
      <c r="X351" s="135"/>
      <c r="Y351" s="135"/>
      <c r="Z351" s="135"/>
      <c r="AA351" s="135"/>
      <c r="AB351" s="135"/>
      <c r="AC351" s="135"/>
      <c r="AD351" s="135"/>
      <c r="AE351" s="135"/>
      <c r="AF351" s="135"/>
      <c r="AG351" s="135"/>
      <c r="AH351" s="135"/>
      <c r="AI351" s="135"/>
      <c r="AJ351" s="135"/>
      <c r="AK351" s="135"/>
      <c r="AL351" s="135"/>
      <c r="AM351" s="135"/>
      <c r="AN351" s="135"/>
      <c r="AO351" s="135"/>
      <c r="AP351" s="135"/>
      <c r="AQ351" s="135"/>
    </row>
    <row r="352" spans="2:43" s="123" customFormat="1">
      <c r="B352" s="132"/>
      <c r="C352" s="132"/>
      <c r="D352" s="132"/>
      <c r="E352" s="132"/>
      <c r="F352" s="132"/>
      <c r="G352" s="132"/>
      <c r="H352" s="135"/>
      <c r="I352" s="135"/>
      <c r="J352" s="135"/>
      <c r="K352" s="135"/>
      <c r="L352" s="135"/>
      <c r="M352" s="135"/>
      <c r="N352" s="135"/>
      <c r="O352" s="135"/>
      <c r="P352" s="135"/>
      <c r="Q352" s="135"/>
      <c r="R352" s="135"/>
      <c r="S352" s="135"/>
      <c r="T352" s="135"/>
      <c r="U352" s="135"/>
      <c r="V352" s="135"/>
      <c r="W352" s="135"/>
      <c r="X352" s="135"/>
      <c r="Y352" s="135"/>
      <c r="Z352" s="135"/>
      <c r="AA352" s="135"/>
      <c r="AB352" s="135"/>
      <c r="AC352" s="135"/>
      <c r="AD352" s="135"/>
      <c r="AE352" s="135"/>
      <c r="AF352" s="135"/>
      <c r="AG352" s="135"/>
      <c r="AH352" s="135"/>
      <c r="AI352" s="135"/>
      <c r="AJ352" s="135"/>
      <c r="AK352" s="135"/>
      <c r="AL352" s="135"/>
      <c r="AM352" s="135"/>
      <c r="AN352" s="135"/>
      <c r="AO352" s="135"/>
      <c r="AP352" s="135"/>
      <c r="AQ352" s="135"/>
    </row>
    <row r="353" spans="2:43" s="123" customFormat="1">
      <c r="B353" s="132"/>
      <c r="C353" s="132"/>
      <c r="D353" s="132"/>
      <c r="E353" s="132"/>
      <c r="F353" s="132"/>
      <c r="G353" s="132"/>
      <c r="H353" s="135"/>
      <c r="I353" s="135"/>
      <c r="J353" s="135"/>
      <c r="K353" s="135"/>
      <c r="L353" s="135"/>
      <c r="M353" s="135"/>
      <c r="N353" s="135"/>
      <c r="O353" s="135"/>
      <c r="P353" s="135"/>
      <c r="Q353" s="135"/>
      <c r="R353" s="135"/>
      <c r="S353" s="135"/>
      <c r="T353" s="135"/>
      <c r="U353" s="135"/>
      <c r="V353" s="135"/>
      <c r="W353" s="135"/>
      <c r="X353" s="135"/>
      <c r="Y353" s="135"/>
      <c r="Z353" s="135"/>
      <c r="AA353" s="135"/>
      <c r="AB353" s="135"/>
      <c r="AC353" s="135"/>
      <c r="AD353" s="135"/>
      <c r="AE353" s="135"/>
      <c r="AF353" s="135"/>
      <c r="AG353" s="135"/>
      <c r="AH353" s="135"/>
      <c r="AI353" s="135"/>
      <c r="AJ353" s="135"/>
      <c r="AK353" s="135"/>
      <c r="AL353" s="135"/>
      <c r="AM353" s="135"/>
      <c r="AN353" s="135"/>
      <c r="AO353" s="135"/>
      <c r="AP353" s="135"/>
      <c r="AQ353" s="135"/>
    </row>
    <row r="354" spans="2:43" s="123" customFormat="1">
      <c r="B354" s="132"/>
      <c r="C354" s="132"/>
      <c r="D354" s="132"/>
      <c r="E354" s="132"/>
      <c r="F354" s="132"/>
      <c r="G354" s="132"/>
      <c r="H354" s="135"/>
      <c r="I354" s="135"/>
      <c r="J354" s="135"/>
      <c r="K354" s="135"/>
      <c r="L354" s="135"/>
      <c r="M354" s="135"/>
      <c r="N354" s="135"/>
      <c r="O354" s="135"/>
      <c r="P354" s="135"/>
      <c r="Q354" s="135"/>
      <c r="R354" s="135"/>
      <c r="S354" s="135"/>
      <c r="T354" s="135"/>
      <c r="U354" s="135"/>
      <c r="V354" s="135"/>
      <c r="W354" s="135"/>
      <c r="X354" s="135"/>
      <c r="Y354" s="135"/>
      <c r="Z354" s="135"/>
      <c r="AA354" s="135"/>
      <c r="AB354" s="135"/>
      <c r="AC354" s="135"/>
      <c r="AD354" s="135"/>
      <c r="AE354" s="135"/>
      <c r="AF354" s="135"/>
      <c r="AG354" s="135"/>
      <c r="AH354" s="135"/>
      <c r="AI354" s="135"/>
      <c r="AJ354" s="135"/>
      <c r="AK354" s="135"/>
      <c r="AL354" s="135"/>
      <c r="AM354" s="135"/>
      <c r="AN354" s="135"/>
      <c r="AO354" s="135"/>
      <c r="AP354" s="135"/>
      <c r="AQ354" s="135"/>
    </row>
    <row r="355" spans="2:43" s="123" customFormat="1">
      <c r="B355" s="132"/>
      <c r="C355" s="132"/>
      <c r="D355" s="132"/>
      <c r="E355" s="132"/>
      <c r="F355" s="132"/>
      <c r="G355" s="132"/>
      <c r="H355" s="135"/>
      <c r="I355" s="135"/>
      <c r="J355" s="135"/>
      <c r="K355" s="135"/>
      <c r="L355" s="135"/>
      <c r="M355" s="135"/>
      <c r="N355" s="135"/>
      <c r="O355" s="135"/>
      <c r="P355" s="135"/>
      <c r="Q355" s="135"/>
      <c r="R355" s="135"/>
      <c r="S355" s="135"/>
      <c r="T355" s="135"/>
      <c r="U355" s="135"/>
      <c r="V355" s="135"/>
      <c r="W355" s="135"/>
      <c r="X355" s="135"/>
      <c r="Y355" s="135"/>
      <c r="Z355" s="135"/>
      <c r="AA355" s="135"/>
      <c r="AB355" s="135"/>
      <c r="AC355" s="135"/>
      <c r="AD355" s="135"/>
      <c r="AE355" s="135"/>
      <c r="AF355" s="135"/>
      <c r="AG355" s="135"/>
      <c r="AH355" s="135"/>
      <c r="AI355" s="135"/>
      <c r="AJ355" s="135"/>
      <c r="AK355" s="135"/>
      <c r="AL355" s="135"/>
      <c r="AM355" s="135"/>
      <c r="AN355" s="135"/>
      <c r="AO355" s="135"/>
      <c r="AP355" s="135"/>
      <c r="AQ355" s="135"/>
    </row>
    <row r="356" spans="2:43" s="123" customFormat="1">
      <c r="B356" s="132"/>
      <c r="C356" s="132"/>
      <c r="D356" s="132"/>
      <c r="E356" s="132"/>
      <c r="F356" s="132"/>
      <c r="G356" s="132"/>
      <c r="H356" s="135"/>
      <c r="I356" s="135"/>
      <c r="J356" s="135"/>
      <c r="K356" s="135"/>
      <c r="L356" s="135"/>
      <c r="M356" s="135"/>
      <c r="N356" s="135"/>
      <c r="O356" s="135"/>
      <c r="P356" s="135"/>
      <c r="Q356" s="135"/>
      <c r="R356" s="135"/>
      <c r="S356" s="135"/>
      <c r="T356" s="135"/>
      <c r="U356" s="135"/>
      <c r="V356" s="135"/>
      <c r="W356" s="135"/>
      <c r="X356" s="135"/>
      <c r="Y356" s="135"/>
      <c r="Z356" s="135"/>
      <c r="AA356" s="135"/>
      <c r="AB356" s="135"/>
      <c r="AC356" s="135"/>
      <c r="AD356" s="135"/>
      <c r="AE356" s="135"/>
      <c r="AF356" s="135"/>
      <c r="AG356" s="135"/>
      <c r="AH356" s="135"/>
      <c r="AI356" s="135"/>
      <c r="AJ356" s="135"/>
      <c r="AK356" s="135"/>
      <c r="AL356" s="135"/>
      <c r="AM356" s="135"/>
      <c r="AN356" s="135"/>
      <c r="AO356" s="135"/>
      <c r="AP356" s="135"/>
      <c r="AQ356" s="135"/>
    </row>
    <row r="357" spans="2:43" s="123" customFormat="1">
      <c r="B357" s="132"/>
      <c r="C357" s="132"/>
      <c r="D357" s="132"/>
      <c r="E357" s="132"/>
      <c r="F357" s="132"/>
      <c r="G357" s="132"/>
      <c r="H357" s="135"/>
      <c r="I357" s="135"/>
      <c r="J357" s="135"/>
      <c r="K357" s="135"/>
      <c r="L357" s="135"/>
      <c r="M357" s="135"/>
      <c r="N357" s="135"/>
      <c r="O357" s="135"/>
      <c r="P357" s="135"/>
      <c r="Q357" s="135"/>
      <c r="R357" s="135"/>
      <c r="S357" s="135"/>
      <c r="T357" s="135"/>
      <c r="U357" s="135"/>
      <c r="V357" s="135"/>
      <c r="W357" s="135"/>
      <c r="X357" s="135"/>
      <c r="Y357" s="135"/>
      <c r="Z357" s="135"/>
      <c r="AA357" s="135"/>
      <c r="AB357" s="135"/>
      <c r="AC357" s="135"/>
      <c r="AD357" s="135"/>
      <c r="AE357" s="135"/>
      <c r="AF357" s="135"/>
      <c r="AG357" s="135"/>
      <c r="AH357" s="135"/>
      <c r="AI357" s="135"/>
      <c r="AJ357" s="135"/>
      <c r="AK357" s="135"/>
      <c r="AL357" s="135"/>
      <c r="AM357" s="135"/>
      <c r="AN357" s="135"/>
      <c r="AO357" s="135"/>
      <c r="AP357" s="135"/>
      <c r="AQ357" s="135"/>
    </row>
    <row r="358" spans="2:43" s="123" customFormat="1">
      <c r="B358" s="132"/>
      <c r="C358" s="132"/>
      <c r="D358" s="132"/>
      <c r="E358" s="132"/>
      <c r="F358" s="132"/>
      <c r="G358" s="132"/>
      <c r="H358" s="135"/>
      <c r="I358" s="135"/>
      <c r="J358" s="135"/>
      <c r="K358" s="135"/>
      <c r="L358" s="135"/>
      <c r="M358" s="135"/>
      <c r="N358" s="135"/>
      <c r="O358" s="135"/>
      <c r="P358" s="135"/>
      <c r="Q358" s="135"/>
      <c r="R358" s="135"/>
      <c r="S358" s="135"/>
      <c r="T358" s="135"/>
      <c r="U358" s="135"/>
      <c r="V358" s="135"/>
      <c r="W358" s="135"/>
      <c r="X358" s="135"/>
      <c r="Y358" s="135"/>
      <c r="Z358" s="135"/>
      <c r="AA358" s="135"/>
      <c r="AB358" s="135"/>
      <c r="AC358" s="135"/>
      <c r="AD358" s="135"/>
      <c r="AE358" s="135"/>
      <c r="AF358" s="135"/>
      <c r="AG358" s="135"/>
      <c r="AH358" s="135"/>
      <c r="AI358" s="135"/>
      <c r="AJ358" s="135"/>
      <c r="AK358" s="135"/>
      <c r="AL358" s="135"/>
      <c r="AM358" s="135"/>
      <c r="AN358" s="135"/>
      <c r="AO358" s="135"/>
      <c r="AP358" s="135"/>
      <c r="AQ358" s="135"/>
    </row>
    <row r="359" spans="2:43" s="123" customFormat="1">
      <c r="B359" s="132"/>
      <c r="C359" s="132"/>
      <c r="D359" s="132"/>
      <c r="E359" s="132"/>
      <c r="F359" s="132"/>
      <c r="G359" s="132"/>
      <c r="H359" s="135"/>
      <c r="I359" s="135"/>
      <c r="J359" s="135"/>
      <c r="K359" s="135"/>
      <c r="L359" s="135"/>
      <c r="M359" s="135"/>
      <c r="N359" s="135"/>
      <c r="O359" s="135"/>
      <c r="P359" s="135"/>
      <c r="Q359" s="135"/>
      <c r="R359" s="135"/>
      <c r="S359" s="135"/>
      <c r="T359" s="135"/>
      <c r="U359" s="135"/>
      <c r="V359" s="135"/>
      <c r="W359" s="135"/>
      <c r="X359" s="135"/>
      <c r="Y359" s="135"/>
      <c r="Z359" s="135"/>
      <c r="AA359" s="135"/>
      <c r="AB359" s="135"/>
      <c r="AC359" s="135"/>
      <c r="AD359" s="135"/>
      <c r="AE359" s="135"/>
      <c r="AF359" s="135"/>
      <c r="AG359" s="135"/>
      <c r="AH359" s="135"/>
      <c r="AI359" s="135"/>
      <c r="AJ359" s="135"/>
      <c r="AK359" s="135"/>
      <c r="AL359" s="135"/>
      <c r="AM359" s="135"/>
      <c r="AN359" s="135"/>
      <c r="AO359" s="135"/>
      <c r="AP359" s="135"/>
      <c r="AQ359" s="135"/>
    </row>
    <row r="360" spans="2:43" s="123" customFormat="1">
      <c r="B360" s="132"/>
      <c r="C360" s="132"/>
      <c r="D360" s="132"/>
      <c r="E360" s="132"/>
      <c r="F360" s="132"/>
      <c r="G360" s="132"/>
      <c r="H360" s="135"/>
      <c r="I360" s="135"/>
      <c r="J360" s="135"/>
      <c r="K360" s="135"/>
      <c r="L360" s="135"/>
      <c r="M360" s="135"/>
      <c r="N360" s="135"/>
      <c r="O360" s="135"/>
      <c r="P360" s="135"/>
      <c r="Q360" s="135"/>
      <c r="R360" s="135"/>
      <c r="S360" s="135"/>
      <c r="T360" s="135"/>
      <c r="U360" s="135"/>
      <c r="V360" s="135"/>
      <c r="W360" s="135"/>
      <c r="X360" s="135"/>
      <c r="Y360" s="135"/>
      <c r="Z360" s="135"/>
      <c r="AA360" s="135"/>
      <c r="AB360" s="135"/>
      <c r="AC360" s="135"/>
      <c r="AD360" s="135"/>
      <c r="AE360" s="135"/>
      <c r="AF360" s="135"/>
      <c r="AG360" s="135"/>
      <c r="AH360" s="135"/>
      <c r="AI360" s="135"/>
      <c r="AJ360" s="135"/>
      <c r="AK360" s="135"/>
      <c r="AL360" s="135"/>
      <c r="AM360" s="135"/>
      <c r="AN360" s="135"/>
      <c r="AO360" s="135"/>
      <c r="AP360" s="135"/>
      <c r="AQ360" s="135"/>
    </row>
    <row r="361" spans="2:43" s="123" customFormat="1">
      <c r="B361" s="132"/>
      <c r="C361" s="132"/>
      <c r="D361" s="132"/>
      <c r="E361" s="132"/>
      <c r="F361" s="132"/>
      <c r="G361" s="132"/>
      <c r="H361" s="135"/>
      <c r="I361" s="135"/>
      <c r="J361" s="135"/>
      <c r="K361" s="135"/>
      <c r="L361" s="135"/>
      <c r="M361" s="135"/>
      <c r="N361" s="135"/>
      <c r="O361" s="135"/>
      <c r="P361" s="135"/>
      <c r="Q361" s="135"/>
      <c r="R361" s="135"/>
      <c r="S361" s="135"/>
      <c r="T361" s="135"/>
      <c r="U361" s="135"/>
      <c r="V361" s="135"/>
      <c r="W361" s="135"/>
      <c r="X361" s="135"/>
      <c r="Y361" s="135"/>
      <c r="Z361" s="135"/>
      <c r="AA361" s="135"/>
      <c r="AB361" s="135"/>
      <c r="AC361" s="135"/>
      <c r="AD361" s="135"/>
      <c r="AE361" s="135"/>
      <c r="AF361" s="135"/>
      <c r="AG361" s="135"/>
      <c r="AH361" s="135"/>
      <c r="AI361" s="135"/>
      <c r="AJ361" s="135"/>
      <c r="AK361" s="135"/>
      <c r="AL361" s="135"/>
      <c r="AM361" s="135"/>
      <c r="AN361" s="135"/>
      <c r="AO361" s="135"/>
      <c r="AP361" s="135"/>
      <c r="AQ361" s="135"/>
    </row>
    <row r="362" spans="2:43" s="123" customFormat="1">
      <c r="B362" s="132"/>
      <c r="C362" s="132"/>
      <c r="D362" s="132"/>
      <c r="E362" s="132"/>
      <c r="F362" s="132"/>
      <c r="G362" s="132"/>
      <c r="H362" s="135"/>
      <c r="I362" s="135"/>
      <c r="J362" s="135"/>
      <c r="K362" s="135"/>
      <c r="L362" s="135"/>
      <c r="M362" s="135"/>
      <c r="N362" s="135"/>
      <c r="O362" s="135"/>
      <c r="P362" s="135"/>
      <c r="Q362" s="135"/>
      <c r="R362" s="135"/>
      <c r="S362" s="135"/>
      <c r="T362" s="135"/>
      <c r="U362" s="135"/>
      <c r="V362" s="135"/>
      <c r="W362" s="135"/>
      <c r="X362" s="135"/>
      <c r="Y362" s="135"/>
      <c r="Z362" s="135"/>
      <c r="AA362" s="135"/>
      <c r="AB362" s="135"/>
      <c r="AC362" s="135"/>
      <c r="AD362" s="135"/>
      <c r="AE362" s="135"/>
      <c r="AF362" s="135"/>
      <c r="AG362" s="135"/>
      <c r="AH362" s="135"/>
      <c r="AI362" s="135"/>
      <c r="AJ362" s="135"/>
      <c r="AK362" s="135"/>
      <c r="AL362" s="135"/>
      <c r="AM362" s="135"/>
      <c r="AN362" s="135"/>
      <c r="AO362" s="135"/>
      <c r="AP362" s="135"/>
      <c r="AQ362" s="135"/>
    </row>
    <row r="363" spans="2:43" s="123" customFormat="1">
      <c r="B363" s="132"/>
      <c r="C363" s="132"/>
      <c r="D363" s="132"/>
      <c r="E363" s="132"/>
      <c r="F363" s="132"/>
      <c r="G363" s="132"/>
      <c r="H363" s="135"/>
      <c r="I363" s="135"/>
      <c r="J363" s="135"/>
      <c r="K363" s="135"/>
      <c r="L363" s="135"/>
      <c r="M363" s="135"/>
      <c r="N363" s="135"/>
      <c r="O363" s="135"/>
      <c r="P363" s="135"/>
      <c r="Q363" s="135"/>
      <c r="R363" s="135"/>
      <c r="S363" s="135"/>
      <c r="T363" s="135"/>
      <c r="U363" s="135"/>
      <c r="V363" s="135"/>
      <c r="W363" s="135"/>
      <c r="X363" s="135"/>
      <c r="Y363" s="135"/>
      <c r="Z363" s="135"/>
      <c r="AA363" s="135"/>
      <c r="AB363" s="135"/>
      <c r="AC363" s="135"/>
      <c r="AD363" s="135"/>
      <c r="AE363" s="135"/>
      <c r="AF363" s="135"/>
      <c r="AG363" s="135"/>
      <c r="AH363" s="135"/>
      <c r="AI363" s="135"/>
      <c r="AJ363" s="135"/>
      <c r="AK363" s="135"/>
      <c r="AL363" s="135"/>
      <c r="AM363" s="135"/>
      <c r="AN363" s="135"/>
      <c r="AO363" s="135"/>
      <c r="AP363" s="135"/>
      <c r="AQ363" s="135"/>
    </row>
    <row r="364" spans="2:43" s="123" customFormat="1">
      <c r="B364" s="132"/>
      <c r="C364" s="132"/>
      <c r="D364" s="132"/>
      <c r="E364" s="132"/>
      <c r="F364" s="132"/>
      <c r="G364" s="132"/>
      <c r="H364" s="135"/>
      <c r="I364" s="135"/>
      <c r="J364" s="135"/>
      <c r="K364" s="135"/>
      <c r="L364" s="135"/>
      <c r="M364" s="135"/>
      <c r="N364" s="135"/>
      <c r="O364" s="135"/>
      <c r="P364" s="135"/>
      <c r="Q364" s="135"/>
      <c r="R364" s="135"/>
      <c r="S364" s="135"/>
      <c r="T364" s="135"/>
      <c r="U364" s="135"/>
      <c r="V364" s="135"/>
      <c r="W364" s="135"/>
      <c r="X364" s="135"/>
      <c r="Y364" s="135"/>
      <c r="Z364" s="135"/>
      <c r="AA364" s="135"/>
      <c r="AB364" s="135"/>
      <c r="AC364" s="135"/>
      <c r="AD364" s="135"/>
      <c r="AE364" s="135"/>
      <c r="AF364" s="135"/>
      <c r="AG364" s="135"/>
      <c r="AH364" s="135"/>
      <c r="AI364" s="135"/>
      <c r="AJ364" s="135"/>
      <c r="AK364" s="135"/>
      <c r="AL364" s="135"/>
      <c r="AM364" s="135"/>
      <c r="AN364" s="135"/>
      <c r="AO364" s="135"/>
      <c r="AP364" s="135"/>
      <c r="AQ364" s="135"/>
    </row>
    <row r="365" spans="2:43" s="123" customFormat="1">
      <c r="B365" s="132"/>
      <c r="C365" s="132"/>
      <c r="D365" s="132"/>
      <c r="E365" s="132"/>
      <c r="F365" s="132"/>
      <c r="G365" s="132"/>
      <c r="H365" s="135"/>
      <c r="I365" s="135"/>
      <c r="J365" s="135"/>
      <c r="K365" s="135"/>
      <c r="L365" s="135"/>
      <c r="M365" s="135"/>
      <c r="N365" s="135"/>
      <c r="O365" s="135"/>
      <c r="P365" s="135"/>
      <c r="Q365" s="135"/>
      <c r="R365" s="135"/>
      <c r="S365" s="135"/>
      <c r="T365" s="135"/>
      <c r="U365" s="135"/>
      <c r="V365" s="135"/>
      <c r="W365" s="135"/>
      <c r="X365" s="135"/>
      <c r="Y365" s="135"/>
      <c r="Z365" s="135"/>
      <c r="AA365" s="135"/>
      <c r="AB365" s="135"/>
      <c r="AC365" s="135"/>
      <c r="AD365" s="135"/>
      <c r="AE365" s="135"/>
      <c r="AF365" s="135"/>
      <c r="AG365" s="135"/>
      <c r="AH365" s="135"/>
      <c r="AI365" s="135"/>
      <c r="AJ365" s="135"/>
      <c r="AK365" s="135"/>
      <c r="AL365" s="135"/>
      <c r="AM365" s="135"/>
      <c r="AN365" s="135"/>
      <c r="AO365" s="135"/>
      <c r="AP365" s="135"/>
      <c r="AQ365" s="135"/>
    </row>
    <row r="366" spans="2:43" s="123" customFormat="1">
      <c r="B366" s="132"/>
      <c r="C366" s="132"/>
      <c r="D366" s="132"/>
      <c r="E366" s="132"/>
      <c r="F366" s="132"/>
      <c r="G366" s="132"/>
      <c r="H366" s="135"/>
      <c r="I366" s="135"/>
      <c r="J366" s="135"/>
      <c r="K366" s="135"/>
      <c r="L366" s="135"/>
      <c r="M366" s="135"/>
      <c r="N366" s="135"/>
      <c r="O366" s="135"/>
      <c r="P366" s="135"/>
      <c r="Q366" s="135"/>
      <c r="R366" s="135"/>
      <c r="S366" s="135"/>
      <c r="T366" s="135"/>
      <c r="U366" s="135"/>
      <c r="V366" s="135"/>
      <c r="W366" s="135"/>
      <c r="X366" s="135"/>
      <c r="Y366" s="135"/>
      <c r="Z366" s="135"/>
      <c r="AA366" s="135"/>
      <c r="AB366" s="135"/>
      <c r="AC366" s="135"/>
      <c r="AD366" s="135"/>
      <c r="AE366" s="135"/>
      <c r="AF366" s="135"/>
      <c r="AG366" s="135"/>
      <c r="AH366" s="135"/>
      <c r="AI366" s="135"/>
      <c r="AJ366" s="135"/>
      <c r="AK366" s="135"/>
      <c r="AL366" s="135"/>
      <c r="AM366" s="135"/>
      <c r="AN366" s="135"/>
      <c r="AO366" s="135"/>
      <c r="AP366" s="135"/>
      <c r="AQ366" s="135"/>
    </row>
    <row r="367" spans="2:43" s="123" customFormat="1">
      <c r="B367" s="132"/>
      <c r="C367" s="132"/>
      <c r="D367" s="132"/>
      <c r="E367" s="132"/>
      <c r="F367" s="132"/>
      <c r="G367" s="132"/>
      <c r="H367" s="135"/>
      <c r="I367" s="135"/>
      <c r="J367" s="135"/>
      <c r="K367" s="135"/>
      <c r="L367" s="135"/>
      <c r="M367" s="135"/>
      <c r="N367" s="135"/>
      <c r="O367" s="135"/>
      <c r="P367" s="135"/>
      <c r="Q367" s="135"/>
      <c r="R367" s="135"/>
      <c r="S367" s="135"/>
      <c r="T367" s="135"/>
      <c r="U367" s="135"/>
      <c r="V367" s="135"/>
      <c r="W367" s="135"/>
      <c r="X367" s="135"/>
      <c r="Y367" s="135"/>
      <c r="Z367" s="135"/>
      <c r="AA367" s="135"/>
      <c r="AB367" s="135"/>
      <c r="AC367" s="135"/>
      <c r="AD367" s="135"/>
      <c r="AE367" s="135"/>
      <c r="AF367" s="135"/>
      <c r="AG367" s="135"/>
      <c r="AH367" s="135"/>
      <c r="AI367" s="135"/>
      <c r="AJ367" s="135"/>
      <c r="AK367" s="135"/>
      <c r="AL367" s="135"/>
      <c r="AM367" s="135"/>
      <c r="AN367" s="135"/>
      <c r="AO367" s="135"/>
      <c r="AP367" s="135"/>
      <c r="AQ367" s="135"/>
    </row>
    <row r="368" spans="2:43" s="123" customFormat="1">
      <c r="B368" s="132"/>
      <c r="C368" s="132"/>
      <c r="D368" s="132"/>
      <c r="E368" s="132"/>
      <c r="F368" s="132"/>
      <c r="G368" s="132"/>
      <c r="H368" s="135"/>
      <c r="I368" s="135"/>
      <c r="J368" s="135"/>
      <c r="K368" s="135"/>
      <c r="L368" s="135"/>
      <c r="M368" s="135"/>
      <c r="N368" s="135"/>
      <c r="O368" s="135"/>
      <c r="P368" s="135"/>
      <c r="Q368" s="135"/>
      <c r="R368" s="135"/>
      <c r="S368" s="135"/>
      <c r="T368" s="135"/>
      <c r="U368" s="135"/>
      <c r="V368" s="135"/>
      <c r="W368" s="135"/>
      <c r="X368" s="135"/>
      <c r="Y368" s="135"/>
      <c r="Z368" s="135"/>
      <c r="AA368" s="135"/>
      <c r="AB368" s="135"/>
      <c r="AC368" s="135"/>
      <c r="AD368" s="135"/>
      <c r="AE368" s="135"/>
      <c r="AF368" s="135"/>
      <c r="AG368" s="135"/>
      <c r="AH368" s="135"/>
      <c r="AI368" s="135"/>
      <c r="AJ368" s="135"/>
      <c r="AK368" s="135"/>
      <c r="AL368" s="135"/>
      <c r="AM368" s="135"/>
      <c r="AN368" s="135"/>
      <c r="AO368" s="135"/>
      <c r="AP368" s="135"/>
      <c r="AQ368" s="135"/>
    </row>
    <row r="369" spans="2:43" s="123" customFormat="1">
      <c r="B369" s="132"/>
      <c r="C369" s="132"/>
      <c r="D369" s="132"/>
      <c r="E369" s="132"/>
      <c r="F369" s="132"/>
      <c r="G369" s="132"/>
      <c r="H369" s="135"/>
      <c r="I369" s="135"/>
      <c r="J369" s="135"/>
      <c r="K369" s="135"/>
      <c r="L369" s="135"/>
      <c r="M369" s="135"/>
      <c r="N369" s="135"/>
      <c r="O369" s="135"/>
      <c r="P369" s="135"/>
      <c r="Q369" s="135"/>
      <c r="R369" s="135"/>
      <c r="S369" s="135"/>
      <c r="T369" s="135"/>
      <c r="U369" s="135"/>
      <c r="V369" s="135"/>
      <c r="W369" s="135"/>
      <c r="X369" s="135"/>
      <c r="Y369" s="135"/>
      <c r="Z369" s="135"/>
      <c r="AA369" s="135"/>
      <c r="AB369" s="135"/>
      <c r="AC369" s="135"/>
      <c r="AD369" s="135"/>
      <c r="AE369" s="135"/>
      <c r="AF369" s="135"/>
      <c r="AG369" s="135"/>
      <c r="AH369" s="135"/>
      <c r="AI369" s="135"/>
      <c r="AJ369" s="135"/>
      <c r="AK369" s="135"/>
      <c r="AL369" s="135"/>
      <c r="AM369" s="135"/>
      <c r="AN369" s="135"/>
      <c r="AO369" s="135"/>
      <c r="AP369" s="135"/>
      <c r="AQ369" s="135"/>
    </row>
    <row r="370" spans="2:43" s="123" customFormat="1">
      <c r="B370" s="132"/>
      <c r="C370" s="132"/>
      <c r="D370" s="132"/>
      <c r="E370" s="132"/>
      <c r="F370" s="132"/>
      <c r="G370" s="132"/>
      <c r="H370" s="135"/>
      <c r="I370" s="135"/>
      <c r="J370" s="135"/>
      <c r="K370" s="135"/>
      <c r="L370" s="135"/>
      <c r="M370" s="135"/>
      <c r="N370" s="135"/>
      <c r="O370" s="135"/>
      <c r="P370" s="135"/>
      <c r="Q370" s="135"/>
      <c r="R370" s="135"/>
      <c r="S370" s="135"/>
      <c r="T370" s="135"/>
      <c r="U370" s="135"/>
      <c r="V370" s="135"/>
      <c r="W370" s="135"/>
      <c r="X370" s="135"/>
      <c r="Y370" s="135"/>
      <c r="Z370" s="135"/>
      <c r="AA370" s="135"/>
      <c r="AB370" s="135"/>
      <c r="AC370" s="135"/>
      <c r="AD370" s="135"/>
      <c r="AE370" s="135"/>
      <c r="AF370" s="135"/>
      <c r="AG370" s="135"/>
      <c r="AH370" s="135"/>
      <c r="AI370" s="135"/>
      <c r="AJ370" s="135"/>
      <c r="AK370" s="135"/>
      <c r="AL370" s="135"/>
      <c r="AM370" s="135"/>
      <c r="AN370" s="135"/>
      <c r="AO370" s="135"/>
      <c r="AP370" s="135"/>
      <c r="AQ370" s="135"/>
    </row>
    <row r="371" spans="2:43" s="123" customFormat="1">
      <c r="B371" s="132"/>
      <c r="C371" s="132"/>
      <c r="D371" s="132"/>
      <c r="E371" s="132"/>
      <c r="F371" s="132"/>
      <c r="G371" s="132"/>
      <c r="H371" s="135"/>
      <c r="I371" s="135"/>
      <c r="J371" s="135"/>
      <c r="K371" s="135"/>
      <c r="L371" s="135"/>
      <c r="M371" s="135"/>
      <c r="N371" s="135"/>
      <c r="O371" s="135"/>
      <c r="P371" s="135"/>
      <c r="Q371" s="135"/>
      <c r="R371" s="135"/>
      <c r="S371" s="135"/>
      <c r="T371" s="135"/>
      <c r="U371" s="135"/>
      <c r="V371" s="135"/>
      <c r="W371" s="135"/>
      <c r="X371" s="135"/>
      <c r="Y371" s="135"/>
      <c r="Z371" s="135"/>
      <c r="AA371" s="135"/>
      <c r="AB371" s="135"/>
      <c r="AC371" s="135"/>
      <c r="AD371" s="135"/>
      <c r="AE371" s="135"/>
      <c r="AF371" s="135"/>
      <c r="AG371" s="135"/>
      <c r="AH371" s="135"/>
      <c r="AI371" s="135"/>
      <c r="AJ371" s="135"/>
      <c r="AK371" s="135"/>
      <c r="AL371" s="135"/>
      <c r="AM371" s="135"/>
      <c r="AN371" s="135"/>
      <c r="AO371" s="135"/>
      <c r="AP371" s="135"/>
      <c r="AQ371" s="135"/>
    </row>
    <row r="372" spans="2:43" s="123" customFormat="1">
      <c r="B372" s="132"/>
      <c r="C372" s="132"/>
      <c r="D372" s="132"/>
      <c r="E372" s="132"/>
      <c r="F372" s="132"/>
      <c r="G372" s="132"/>
      <c r="H372" s="135"/>
      <c r="I372" s="135"/>
      <c r="J372" s="135"/>
      <c r="K372" s="135"/>
      <c r="L372" s="135"/>
      <c r="M372" s="135"/>
      <c r="N372" s="135"/>
      <c r="O372" s="135"/>
      <c r="P372" s="135"/>
      <c r="Q372" s="135"/>
      <c r="R372" s="135"/>
      <c r="S372" s="135"/>
      <c r="T372" s="135"/>
      <c r="U372" s="135"/>
      <c r="V372" s="135"/>
      <c r="W372" s="135"/>
      <c r="X372" s="135"/>
      <c r="Y372" s="135"/>
      <c r="Z372" s="135"/>
      <c r="AA372" s="135"/>
      <c r="AB372" s="135"/>
      <c r="AC372" s="135"/>
      <c r="AD372" s="135"/>
      <c r="AE372" s="135"/>
      <c r="AF372" s="135"/>
      <c r="AG372" s="135"/>
      <c r="AH372" s="135"/>
      <c r="AI372" s="135"/>
      <c r="AJ372" s="135"/>
      <c r="AK372" s="135"/>
      <c r="AL372" s="135"/>
      <c r="AM372" s="135"/>
      <c r="AN372" s="135"/>
      <c r="AO372" s="135"/>
      <c r="AP372" s="135"/>
      <c r="AQ372" s="135"/>
    </row>
    <row r="373" spans="2:43" s="123" customFormat="1">
      <c r="B373" s="132"/>
      <c r="C373" s="132"/>
      <c r="D373" s="132"/>
      <c r="E373" s="132"/>
      <c r="F373" s="132"/>
      <c r="G373" s="132"/>
      <c r="H373" s="135"/>
      <c r="I373" s="135"/>
      <c r="J373" s="135"/>
      <c r="K373" s="135"/>
      <c r="L373" s="135"/>
      <c r="M373" s="135"/>
      <c r="N373" s="135"/>
      <c r="O373" s="135"/>
      <c r="P373" s="135"/>
      <c r="Q373" s="135"/>
      <c r="R373" s="135"/>
      <c r="S373" s="135"/>
      <c r="T373" s="135"/>
      <c r="U373" s="135"/>
      <c r="V373" s="135"/>
      <c r="W373" s="135"/>
      <c r="X373" s="135"/>
      <c r="Y373" s="135"/>
      <c r="Z373" s="135"/>
      <c r="AA373" s="135"/>
      <c r="AB373" s="135"/>
      <c r="AC373" s="135"/>
      <c r="AD373" s="135"/>
      <c r="AE373" s="135"/>
      <c r="AF373" s="135"/>
      <c r="AG373" s="135"/>
      <c r="AH373" s="135"/>
      <c r="AI373" s="135"/>
      <c r="AJ373" s="135"/>
      <c r="AK373" s="135"/>
      <c r="AL373" s="135"/>
      <c r="AM373" s="135"/>
      <c r="AN373" s="135"/>
      <c r="AO373" s="135"/>
      <c r="AP373" s="135"/>
      <c r="AQ373" s="135"/>
    </row>
    <row r="374" spans="2:43" s="123" customFormat="1">
      <c r="B374" s="132"/>
      <c r="C374" s="132"/>
      <c r="D374" s="132"/>
      <c r="E374" s="132"/>
      <c r="F374" s="132"/>
      <c r="G374" s="132"/>
      <c r="H374" s="135"/>
      <c r="I374" s="135"/>
      <c r="J374" s="135"/>
      <c r="K374" s="135"/>
      <c r="L374" s="135"/>
      <c r="M374" s="135"/>
      <c r="N374" s="135"/>
      <c r="O374" s="135"/>
      <c r="P374" s="135"/>
      <c r="Q374" s="135"/>
      <c r="R374" s="135"/>
      <c r="S374" s="135"/>
      <c r="T374" s="135"/>
      <c r="U374" s="135"/>
      <c r="V374" s="135"/>
      <c r="W374" s="135"/>
      <c r="X374" s="135"/>
      <c r="Y374" s="135"/>
      <c r="Z374" s="135"/>
      <c r="AA374" s="135"/>
      <c r="AB374" s="135"/>
      <c r="AC374" s="135"/>
      <c r="AD374" s="135"/>
      <c r="AE374" s="135"/>
      <c r="AF374" s="135"/>
      <c r="AG374" s="135"/>
      <c r="AH374" s="135"/>
      <c r="AI374" s="135"/>
      <c r="AJ374" s="135"/>
      <c r="AK374" s="135"/>
      <c r="AL374" s="135"/>
      <c r="AM374" s="135"/>
      <c r="AN374" s="135"/>
      <c r="AO374" s="135"/>
      <c r="AP374" s="135"/>
      <c r="AQ374" s="135"/>
    </row>
    <row r="375" spans="2:43" s="123" customFormat="1">
      <c r="B375" s="132"/>
      <c r="C375" s="132"/>
      <c r="D375" s="132"/>
      <c r="E375" s="132"/>
      <c r="F375" s="132"/>
      <c r="G375" s="132"/>
      <c r="H375" s="135"/>
      <c r="I375" s="135"/>
      <c r="J375" s="135"/>
      <c r="K375" s="135"/>
      <c r="L375" s="135"/>
      <c r="M375" s="135"/>
      <c r="N375" s="135"/>
      <c r="O375" s="135"/>
      <c r="P375" s="135"/>
      <c r="Q375" s="135"/>
      <c r="R375" s="135"/>
      <c r="S375" s="135"/>
      <c r="T375" s="135"/>
      <c r="U375" s="135"/>
      <c r="V375" s="135"/>
      <c r="W375" s="135"/>
      <c r="X375" s="135"/>
      <c r="Y375" s="135"/>
      <c r="Z375" s="135"/>
      <c r="AA375" s="135"/>
      <c r="AB375" s="135"/>
      <c r="AC375" s="135"/>
      <c r="AD375" s="135"/>
      <c r="AE375" s="135"/>
      <c r="AF375" s="135"/>
      <c r="AG375" s="135"/>
      <c r="AH375" s="135"/>
      <c r="AI375" s="135"/>
      <c r="AJ375" s="135"/>
      <c r="AK375" s="135"/>
      <c r="AL375" s="135"/>
      <c r="AM375" s="135"/>
      <c r="AN375" s="135"/>
      <c r="AO375" s="135"/>
      <c r="AP375" s="135"/>
      <c r="AQ375" s="135"/>
    </row>
    <row r="376" spans="2:43" s="123" customFormat="1">
      <c r="B376" s="132"/>
      <c r="C376" s="132"/>
      <c r="D376" s="132"/>
      <c r="E376" s="132"/>
      <c r="F376" s="132"/>
      <c r="G376" s="132"/>
      <c r="H376" s="135"/>
      <c r="I376" s="135"/>
      <c r="J376" s="135"/>
      <c r="K376" s="135"/>
      <c r="L376" s="135"/>
      <c r="M376" s="135"/>
      <c r="N376" s="135"/>
      <c r="O376" s="135"/>
      <c r="P376" s="135"/>
      <c r="Q376" s="135"/>
      <c r="R376" s="135"/>
      <c r="S376" s="135"/>
      <c r="T376" s="135"/>
      <c r="U376" s="135"/>
      <c r="V376" s="135"/>
      <c r="W376" s="135"/>
      <c r="X376" s="135"/>
      <c r="Y376" s="135"/>
      <c r="Z376" s="135"/>
      <c r="AA376" s="135"/>
      <c r="AB376" s="135"/>
      <c r="AC376" s="135"/>
      <c r="AD376" s="135"/>
      <c r="AE376" s="135"/>
      <c r="AF376" s="135"/>
      <c r="AG376" s="135"/>
      <c r="AH376" s="135"/>
      <c r="AI376" s="135"/>
      <c r="AJ376" s="135"/>
      <c r="AK376" s="135"/>
      <c r="AL376" s="135"/>
      <c r="AM376" s="135"/>
      <c r="AN376" s="135"/>
      <c r="AO376" s="135"/>
      <c r="AP376" s="135"/>
      <c r="AQ376" s="135"/>
    </row>
    <row r="377" spans="2:43" s="123" customFormat="1">
      <c r="B377" s="132"/>
      <c r="C377" s="132"/>
      <c r="D377" s="132"/>
      <c r="E377" s="132"/>
      <c r="F377" s="132"/>
      <c r="G377" s="132"/>
      <c r="H377" s="135"/>
      <c r="I377" s="135"/>
      <c r="J377" s="135"/>
      <c r="K377" s="135"/>
      <c r="L377" s="135"/>
      <c r="M377" s="135"/>
      <c r="N377" s="135"/>
      <c r="O377" s="135"/>
      <c r="P377" s="135"/>
      <c r="Q377" s="135"/>
      <c r="R377" s="135"/>
      <c r="S377" s="135"/>
      <c r="T377" s="135"/>
      <c r="U377" s="135"/>
      <c r="V377" s="135"/>
      <c r="W377" s="135"/>
      <c r="X377" s="135"/>
      <c r="Y377" s="135"/>
      <c r="Z377" s="135"/>
      <c r="AA377" s="135"/>
      <c r="AB377" s="135"/>
      <c r="AC377" s="135"/>
      <c r="AD377" s="135"/>
      <c r="AE377" s="135"/>
      <c r="AF377" s="135"/>
      <c r="AG377" s="135"/>
      <c r="AH377" s="135"/>
      <c r="AI377" s="135"/>
      <c r="AJ377" s="135"/>
      <c r="AK377" s="135"/>
      <c r="AL377" s="135"/>
      <c r="AM377" s="135"/>
      <c r="AN377" s="135"/>
      <c r="AO377" s="135"/>
      <c r="AP377" s="135"/>
      <c r="AQ377" s="135"/>
    </row>
    <row r="378" spans="2:43" s="123" customFormat="1">
      <c r="B378" s="132"/>
      <c r="C378" s="132"/>
      <c r="D378" s="132"/>
      <c r="E378" s="132"/>
      <c r="F378" s="132"/>
      <c r="G378" s="132"/>
      <c r="H378" s="135"/>
      <c r="I378" s="135"/>
      <c r="J378" s="135"/>
      <c r="K378" s="135"/>
      <c r="L378" s="135"/>
      <c r="M378" s="135"/>
      <c r="N378" s="135"/>
      <c r="O378" s="135"/>
      <c r="P378" s="135"/>
      <c r="Q378" s="135"/>
      <c r="R378" s="135"/>
      <c r="S378" s="135"/>
      <c r="T378" s="135"/>
      <c r="U378" s="135"/>
      <c r="V378" s="135"/>
      <c r="W378" s="135"/>
      <c r="X378" s="135"/>
      <c r="Y378" s="135"/>
      <c r="Z378" s="135"/>
      <c r="AA378" s="135"/>
      <c r="AB378" s="135"/>
      <c r="AC378" s="135"/>
      <c r="AD378" s="135"/>
      <c r="AE378" s="135"/>
      <c r="AF378" s="135"/>
      <c r="AG378" s="135"/>
      <c r="AH378" s="135"/>
      <c r="AI378" s="135"/>
      <c r="AJ378" s="135"/>
      <c r="AK378" s="135"/>
      <c r="AL378" s="135"/>
      <c r="AM378" s="135"/>
      <c r="AN378" s="135"/>
      <c r="AO378" s="135"/>
      <c r="AP378" s="135"/>
      <c r="AQ378" s="135"/>
    </row>
    <row r="379" spans="2:43" s="123" customFormat="1">
      <c r="B379" s="132"/>
      <c r="C379" s="132"/>
      <c r="D379" s="132"/>
      <c r="E379" s="132"/>
      <c r="F379" s="132"/>
      <c r="G379" s="132"/>
      <c r="H379" s="135"/>
      <c r="I379" s="135"/>
      <c r="J379" s="135"/>
      <c r="K379" s="135"/>
      <c r="L379" s="135"/>
      <c r="M379" s="135"/>
      <c r="N379" s="135"/>
      <c r="O379" s="135"/>
      <c r="P379" s="135"/>
      <c r="Q379" s="135"/>
      <c r="R379" s="135"/>
      <c r="S379" s="135"/>
      <c r="T379" s="135"/>
      <c r="U379" s="135"/>
      <c r="V379" s="135"/>
      <c r="W379" s="135"/>
      <c r="X379" s="135"/>
      <c r="Y379" s="135"/>
      <c r="Z379" s="135"/>
      <c r="AA379" s="135"/>
      <c r="AB379" s="135"/>
      <c r="AC379" s="135"/>
      <c r="AD379" s="135"/>
      <c r="AE379" s="135"/>
      <c r="AF379" s="135"/>
      <c r="AG379" s="135"/>
      <c r="AH379" s="135"/>
      <c r="AI379" s="135"/>
      <c r="AJ379" s="135"/>
      <c r="AK379" s="135"/>
      <c r="AL379" s="135"/>
      <c r="AM379" s="135"/>
      <c r="AN379" s="135"/>
      <c r="AO379" s="135"/>
      <c r="AP379" s="135"/>
      <c r="AQ379" s="135"/>
    </row>
    <row r="380" spans="2:43" s="123" customFormat="1">
      <c r="B380" s="132"/>
      <c r="C380" s="132"/>
      <c r="D380" s="132"/>
      <c r="E380" s="132"/>
      <c r="F380" s="132"/>
      <c r="G380" s="132"/>
      <c r="H380" s="135"/>
      <c r="I380" s="135"/>
      <c r="J380" s="135"/>
      <c r="K380" s="135"/>
      <c r="L380" s="135"/>
      <c r="M380" s="135"/>
      <c r="N380" s="135"/>
      <c r="O380" s="135"/>
      <c r="P380" s="135"/>
      <c r="Q380" s="135"/>
      <c r="R380" s="135"/>
      <c r="S380" s="135"/>
      <c r="T380" s="135"/>
      <c r="U380" s="135"/>
      <c r="V380" s="135"/>
      <c r="W380" s="135"/>
      <c r="X380" s="135"/>
      <c r="Y380" s="135"/>
      <c r="Z380" s="135"/>
      <c r="AA380" s="135"/>
      <c r="AB380" s="135"/>
      <c r="AC380" s="135"/>
      <c r="AD380" s="135"/>
      <c r="AE380" s="135"/>
      <c r="AF380" s="135"/>
      <c r="AG380" s="135"/>
      <c r="AH380" s="135"/>
      <c r="AI380" s="135"/>
      <c r="AJ380" s="135"/>
      <c r="AK380" s="135"/>
      <c r="AL380" s="135"/>
      <c r="AM380" s="135"/>
      <c r="AN380" s="135"/>
      <c r="AO380" s="135"/>
      <c r="AP380" s="135"/>
      <c r="AQ380" s="135"/>
    </row>
    <row r="381" spans="2:43" s="123" customFormat="1">
      <c r="B381" s="132"/>
      <c r="C381" s="132"/>
      <c r="D381" s="132"/>
      <c r="E381" s="132"/>
      <c r="F381" s="132"/>
      <c r="G381" s="132"/>
      <c r="H381" s="135"/>
      <c r="I381" s="135"/>
      <c r="J381" s="135"/>
      <c r="K381" s="135"/>
      <c r="L381" s="135"/>
      <c r="M381" s="135"/>
      <c r="N381" s="135"/>
      <c r="O381" s="135"/>
      <c r="P381" s="135"/>
      <c r="Q381" s="135"/>
      <c r="R381" s="135"/>
      <c r="S381" s="135"/>
      <c r="T381" s="135"/>
      <c r="U381" s="135"/>
      <c r="V381" s="135"/>
      <c r="W381" s="135"/>
      <c r="X381" s="135"/>
      <c r="Y381" s="135"/>
      <c r="Z381" s="135"/>
      <c r="AA381" s="135"/>
      <c r="AB381" s="135"/>
      <c r="AC381" s="135"/>
      <c r="AD381" s="135"/>
      <c r="AE381" s="135"/>
      <c r="AF381" s="135"/>
      <c r="AG381" s="135"/>
      <c r="AH381" s="135"/>
      <c r="AI381" s="135"/>
      <c r="AJ381" s="135"/>
      <c r="AK381" s="135"/>
      <c r="AL381" s="135"/>
      <c r="AM381" s="135"/>
      <c r="AN381" s="135"/>
      <c r="AO381" s="135"/>
      <c r="AP381" s="135"/>
      <c r="AQ381" s="135"/>
    </row>
    <row r="382" spans="2:43" s="123" customFormat="1">
      <c r="B382" s="132"/>
      <c r="C382" s="132"/>
      <c r="D382" s="132"/>
      <c r="E382" s="132"/>
      <c r="F382" s="132"/>
      <c r="G382" s="132"/>
      <c r="H382" s="135"/>
      <c r="I382" s="135"/>
      <c r="J382" s="135"/>
      <c r="K382" s="135"/>
      <c r="L382" s="135"/>
      <c r="M382" s="135"/>
      <c r="N382" s="135"/>
      <c r="O382" s="135"/>
      <c r="P382" s="135"/>
      <c r="Q382" s="135"/>
      <c r="R382" s="135"/>
      <c r="S382" s="135"/>
      <c r="T382" s="135"/>
      <c r="U382" s="135"/>
      <c r="V382" s="135"/>
      <c r="W382" s="135"/>
      <c r="X382" s="135"/>
      <c r="Y382" s="135"/>
      <c r="Z382" s="135"/>
      <c r="AA382" s="135"/>
      <c r="AB382" s="135"/>
      <c r="AC382" s="135"/>
      <c r="AD382" s="135"/>
      <c r="AE382" s="135"/>
      <c r="AF382" s="135"/>
      <c r="AG382" s="135"/>
      <c r="AH382" s="135"/>
      <c r="AI382" s="135"/>
      <c r="AJ382" s="135"/>
      <c r="AK382" s="135"/>
      <c r="AL382" s="135"/>
      <c r="AM382" s="135"/>
      <c r="AN382" s="135"/>
      <c r="AO382" s="135"/>
      <c r="AP382" s="135"/>
      <c r="AQ382" s="135"/>
    </row>
    <row r="383" spans="2:43" s="123" customFormat="1">
      <c r="B383" s="132"/>
      <c r="C383" s="132"/>
      <c r="D383" s="132"/>
      <c r="E383" s="132"/>
      <c r="F383" s="132"/>
      <c r="G383" s="132"/>
      <c r="H383" s="135"/>
      <c r="I383" s="135"/>
      <c r="J383" s="135"/>
      <c r="K383" s="135"/>
      <c r="L383" s="135"/>
      <c r="M383" s="135"/>
      <c r="N383" s="135"/>
      <c r="O383" s="135"/>
      <c r="P383" s="135"/>
      <c r="Q383" s="135"/>
      <c r="R383" s="135"/>
      <c r="S383" s="135"/>
      <c r="T383" s="135"/>
      <c r="U383" s="135"/>
      <c r="V383" s="135"/>
      <c r="W383" s="135"/>
      <c r="X383" s="135"/>
      <c r="Y383" s="135"/>
      <c r="Z383" s="135"/>
      <c r="AA383" s="135"/>
      <c r="AB383" s="135"/>
      <c r="AC383" s="135"/>
      <c r="AD383" s="135"/>
      <c r="AE383" s="135"/>
      <c r="AF383" s="135"/>
      <c r="AG383" s="135"/>
      <c r="AH383" s="135"/>
      <c r="AI383" s="135"/>
      <c r="AJ383" s="135"/>
      <c r="AK383" s="135"/>
      <c r="AL383" s="135"/>
      <c r="AM383" s="135"/>
      <c r="AN383" s="135"/>
      <c r="AO383" s="135"/>
      <c r="AP383" s="135"/>
      <c r="AQ383" s="135"/>
    </row>
    <row r="384" spans="2:43" s="123" customFormat="1">
      <c r="B384" s="132"/>
      <c r="C384" s="132"/>
      <c r="D384" s="132"/>
      <c r="E384" s="132"/>
      <c r="F384" s="132"/>
      <c r="G384" s="132"/>
      <c r="H384" s="135"/>
      <c r="I384" s="135"/>
      <c r="J384" s="135"/>
      <c r="K384" s="135"/>
      <c r="L384" s="135"/>
      <c r="M384" s="135"/>
      <c r="N384" s="135"/>
      <c r="O384" s="135"/>
      <c r="P384" s="135"/>
      <c r="Q384" s="135"/>
      <c r="R384" s="135"/>
      <c r="S384" s="135"/>
      <c r="T384" s="135"/>
      <c r="U384" s="135"/>
      <c r="V384" s="135"/>
      <c r="W384" s="135"/>
      <c r="X384" s="135"/>
      <c r="Y384" s="135"/>
      <c r="Z384" s="135"/>
      <c r="AA384" s="135"/>
      <c r="AB384" s="135"/>
      <c r="AC384" s="135"/>
      <c r="AD384" s="135"/>
      <c r="AE384" s="135"/>
      <c r="AF384" s="135"/>
      <c r="AG384" s="135"/>
      <c r="AH384" s="135"/>
      <c r="AI384" s="135"/>
      <c r="AJ384" s="135"/>
      <c r="AK384" s="135"/>
      <c r="AL384" s="135"/>
      <c r="AM384" s="135"/>
      <c r="AN384" s="135"/>
      <c r="AO384" s="135"/>
      <c r="AP384" s="135"/>
      <c r="AQ384" s="135"/>
    </row>
    <row r="385" spans="2:43" s="123" customFormat="1">
      <c r="B385" s="132"/>
      <c r="C385" s="132"/>
      <c r="D385" s="132"/>
      <c r="E385" s="132"/>
      <c r="F385" s="132"/>
      <c r="G385" s="132"/>
      <c r="H385" s="135"/>
      <c r="I385" s="135"/>
      <c r="J385" s="135"/>
      <c r="K385" s="135"/>
      <c r="L385" s="135"/>
      <c r="M385" s="135"/>
      <c r="N385" s="135"/>
      <c r="O385" s="135"/>
      <c r="P385" s="135"/>
      <c r="Q385" s="135"/>
      <c r="R385" s="135"/>
      <c r="S385" s="135"/>
      <c r="T385" s="135"/>
      <c r="U385" s="135"/>
      <c r="V385" s="135"/>
      <c r="W385" s="135"/>
      <c r="X385" s="135"/>
      <c r="Y385" s="135"/>
      <c r="Z385" s="135"/>
      <c r="AA385" s="135"/>
      <c r="AB385" s="135"/>
      <c r="AC385" s="135"/>
      <c r="AD385" s="135"/>
      <c r="AE385" s="135"/>
      <c r="AF385" s="135"/>
      <c r="AG385" s="135"/>
      <c r="AH385" s="135"/>
      <c r="AI385" s="135"/>
      <c r="AJ385" s="135"/>
      <c r="AK385" s="135"/>
      <c r="AL385" s="135"/>
      <c r="AM385" s="135"/>
      <c r="AN385" s="135"/>
      <c r="AO385" s="135"/>
      <c r="AP385" s="135"/>
      <c r="AQ385" s="135"/>
    </row>
    <row r="386" spans="2:43" s="123" customFormat="1">
      <c r="B386" s="132"/>
      <c r="C386" s="132"/>
      <c r="D386" s="132"/>
      <c r="E386" s="132"/>
      <c r="F386" s="132"/>
      <c r="G386" s="132"/>
      <c r="H386" s="135"/>
      <c r="I386" s="135"/>
      <c r="J386" s="135"/>
      <c r="K386" s="135"/>
      <c r="L386" s="135"/>
      <c r="M386" s="135"/>
      <c r="N386" s="135"/>
      <c r="O386" s="135"/>
      <c r="P386" s="135"/>
      <c r="Q386" s="135"/>
      <c r="R386" s="135"/>
      <c r="S386" s="135"/>
      <c r="T386" s="135"/>
      <c r="U386" s="135"/>
      <c r="V386" s="135"/>
      <c r="W386" s="135"/>
      <c r="X386" s="135"/>
      <c r="Y386" s="135"/>
      <c r="Z386" s="135"/>
      <c r="AA386" s="135"/>
      <c r="AB386" s="135"/>
      <c r="AC386" s="135"/>
      <c r="AD386" s="135"/>
      <c r="AE386" s="135"/>
      <c r="AF386" s="135"/>
      <c r="AG386" s="135"/>
      <c r="AH386" s="135"/>
      <c r="AI386" s="135"/>
      <c r="AJ386" s="135"/>
      <c r="AK386" s="135"/>
      <c r="AL386" s="135"/>
      <c r="AM386" s="135"/>
      <c r="AN386" s="135"/>
      <c r="AO386" s="135"/>
      <c r="AP386" s="135"/>
      <c r="AQ386" s="135"/>
    </row>
    <row r="387" spans="2:43" s="123" customFormat="1">
      <c r="B387" s="132"/>
      <c r="C387" s="132"/>
      <c r="D387" s="132"/>
      <c r="E387" s="132"/>
      <c r="F387" s="132"/>
      <c r="G387" s="132"/>
      <c r="H387" s="135"/>
      <c r="I387" s="135"/>
      <c r="J387" s="135"/>
      <c r="K387" s="135"/>
      <c r="L387" s="135"/>
      <c r="M387" s="135"/>
      <c r="N387" s="135"/>
      <c r="O387" s="135"/>
      <c r="P387" s="135"/>
      <c r="Q387" s="135"/>
      <c r="R387" s="135"/>
      <c r="S387" s="135"/>
      <c r="T387" s="135"/>
      <c r="U387" s="135"/>
      <c r="V387" s="135"/>
      <c r="W387" s="135"/>
      <c r="X387" s="135"/>
      <c r="Y387" s="135"/>
      <c r="Z387" s="135"/>
      <c r="AA387" s="135"/>
      <c r="AB387" s="135"/>
      <c r="AC387" s="135"/>
      <c r="AD387" s="135"/>
      <c r="AE387" s="135"/>
      <c r="AF387" s="135"/>
      <c r="AG387" s="135"/>
      <c r="AH387" s="135"/>
      <c r="AI387" s="135"/>
      <c r="AJ387" s="135"/>
      <c r="AK387" s="135"/>
      <c r="AL387" s="135"/>
      <c r="AM387" s="135"/>
      <c r="AN387" s="135"/>
      <c r="AO387" s="135"/>
      <c r="AP387" s="135"/>
      <c r="AQ387" s="135"/>
    </row>
    <row r="388" spans="2:43" s="123" customFormat="1">
      <c r="B388" s="132"/>
      <c r="C388" s="132"/>
      <c r="D388" s="132"/>
      <c r="E388" s="132"/>
      <c r="F388" s="132"/>
      <c r="G388" s="132"/>
      <c r="H388" s="135"/>
      <c r="I388" s="135"/>
      <c r="J388" s="135"/>
      <c r="K388" s="135"/>
      <c r="L388" s="135"/>
      <c r="M388" s="135"/>
      <c r="N388" s="135"/>
      <c r="O388" s="135"/>
      <c r="P388" s="135"/>
      <c r="Q388" s="135"/>
      <c r="R388" s="135"/>
      <c r="S388" s="135"/>
      <c r="T388" s="135"/>
      <c r="U388" s="135"/>
      <c r="V388" s="135"/>
      <c r="W388" s="135"/>
      <c r="X388" s="135"/>
      <c r="Y388" s="135"/>
      <c r="Z388" s="135"/>
      <c r="AA388" s="135"/>
      <c r="AB388" s="135"/>
      <c r="AC388" s="135"/>
      <c r="AD388" s="135"/>
      <c r="AE388" s="135"/>
      <c r="AF388" s="135"/>
      <c r="AG388" s="135"/>
      <c r="AH388" s="135"/>
      <c r="AI388" s="135"/>
      <c r="AJ388" s="135"/>
      <c r="AK388" s="135"/>
      <c r="AL388" s="135"/>
      <c r="AM388" s="135"/>
      <c r="AN388" s="135"/>
      <c r="AO388" s="135"/>
      <c r="AP388" s="135"/>
      <c r="AQ388" s="135"/>
    </row>
    <row r="389" spans="2:43" s="123" customFormat="1">
      <c r="B389" s="132"/>
      <c r="C389" s="132"/>
      <c r="D389" s="132"/>
      <c r="E389" s="132"/>
      <c r="F389" s="132"/>
      <c r="G389" s="132"/>
      <c r="H389" s="135"/>
      <c r="I389" s="135"/>
      <c r="J389" s="135"/>
      <c r="K389" s="135"/>
      <c r="L389" s="135"/>
      <c r="M389" s="135"/>
      <c r="N389" s="135"/>
      <c r="O389" s="135"/>
      <c r="P389" s="135"/>
      <c r="Q389" s="135"/>
      <c r="R389" s="135"/>
      <c r="S389" s="135"/>
      <c r="T389" s="135"/>
      <c r="U389" s="135"/>
      <c r="V389" s="135"/>
      <c r="W389" s="135"/>
      <c r="X389" s="135"/>
      <c r="Y389" s="135"/>
      <c r="Z389" s="135"/>
      <c r="AA389" s="135"/>
      <c r="AB389" s="135"/>
      <c r="AC389" s="135"/>
      <c r="AD389" s="135"/>
      <c r="AE389" s="135"/>
      <c r="AF389" s="135"/>
      <c r="AG389" s="135"/>
      <c r="AH389" s="135"/>
      <c r="AI389" s="135"/>
      <c r="AJ389" s="135"/>
      <c r="AK389" s="135"/>
      <c r="AL389" s="135"/>
      <c r="AM389" s="135"/>
      <c r="AN389" s="135"/>
      <c r="AO389" s="135"/>
      <c r="AP389" s="135"/>
      <c r="AQ389" s="135"/>
    </row>
    <row r="390" spans="2:43" s="123" customFormat="1">
      <c r="B390" s="132"/>
      <c r="C390" s="132"/>
      <c r="D390" s="132"/>
      <c r="E390" s="132"/>
      <c r="F390" s="132"/>
      <c r="G390" s="132"/>
      <c r="H390" s="135"/>
      <c r="I390" s="135"/>
      <c r="J390" s="135"/>
      <c r="K390" s="135"/>
      <c r="L390" s="135"/>
      <c r="M390" s="135"/>
      <c r="N390" s="135"/>
      <c r="O390" s="135"/>
      <c r="P390" s="135"/>
      <c r="Q390" s="135"/>
      <c r="R390" s="135"/>
      <c r="S390" s="135"/>
      <c r="T390" s="135"/>
      <c r="U390" s="135"/>
      <c r="V390" s="135"/>
      <c r="W390" s="135"/>
      <c r="X390" s="135"/>
      <c r="Y390" s="135"/>
      <c r="Z390" s="135"/>
      <c r="AA390" s="135"/>
      <c r="AB390" s="135"/>
      <c r="AC390" s="135"/>
      <c r="AD390" s="135"/>
      <c r="AE390" s="135"/>
      <c r="AF390" s="135"/>
      <c r="AG390" s="135"/>
      <c r="AH390" s="135"/>
      <c r="AI390" s="135"/>
      <c r="AJ390" s="135"/>
      <c r="AK390" s="135"/>
      <c r="AL390" s="135"/>
      <c r="AM390" s="135"/>
      <c r="AN390" s="135"/>
      <c r="AO390" s="135"/>
      <c r="AP390" s="135"/>
      <c r="AQ390" s="135"/>
    </row>
    <row r="391" spans="2:43" s="123" customFormat="1">
      <c r="B391" s="132"/>
      <c r="C391" s="132"/>
      <c r="D391" s="132"/>
      <c r="E391" s="132"/>
      <c r="F391" s="132"/>
      <c r="G391" s="132"/>
      <c r="H391" s="135"/>
      <c r="I391" s="135"/>
      <c r="J391" s="135"/>
      <c r="K391" s="135"/>
      <c r="L391" s="135"/>
      <c r="M391" s="135"/>
      <c r="N391" s="135"/>
      <c r="O391" s="135"/>
      <c r="P391" s="135"/>
      <c r="Q391" s="135"/>
      <c r="R391" s="135"/>
      <c r="S391" s="135"/>
      <c r="T391" s="135"/>
      <c r="U391" s="135"/>
      <c r="V391" s="135"/>
      <c r="W391" s="135"/>
      <c r="X391" s="135"/>
      <c r="Y391" s="135"/>
      <c r="Z391" s="135"/>
      <c r="AA391" s="135"/>
      <c r="AB391" s="135"/>
      <c r="AC391" s="135"/>
      <c r="AD391" s="135"/>
      <c r="AE391" s="135"/>
      <c r="AF391" s="135"/>
      <c r="AG391" s="135"/>
      <c r="AH391" s="135"/>
      <c r="AI391" s="135"/>
      <c r="AJ391" s="135"/>
      <c r="AK391" s="135"/>
      <c r="AL391" s="135"/>
      <c r="AM391" s="135"/>
      <c r="AN391" s="135"/>
      <c r="AO391" s="135"/>
      <c r="AP391" s="135"/>
      <c r="AQ391" s="135"/>
    </row>
    <row r="392" spans="2:43" s="123" customFormat="1">
      <c r="B392" s="132"/>
      <c r="C392" s="132"/>
      <c r="D392" s="132"/>
      <c r="E392" s="132"/>
      <c r="F392" s="132"/>
      <c r="G392" s="132"/>
      <c r="H392" s="135"/>
      <c r="I392" s="135"/>
      <c r="J392" s="135"/>
      <c r="K392" s="135"/>
      <c r="L392" s="135"/>
      <c r="M392" s="135"/>
      <c r="N392" s="135"/>
      <c r="O392" s="135"/>
      <c r="P392" s="135"/>
      <c r="Q392" s="135"/>
      <c r="R392" s="135"/>
      <c r="S392" s="135"/>
      <c r="T392" s="135"/>
      <c r="U392" s="135"/>
      <c r="V392" s="135"/>
      <c r="W392" s="135"/>
      <c r="X392" s="135"/>
      <c r="Y392" s="135"/>
      <c r="Z392" s="135"/>
      <c r="AA392" s="135"/>
      <c r="AB392" s="135"/>
      <c r="AC392" s="135"/>
      <c r="AD392" s="135"/>
      <c r="AE392" s="135"/>
      <c r="AF392" s="135"/>
      <c r="AG392" s="135"/>
      <c r="AH392" s="135"/>
      <c r="AI392" s="135"/>
      <c r="AJ392" s="135"/>
      <c r="AK392" s="135"/>
      <c r="AL392" s="135"/>
      <c r="AM392" s="135"/>
      <c r="AN392" s="135"/>
      <c r="AO392" s="135"/>
      <c r="AP392" s="135"/>
      <c r="AQ392" s="135"/>
    </row>
    <row r="393" spans="2:43" s="123" customFormat="1">
      <c r="B393" s="132"/>
      <c r="C393" s="132"/>
      <c r="D393" s="132"/>
      <c r="E393" s="132"/>
      <c r="F393" s="132"/>
      <c r="G393" s="132"/>
      <c r="H393" s="135"/>
      <c r="I393" s="135"/>
      <c r="J393" s="135"/>
      <c r="K393" s="135"/>
      <c r="L393" s="135"/>
      <c r="M393" s="135"/>
      <c r="N393" s="135"/>
      <c r="O393" s="135"/>
      <c r="P393" s="135"/>
      <c r="Q393" s="135"/>
      <c r="R393" s="135"/>
      <c r="S393" s="135"/>
      <c r="T393" s="135"/>
      <c r="U393" s="135"/>
      <c r="V393" s="135"/>
      <c r="W393" s="135"/>
      <c r="X393" s="135"/>
      <c r="Y393" s="135"/>
      <c r="Z393" s="135"/>
      <c r="AA393" s="135"/>
      <c r="AB393" s="135"/>
      <c r="AC393" s="135"/>
      <c r="AD393" s="135"/>
      <c r="AE393" s="135"/>
      <c r="AF393" s="135"/>
      <c r="AG393" s="135"/>
      <c r="AH393" s="135"/>
      <c r="AI393" s="135"/>
      <c r="AJ393" s="135"/>
      <c r="AK393" s="135"/>
      <c r="AL393" s="135"/>
      <c r="AM393" s="135"/>
      <c r="AN393" s="135"/>
      <c r="AO393" s="135"/>
      <c r="AP393" s="135"/>
      <c r="AQ393" s="135"/>
    </row>
    <row r="394" spans="2:43" s="123" customFormat="1">
      <c r="B394" s="132"/>
      <c r="C394" s="132"/>
      <c r="D394" s="132"/>
      <c r="E394" s="132"/>
      <c r="F394" s="132"/>
      <c r="G394" s="132"/>
      <c r="H394" s="135"/>
      <c r="I394" s="135"/>
      <c r="J394" s="135"/>
      <c r="K394" s="135"/>
      <c r="L394" s="135"/>
      <c r="M394" s="135"/>
      <c r="N394" s="135"/>
      <c r="O394" s="135"/>
      <c r="P394" s="135"/>
      <c r="Q394" s="135"/>
      <c r="R394" s="135"/>
      <c r="S394" s="135"/>
      <c r="T394" s="135"/>
      <c r="U394" s="135"/>
      <c r="V394" s="135"/>
      <c r="W394" s="135"/>
      <c r="X394" s="135"/>
      <c r="Y394" s="135"/>
      <c r="Z394" s="135"/>
      <c r="AA394" s="135"/>
      <c r="AB394" s="135"/>
      <c r="AC394" s="135"/>
      <c r="AD394" s="135"/>
      <c r="AE394" s="135"/>
      <c r="AF394" s="135"/>
      <c r="AG394" s="135"/>
      <c r="AH394" s="135"/>
      <c r="AI394" s="135"/>
      <c r="AJ394" s="135"/>
      <c r="AK394" s="135"/>
      <c r="AL394" s="135"/>
      <c r="AM394" s="135"/>
      <c r="AN394" s="135"/>
      <c r="AO394" s="135"/>
      <c r="AP394" s="135"/>
      <c r="AQ394" s="135"/>
    </row>
    <row r="395" spans="2:43" s="123" customFormat="1">
      <c r="B395" s="132"/>
      <c r="C395" s="132"/>
      <c r="D395" s="132"/>
      <c r="E395" s="132"/>
      <c r="F395" s="132"/>
      <c r="G395" s="132"/>
      <c r="H395" s="135"/>
      <c r="I395" s="135"/>
      <c r="J395" s="135"/>
      <c r="K395" s="135"/>
      <c r="L395" s="135"/>
      <c r="M395" s="135"/>
      <c r="N395" s="135"/>
      <c r="O395" s="135"/>
      <c r="P395" s="135"/>
      <c r="Q395" s="135"/>
      <c r="R395" s="135"/>
      <c r="S395" s="135"/>
      <c r="T395" s="135"/>
      <c r="U395" s="135"/>
      <c r="V395" s="135"/>
      <c r="W395" s="135"/>
      <c r="X395" s="135"/>
      <c r="Y395" s="135"/>
      <c r="Z395" s="135"/>
      <c r="AA395" s="135"/>
      <c r="AB395" s="135"/>
      <c r="AC395" s="135"/>
      <c r="AD395" s="135"/>
      <c r="AE395" s="135"/>
      <c r="AF395" s="135"/>
      <c r="AG395" s="135"/>
      <c r="AH395" s="135"/>
      <c r="AI395" s="135"/>
      <c r="AJ395" s="135"/>
      <c r="AK395" s="135"/>
      <c r="AL395" s="135"/>
      <c r="AM395" s="135"/>
      <c r="AN395" s="135"/>
      <c r="AO395" s="135"/>
      <c r="AP395" s="135"/>
      <c r="AQ395" s="135"/>
    </row>
    <row r="396" spans="2:43" s="123" customFormat="1">
      <c r="B396" s="132"/>
      <c r="C396" s="132"/>
      <c r="D396" s="132"/>
      <c r="E396" s="132"/>
      <c r="F396" s="132"/>
      <c r="G396" s="132"/>
      <c r="H396" s="135"/>
      <c r="I396" s="135"/>
      <c r="J396" s="135"/>
      <c r="K396" s="135"/>
      <c r="L396" s="135"/>
      <c r="M396" s="135"/>
      <c r="N396" s="135"/>
      <c r="O396" s="135"/>
      <c r="P396" s="135"/>
      <c r="Q396" s="135"/>
      <c r="R396" s="135"/>
      <c r="S396" s="135"/>
      <c r="T396" s="135"/>
      <c r="U396" s="135"/>
      <c r="V396" s="135"/>
      <c r="W396" s="135"/>
      <c r="X396" s="135"/>
      <c r="Y396" s="135"/>
      <c r="Z396" s="135"/>
      <c r="AA396" s="135"/>
      <c r="AB396" s="135"/>
      <c r="AC396" s="135"/>
      <c r="AD396" s="135"/>
      <c r="AE396" s="135"/>
      <c r="AF396" s="135"/>
      <c r="AG396" s="135"/>
      <c r="AH396" s="135"/>
      <c r="AI396" s="135"/>
      <c r="AJ396" s="135"/>
      <c r="AK396" s="135"/>
      <c r="AL396" s="135"/>
      <c r="AM396" s="135"/>
      <c r="AN396" s="135"/>
      <c r="AO396" s="135"/>
      <c r="AP396" s="135"/>
      <c r="AQ396" s="135"/>
    </row>
    <row r="397" spans="2:43" s="123" customFormat="1">
      <c r="B397" s="132"/>
      <c r="C397" s="132"/>
      <c r="D397" s="132"/>
      <c r="E397" s="132"/>
      <c r="F397" s="132"/>
      <c r="G397" s="132"/>
      <c r="H397" s="135"/>
      <c r="I397" s="135"/>
      <c r="J397" s="135"/>
      <c r="K397" s="135"/>
      <c r="L397" s="135"/>
      <c r="M397" s="135"/>
      <c r="N397" s="135"/>
      <c r="O397" s="135"/>
      <c r="P397" s="135"/>
      <c r="Q397" s="135"/>
      <c r="R397" s="135"/>
      <c r="S397" s="135"/>
      <c r="T397" s="135"/>
      <c r="U397" s="135"/>
      <c r="V397" s="135"/>
      <c r="W397" s="135"/>
      <c r="X397" s="135"/>
      <c r="Y397" s="135"/>
      <c r="Z397" s="135"/>
      <c r="AA397" s="135"/>
      <c r="AB397" s="135"/>
      <c r="AC397" s="135"/>
      <c r="AD397" s="135"/>
      <c r="AE397" s="135"/>
      <c r="AF397" s="135"/>
      <c r="AG397" s="135"/>
      <c r="AH397" s="135"/>
      <c r="AI397" s="135"/>
      <c r="AJ397" s="135"/>
      <c r="AK397" s="135"/>
      <c r="AL397" s="135"/>
      <c r="AM397" s="135"/>
      <c r="AN397" s="135"/>
      <c r="AO397" s="135"/>
      <c r="AP397" s="135"/>
      <c r="AQ397" s="135"/>
    </row>
    <row r="398" spans="2:43" s="123" customFormat="1">
      <c r="B398" s="132"/>
      <c r="C398" s="132"/>
      <c r="D398" s="132"/>
      <c r="E398" s="132"/>
      <c r="F398" s="132"/>
      <c r="G398" s="132"/>
      <c r="H398" s="135"/>
      <c r="I398" s="135"/>
      <c r="J398" s="135"/>
      <c r="K398" s="135"/>
      <c r="L398" s="135"/>
      <c r="M398" s="135"/>
      <c r="N398" s="135"/>
      <c r="O398" s="135"/>
      <c r="P398" s="135"/>
      <c r="Q398" s="135"/>
      <c r="R398" s="135"/>
      <c r="S398" s="135"/>
      <c r="T398" s="135"/>
      <c r="U398" s="135"/>
      <c r="V398" s="135"/>
      <c r="W398" s="135"/>
      <c r="X398" s="135"/>
      <c r="Y398" s="135"/>
      <c r="Z398" s="135"/>
      <c r="AA398" s="135"/>
      <c r="AB398" s="135"/>
      <c r="AC398" s="135"/>
      <c r="AD398" s="135"/>
      <c r="AE398" s="135"/>
      <c r="AF398" s="135"/>
      <c r="AG398" s="135"/>
      <c r="AH398" s="135"/>
      <c r="AI398" s="135"/>
      <c r="AJ398" s="135"/>
      <c r="AK398" s="135"/>
      <c r="AL398" s="135"/>
      <c r="AM398" s="135"/>
      <c r="AN398" s="135"/>
      <c r="AO398" s="135"/>
      <c r="AP398" s="135"/>
      <c r="AQ398" s="135"/>
    </row>
    <row r="399" spans="2:43" s="123" customFormat="1">
      <c r="B399" s="132"/>
      <c r="C399" s="132"/>
      <c r="D399" s="132"/>
      <c r="E399" s="132"/>
      <c r="F399" s="132"/>
      <c r="G399" s="132"/>
      <c r="H399" s="135"/>
      <c r="I399" s="135"/>
      <c r="J399" s="135"/>
      <c r="K399" s="135"/>
      <c r="L399" s="135"/>
      <c r="M399" s="135"/>
      <c r="N399" s="135"/>
      <c r="O399" s="135"/>
      <c r="P399" s="135"/>
      <c r="Q399" s="135"/>
      <c r="R399" s="135"/>
      <c r="S399" s="135"/>
      <c r="T399" s="135"/>
      <c r="U399" s="135"/>
      <c r="V399" s="135"/>
      <c r="W399" s="135"/>
      <c r="X399" s="135"/>
      <c r="Y399" s="135"/>
      <c r="Z399" s="135"/>
      <c r="AA399" s="135"/>
      <c r="AB399" s="135"/>
      <c r="AC399" s="135"/>
      <c r="AD399" s="135"/>
      <c r="AE399" s="135"/>
      <c r="AF399" s="135"/>
      <c r="AG399" s="135"/>
      <c r="AH399" s="135"/>
      <c r="AI399" s="135"/>
      <c r="AJ399" s="135"/>
      <c r="AK399" s="135"/>
      <c r="AL399" s="135"/>
      <c r="AM399" s="135"/>
      <c r="AN399" s="135"/>
      <c r="AO399" s="135"/>
      <c r="AP399" s="135"/>
      <c r="AQ399" s="135"/>
    </row>
    <row r="400" spans="2:43" s="123" customFormat="1">
      <c r="B400" s="132"/>
      <c r="C400" s="132"/>
      <c r="D400" s="132"/>
      <c r="E400" s="132"/>
      <c r="F400" s="132"/>
      <c r="G400" s="132"/>
      <c r="H400" s="135"/>
      <c r="I400" s="135"/>
      <c r="J400" s="135"/>
      <c r="K400" s="135"/>
      <c r="L400" s="135"/>
      <c r="M400" s="135"/>
      <c r="N400" s="135"/>
      <c r="O400" s="135"/>
      <c r="P400" s="135"/>
      <c r="Q400" s="135"/>
      <c r="R400" s="135"/>
      <c r="S400" s="135"/>
      <c r="T400" s="135"/>
      <c r="U400" s="135"/>
      <c r="V400" s="135"/>
      <c r="W400" s="135"/>
      <c r="X400" s="135"/>
      <c r="Y400" s="135"/>
      <c r="Z400" s="135"/>
      <c r="AA400" s="135"/>
      <c r="AB400" s="135"/>
      <c r="AC400" s="135"/>
      <c r="AD400" s="135"/>
      <c r="AE400" s="135"/>
      <c r="AF400" s="135"/>
      <c r="AG400" s="135"/>
      <c r="AH400" s="135"/>
      <c r="AI400" s="135"/>
      <c r="AJ400" s="135"/>
      <c r="AK400" s="135"/>
      <c r="AL400" s="135"/>
      <c r="AM400" s="135"/>
      <c r="AN400" s="135"/>
      <c r="AO400" s="135"/>
      <c r="AP400" s="135"/>
      <c r="AQ400" s="135"/>
    </row>
    <row r="401" spans="2:43" s="123" customFormat="1">
      <c r="B401" s="132"/>
      <c r="C401" s="132"/>
      <c r="D401" s="132"/>
      <c r="E401" s="132"/>
      <c r="F401" s="132"/>
      <c r="G401" s="132"/>
      <c r="H401" s="135"/>
      <c r="I401" s="135"/>
      <c r="J401" s="135"/>
      <c r="K401" s="135"/>
      <c r="L401" s="135"/>
      <c r="M401" s="135"/>
      <c r="N401" s="135"/>
      <c r="O401" s="135"/>
      <c r="P401" s="135"/>
      <c r="Q401" s="135"/>
      <c r="R401" s="135"/>
      <c r="S401" s="135"/>
      <c r="T401" s="135"/>
      <c r="U401" s="135"/>
      <c r="V401" s="135"/>
      <c r="W401" s="135"/>
      <c r="X401" s="135"/>
      <c r="Y401" s="135"/>
      <c r="Z401" s="135"/>
      <c r="AA401" s="135"/>
      <c r="AB401" s="135"/>
      <c r="AC401" s="135"/>
      <c r="AD401" s="135"/>
      <c r="AE401" s="135"/>
      <c r="AF401" s="135"/>
      <c r="AG401" s="135"/>
      <c r="AH401" s="135"/>
      <c r="AI401" s="135"/>
      <c r="AJ401" s="135"/>
      <c r="AK401" s="135"/>
      <c r="AL401" s="135"/>
      <c r="AM401" s="135"/>
      <c r="AN401" s="135"/>
      <c r="AO401" s="135"/>
      <c r="AP401" s="135"/>
      <c r="AQ401" s="135"/>
    </row>
    <row r="402" spans="2:43" s="123" customFormat="1">
      <c r="B402" s="132"/>
      <c r="C402" s="132"/>
      <c r="D402" s="132"/>
      <c r="E402" s="132"/>
      <c r="F402" s="132"/>
      <c r="G402" s="132"/>
      <c r="H402" s="135"/>
      <c r="I402" s="135"/>
      <c r="J402" s="135"/>
      <c r="K402" s="135"/>
      <c r="L402" s="135"/>
      <c r="M402" s="135"/>
      <c r="N402" s="135"/>
      <c r="O402" s="135"/>
      <c r="P402" s="135"/>
      <c r="Q402" s="135"/>
      <c r="R402" s="135"/>
      <c r="S402" s="135"/>
      <c r="T402" s="135"/>
      <c r="U402" s="135"/>
      <c r="V402" s="135"/>
      <c r="W402" s="135"/>
      <c r="X402" s="135"/>
      <c r="Y402" s="135"/>
      <c r="Z402" s="135"/>
      <c r="AA402" s="135"/>
      <c r="AB402" s="135"/>
      <c r="AC402" s="135"/>
      <c r="AD402" s="135"/>
      <c r="AE402" s="135"/>
      <c r="AF402" s="135"/>
      <c r="AG402" s="135"/>
      <c r="AH402" s="135"/>
      <c r="AI402" s="135"/>
      <c r="AJ402" s="135"/>
      <c r="AK402" s="135"/>
      <c r="AL402" s="135"/>
      <c r="AM402" s="135"/>
      <c r="AN402" s="135"/>
      <c r="AO402" s="135"/>
      <c r="AP402" s="135"/>
      <c r="AQ402" s="135"/>
    </row>
    <row r="403" spans="2:43" s="123" customFormat="1">
      <c r="B403" s="132"/>
      <c r="C403" s="132"/>
      <c r="D403" s="132"/>
      <c r="E403" s="132"/>
      <c r="F403" s="132"/>
      <c r="G403" s="132"/>
      <c r="H403" s="135"/>
      <c r="I403" s="135"/>
      <c r="J403" s="135"/>
      <c r="K403" s="135"/>
      <c r="L403" s="135"/>
      <c r="M403" s="135"/>
      <c r="N403" s="135"/>
      <c r="O403" s="135"/>
      <c r="P403" s="135"/>
      <c r="Q403" s="135"/>
      <c r="R403" s="135"/>
      <c r="S403" s="135"/>
      <c r="T403" s="135"/>
      <c r="U403" s="135"/>
      <c r="V403" s="135"/>
      <c r="W403" s="135"/>
      <c r="X403" s="135"/>
      <c r="Y403" s="135"/>
      <c r="Z403" s="135"/>
      <c r="AA403" s="135"/>
      <c r="AB403" s="135"/>
      <c r="AC403" s="135"/>
      <c r="AD403" s="135"/>
      <c r="AE403" s="135"/>
      <c r="AF403" s="135"/>
      <c r="AG403" s="135"/>
      <c r="AH403" s="135"/>
      <c r="AI403" s="135"/>
      <c r="AJ403" s="135"/>
      <c r="AK403" s="135"/>
      <c r="AL403" s="135"/>
      <c r="AM403" s="135"/>
      <c r="AN403" s="135"/>
      <c r="AO403" s="135"/>
      <c r="AP403" s="135"/>
      <c r="AQ403" s="135"/>
    </row>
    <row r="404" spans="2:43" s="123" customFormat="1">
      <c r="B404" s="132"/>
      <c r="C404" s="132"/>
      <c r="D404" s="132"/>
      <c r="E404" s="132"/>
      <c r="F404" s="132"/>
      <c r="G404" s="132"/>
      <c r="H404" s="135"/>
      <c r="I404" s="135"/>
      <c r="J404" s="135"/>
      <c r="K404" s="135"/>
      <c r="L404" s="135"/>
      <c r="M404" s="135"/>
      <c r="N404" s="135"/>
      <c r="O404" s="135"/>
      <c r="P404" s="135"/>
      <c r="Q404" s="135"/>
      <c r="R404" s="135"/>
      <c r="S404" s="135"/>
      <c r="T404" s="135"/>
      <c r="U404" s="135"/>
      <c r="V404" s="135"/>
      <c r="W404" s="135"/>
      <c r="X404" s="135"/>
      <c r="Y404" s="135"/>
      <c r="Z404" s="135"/>
      <c r="AA404" s="135"/>
      <c r="AB404" s="135"/>
      <c r="AC404" s="135"/>
      <c r="AD404" s="135"/>
      <c r="AE404" s="135"/>
      <c r="AF404" s="135"/>
      <c r="AG404" s="135"/>
      <c r="AH404" s="135"/>
      <c r="AI404" s="135"/>
      <c r="AJ404" s="135"/>
      <c r="AK404" s="135"/>
      <c r="AL404" s="135"/>
      <c r="AM404" s="135"/>
      <c r="AN404" s="135"/>
      <c r="AO404" s="135"/>
      <c r="AP404" s="135"/>
      <c r="AQ404" s="135"/>
    </row>
    <row r="405" spans="2:43" s="123" customFormat="1">
      <c r="B405" s="132"/>
      <c r="C405" s="132"/>
      <c r="D405" s="132"/>
      <c r="E405" s="132"/>
      <c r="F405" s="132"/>
      <c r="G405" s="132"/>
      <c r="H405" s="135"/>
      <c r="I405" s="135"/>
      <c r="J405" s="135"/>
      <c r="K405" s="135"/>
      <c r="L405" s="135"/>
      <c r="M405" s="135"/>
      <c r="N405" s="135"/>
      <c r="O405" s="135"/>
      <c r="P405" s="135"/>
      <c r="Q405" s="135"/>
      <c r="R405" s="135"/>
      <c r="S405" s="135"/>
      <c r="T405" s="135"/>
      <c r="U405" s="135"/>
      <c r="V405" s="135"/>
      <c r="W405" s="135"/>
      <c r="X405" s="135"/>
      <c r="Y405" s="135"/>
      <c r="Z405" s="135"/>
      <c r="AA405" s="135"/>
      <c r="AB405" s="135"/>
      <c r="AC405" s="135"/>
      <c r="AD405" s="135"/>
      <c r="AE405" s="135"/>
      <c r="AF405" s="135"/>
      <c r="AG405" s="135"/>
      <c r="AH405" s="135"/>
      <c r="AI405" s="135"/>
      <c r="AJ405" s="135"/>
      <c r="AK405" s="135"/>
      <c r="AL405" s="135"/>
      <c r="AM405" s="135"/>
      <c r="AN405" s="135"/>
      <c r="AO405" s="135"/>
      <c r="AP405" s="135"/>
      <c r="AQ405" s="135"/>
    </row>
    <row r="406" spans="2:43" s="123" customFormat="1">
      <c r="B406" s="132"/>
      <c r="C406" s="132"/>
      <c r="D406" s="132"/>
      <c r="E406" s="132"/>
      <c r="F406" s="132"/>
      <c r="G406" s="132"/>
      <c r="H406" s="135"/>
      <c r="I406" s="135"/>
      <c r="J406" s="135"/>
      <c r="K406" s="135"/>
      <c r="L406" s="135"/>
      <c r="M406" s="135"/>
      <c r="N406" s="135"/>
      <c r="O406" s="135"/>
      <c r="P406" s="135"/>
      <c r="Q406" s="135"/>
      <c r="R406" s="135"/>
      <c r="S406" s="135"/>
      <c r="T406" s="135"/>
      <c r="U406" s="135"/>
      <c r="V406" s="135"/>
      <c r="W406" s="135"/>
      <c r="X406" s="135"/>
      <c r="Y406" s="135"/>
      <c r="Z406" s="135"/>
      <c r="AA406" s="135"/>
      <c r="AB406" s="135"/>
      <c r="AC406" s="135"/>
      <c r="AD406" s="135"/>
      <c r="AE406" s="135"/>
      <c r="AF406" s="135"/>
      <c r="AG406" s="135"/>
      <c r="AH406" s="135"/>
      <c r="AI406" s="135"/>
      <c r="AJ406" s="135"/>
      <c r="AK406" s="135"/>
      <c r="AL406" s="135"/>
      <c r="AM406" s="135"/>
      <c r="AN406" s="135"/>
      <c r="AO406" s="135"/>
      <c r="AP406" s="135"/>
      <c r="AQ406" s="135"/>
    </row>
    <row r="407" spans="2:43" s="123" customFormat="1">
      <c r="B407" s="132"/>
      <c r="C407" s="132"/>
      <c r="D407" s="132"/>
      <c r="E407" s="132"/>
      <c r="F407" s="132"/>
      <c r="G407" s="132"/>
      <c r="H407" s="135"/>
      <c r="I407" s="135"/>
      <c r="J407" s="135"/>
      <c r="K407" s="135"/>
      <c r="L407" s="135"/>
      <c r="M407" s="135"/>
      <c r="N407" s="135"/>
      <c r="O407" s="135"/>
      <c r="P407" s="135"/>
      <c r="Q407" s="135"/>
      <c r="R407" s="135"/>
      <c r="S407" s="135"/>
      <c r="T407" s="135"/>
      <c r="U407" s="135"/>
      <c r="V407" s="135"/>
      <c r="W407" s="135"/>
      <c r="X407" s="135"/>
      <c r="Y407" s="135"/>
      <c r="Z407" s="135"/>
      <c r="AA407" s="135"/>
      <c r="AB407" s="135"/>
      <c r="AC407" s="135"/>
      <c r="AD407" s="135"/>
      <c r="AE407" s="135"/>
      <c r="AF407" s="135"/>
      <c r="AG407" s="135"/>
      <c r="AH407" s="135"/>
      <c r="AI407" s="135"/>
      <c r="AJ407" s="135"/>
      <c r="AK407" s="135"/>
      <c r="AL407" s="135"/>
      <c r="AM407" s="135"/>
      <c r="AN407" s="135"/>
      <c r="AO407" s="135"/>
      <c r="AP407" s="135"/>
      <c r="AQ407" s="135"/>
    </row>
    <row r="408" spans="2:43" s="123" customFormat="1">
      <c r="B408" s="132"/>
      <c r="C408" s="132"/>
      <c r="D408" s="132"/>
      <c r="E408" s="132"/>
      <c r="F408" s="132"/>
      <c r="G408" s="132"/>
      <c r="H408" s="135"/>
      <c r="I408" s="135"/>
      <c r="J408" s="135"/>
      <c r="K408" s="135"/>
      <c r="L408" s="135"/>
      <c r="M408" s="135"/>
      <c r="N408" s="135"/>
      <c r="O408" s="135"/>
      <c r="P408" s="135"/>
      <c r="Q408" s="135"/>
      <c r="R408" s="135"/>
      <c r="S408" s="135"/>
      <c r="T408" s="135"/>
      <c r="U408" s="135"/>
      <c r="V408" s="135"/>
      <c r="W408" s="135"/>
      <c r="X408" s="135"/>
      <c r="Y408" s="135"/>
      <c r="Z408" s="135"/>
      <c r="AA408" s="135"/>
      <c r="AB408" s="135"/>
      <c r="AC408" s="135"/>
      <c r="AD408" s="135"/>
      <c r="AE408" s="135"/>
      <c r="AF408" s="135"/>
      <c r="AG408" s="135"/>
      <c r="AH408" s="135"/>
      <c r="AI408" s="135"/>
      <c r="AJ408" s="135"/>
      <c r="AK408" s="135"/>
      <c r="AL408" s="135"/>
      <c r="AM408" s="135"/>
      <c r="AN408" s="135"/>
      <c r="AO408" s="135"/>
      <c r="AP408" s="135"/>
      <c r="AQ408" s="135"/>
    </row>
    <row r="409" spans="2:43" s="123" customFormat="1">
      <c r="B409" s="132"/>
      <c r="C409" s="132"/>
      <c r="D409" s="132"/>
      <c r="E409" s="132"/>
      <c r="F409" s="132"/>
      <c r="G409" s="132"/>
      <c r="H409" s="135"/>
      <c r="I409" s="135"/>
      <c r="J409" s="135"/>
      <c r="K409" s="135"/>
      <c r="L409" s="135"/>
      <c r="M409" s="135"/>
      <c r="N409" s="135"/>
      <c r="O409" s="135"/>
      <c r="P409" s="135"/>
      <c r="Q409" s="135"/>
      <c r="R409" s="135"/>
      <c r="S409" s="135"/>
      <c r="T409" s="135"/>
      <c r="U409" s="135"/>
      <c r="V409" s="135"/>
      <c r="W409" s="135"/>
      <c r="X409" s="135"/>
      <c r="Y409" s="135"/>
      <c r="Z409" s="135"/>
      <c r="AA409" s="135"/>
      <c r="AB409" s="135"/>
      <c r="AC409" s="135"/>
      <c r="AD409" s="135"/>
      <c r="AE409" s="135"/>
      <c r="AF409" s="135"/>
      <c r="AG409" s="135"/>
      <c r="AH409" s="135"/>
      <c r="AI409" s="135"/>
      <c r="AJ409" s="135"/>
      <c r="AK409" s="135"/>
      <c r="AL409" s="135"/>
      <c r="AM409" s="135"/>
      <c r="AN409" s="135"/>
      <c r="AO409" s="135"/>
      <c r="AP409" s="135"/>
      <c r="AQ409" s="135"/>
    </row>
    <row r="410" spans="2:43" s="123" customFormat="1">
      <c r="B410" s="132"/>
      <c r="C410" s="132"/>
      <c r="D410" s="132"/>
      <c r="E410" s="132"/>
      <c r="F410" s="132"/>
      <c r="G410" s="132"/>
      <c r="H410" s="135"/>
      <c r="I410" s="135"/>
      <c r="J410" s="135"/>
      <c r="K410" s="135"/>
      <c r="L410" s="135"/>
      <c r="M410" s="135"/>
      <c r="N410" s="135"/>
      <c r="O410" s="135"/>
      <c r="P410" s="135"/>
      <c r="Q410" s="135"/>
      <c r="R410" s="135"/>
      <c r="S410" s="135"/>
      <c r="T410" s="135"/>
      <c r="U410" s="135"/>
      <c r="V410" s="135"/>
      <c r="W410" s="135"/>
      <c r="X410" s="135"/>
      <c r="Y410" s="135"/>
      <c r="Z410" s="135"/>
      <c r="AA410" s="135"/>
      <c r="AB410" s="135"/>
      <c r="AC410" s="135"/>
      <c r="AD410" s="135"/>
      <c r="AE410" s="135"/>
      <c r="AF410" s="135"/>
      <c r="AG410" s="135"/>
      <c r="AH410" s="135"/>
      <c r="AI410" s="135"/>
      <c r="AJ410" s="135"/>
      <c r="AK410" s="135"/>
      <c r="AL410" s="135"/>
      <c r="AM410" s="135"/>
      <c r="AN410" s="135"/>
      <c r="AO410" s="135"/>
      <c r="AP410" s="135"/>
      <c r="AQ410" s="135"/>
    </row>
    <row r="411" spans="2:43" s="123" customFormat="1">
      <c r="B411" s="132"/>
      <c r="C411" s="132"/>
      <c r="D411" s="132"/>
      <c r="E411" s="132"/>
      <c r="F411" s="132"/>
      <c r="G411" s="132"/>
      <c r="H411" s="135"/>
      <c r="I411" s="135"/>
      <c r="J411" s="135"/>
      <c r="K411" s="135"/>
      <c r="L411" s="135"/>
      <c r="M411" s="135"/>
      <c r="N411" s="135"/>
      <c r="O411" s="135"/>
      <c r="P411" s="135"/>
      <c r="Q411" s="135"/>
      <c r="R411" s="135"/>
      <c r="S411" s="135"/>
      <c r="T411" s="135"/>
      <c r="U411" s="135"/>
      <c r="V411" s="135"/>
      <c r="W411" s="135"/>
      <c r="X411" s="135"/>
      <c r="Y411" s="135"/>
      <c r="Z411" s="135"/>
      <c r="AA411" s="135"/>
      <c r="AB411" s="135"/>
      <c r="AC411" s="135"/>
      <c r="AD411" s="135"/>
      <c r="AE411" s="135"/>
      <c r="AF411" s="135"/>
      <c r="AG411" s="135"/>
      <c r="AH411" s="135"/>
      <c r="AI411" s="135"/>
      <c r="AJ411" s="135"/>
      <c r="AK411" s="135"/>
      <c r="AL411" s="135"/>
      <c r="AM411" s="135"/>
      <c r="AN411" s="135"/>
      <c r="AO411" s="135"/>
      <c r="AP411" s="135"/>
      <c r="AQ411" s="135"/>
    </row>
    <row r="412" spans="2:43" s="123" customFormat="1">
      <c r="B412" s="132"/>
      <c r="C412" s="132"/>
      <c r="D412" s="132"/>
      <c r="E412" s="132"/>
      <c r="F412" s="132"/>
      <c r="G412" s="132"/>
      <c r="H412" s="135"/>
      <c r="I412" s="135"/>
      <c r="J412" s="135"/>
      <c r="K412" s="135"/>
      <c r="L412" s="135"/>
      <c r="M412" s="135"/>
      <c r="N412" s="135"/>
      <c r="O412" s="135"/>
      <c r="P412" s="135"/>
      <c r="Q412" s="135"/>
      <c r="R412" s="135"/>
      <c r="S412" s="135"/>
      <c r="T412" s="135"/>
      <c r="U412" s="135"/>
      <c r="V412" s="135"/>
      <c r="W412" s="135"/>
      <c r="X412" s="135"/>
      <c r="Y412" s="135"/>
      <c r="Z412" s="135"/>
      <c r="AA412" s="135"/>
      <c r="AB412" s="135"/>
      <c r="AC412" s="135"/>
      <c r="AD412" s="135"/>
      <c r="AE412" s="135"/>
      <c r="AF412" s="135"/>
      <c r="AG412" s="135"/>
      <c r="AH412" s="135"/>
      <c r="AI412" s="135"/>
      <c r="AJ412" s="135"/>
      <c r="AK412" s="135"/>
      <c r="AL412" s="135"/>
      <c r="AM412" s="135"/>
      <c r="AN412" s="135"/>
      <c r="AO412" s="135"/>
      <c r="AP412" s="135"/>
      <c r="AQ412" s="135"/>
    </row>
    <row r="413" spans="2:43" s="123" customFormat="1">
      <c r="B413" s="132"/>
      <c r="C413" s="132"/>
      <c r="D413" s="132"/>
      <c r="E413" s="132"/>
      <c r="F413" s="132"/>
      <c r="G413" s="132"/>
      <c r="H413" s="135"/>
      <c r="I413" s="135"/>
      <c r="J413" s="135"/>
      <c r="K413" s="135"/>
      <c r="L413" s="135"/>
      <c r="M413" s="135"/>
      <c r="N413" s="135"/>
      <c r="O413" s="135"/>
      <c r="P413" s="135"/>
      <c r="Q413" s="135"/>
      <c r="R413" s="135"/>
      <c r="S413" s="135"/>
      <c r="T413" s="135"/>
      <c r="U413" s="135"/>
      <c r="V413" s="135"/>
      <c r="W413" s="135"/>
      <c r="X413" s="135"/>
      <c r="Y413" s="135"/>
      <c r="Z413" s="135"/>
      <c r="AA413" s="135"/>
      <c r="AB413" s="135"/>
      <c r="AC413" s="135"/>
      <c r="AD413" s="135"/>
      <c r="AE413" s="135"/>
      <c r="AF413" s="135"/>
      <c r="AG413" s="135"/>
      <c r="AH413" s="135"/>
      <c r="AI413" s="135"/>
      <c r="AJ413" s="135"/>
      <c r="AK413" s="135"/>
      <c r="AL413" s="135"/>
      <c r="AM413" s="135"/>
      <c r="AN413" s="135"/>
      <c r="AO413" s="135"/>
      <c r="AP413" s="135"/>
      <c r="AQ413" s="135"/>
    </row>
    <row r="414" spans="2:43" s="123" customFormat="1">
      <c r="B414" s="132"/>
      <c r="C414" s="132"/>
      <c r="D414" s="132"/>
      <c r="E414" s="132"/>
      <c r="F414" s="132"/>
      <c r="G414" s="132"/>
      <c r="H414" s="135"/>
      <c r="I414" s="135"/>
      <c r="J414" s="135"/>
      <c r="K414" s="135"/>
      <c r="L414" s="135"/>
      <c r="M414" s="135"/>
      <c r="N414" s="135"/>
      <c r="O414" s="135"/>
      <c r="P414" s="135"/>
      <c r="Q414" s="135"/>
      <c r="R414" s="135"/>
      <c r="S414" s="135"/>
      <c r="T414" s="135"/>
      <c r="U414" s="135"/>
      <c r="V414" s="135"/>
      <c r="W414" s="135"/>
      <c r="X414" s="135"/>
      <c r="Y414" s="135"/>
      <c r="Z414" s="135"/>
      <c r="AA414" s="135"/>
      <c r="AB414" s="135"/>
      <c r="AC414" s="135"/>
      <c r="AD414" s="135"/>
      <c r="AE414" s="135"/>
      <c r="AF414" s="135"/>
      <c r="AG414" s="135"/>
      <c r="AH414" s="135"/>
      <c r="AI414" s="135"/>
      <c r="AJ414" s="135"/>
      <c r="AK414" s="135"/>
      <c r="AL414" s="135"/>
      <c r="AM414" s="135"/>
      <c r="AN414" s="135"/>
      <c r="AO414" s="135"/>
      <c r="AP414" s="135"/>
      <c r="AQ414" s="135"/>
    </row>
    <row r="415" spans="2:43" s="123" customFormat="1">
      <c r="B415" s="132"/>
      <c r="C415" s="132"/>
      <c r="D415" s="132"/>
      <c r="E415" s="132"/>
      <c r="F415" s="132"/>
      <c r="G415" s="132"/>
      <c r="H415" s="135"/>
      <c r="I415" s="135"/>
      <c r="J415" s="135"/>
      <c r="K415" s="135"/>
      <c r="L415" s="135"/>
      <c r="M415" s="135"/>
      <c r="N415" s="135"/>
      <c r="O415" s="135"/>
      <c r="P415" s="135"/>
      <c r="Q415" s="135"/>
      <c r="R415" s="135"/>
      <c r="S415" s="135"/>
      <c r="T415" s="135"/>
      <c r="U415" s="135"/>
      <c r="V415" s="135"/>
      <c r="W415" s="135"/>
      <c r="X415" s="135"/>
      <c r="Y415" s="135"/>
      <c r="Z415" s="135"/>
      <c r="AA415" s="135"/>
      <c r="AB415" s="135"/>
      <c r="AC415" s="135"/>
      <c r="AD415" s="135"/>
      <c r="AE415" s="135"/>
      <c r="AF415" s="135"/>
      <c r="AG415" s="135"/>
      <c r="AH415" s="135"/>
      <c r="AI415" s="135"/>
      <c r="AJ415" s="135"/>
      <c r="AK415" s="135"/>
      <c r="AL415" s="135"/>
      <c r="AM415" s="135"/>
      <c r="AN415" s="135"/>
      <c r="AO415" s="135"/>
      <c r="AP415" s="135"/>
      <c r="AQ415" s="135"/>
    </row>
    <row r="416" spans="2:43" s="123" customFormat="1">
      <c r="B416" s="132"/>
      <c r="C416" s="132"/>
      <c r="D416" s="132"/>
      <c r="E416" s="132"/>
      <c r="F416" s="132"/>
      <c r="G416" s="132"/>
      <c r="H416" s="135"/>
      <c r="I416" s="135"/>
      <c r="J416" s="135"/>
      <c r="K416" s="135"/>
      <c r="L416" s="135"/>
      <c r="M416" s="135"/>
      <c r="N416" s="135"/>
      <c r="O416" s="135"/>
      <c r="P416" s="135"/>
      <c r="Q416" s="135"/>
      <c r="R416" s="135"/>
      <c r="S416" s="135"/>
      <c r="T416" s="135"/>
      <c r="U416" s="135"/>
      <c r="V416" s="135"/>
      <c r="W416" s="135"/>
      <c r="X416" s="135"/>
      <c r="Y416" s="135"/>
      <c r="Z416" s="135"/>
      <c r="AA416" s="135"/>
      <c r="AB416" s="135"/>
      <c r="AC416" s="135"/>
      <c r="AD416" s="135"/>
      <c r="AE416" s="135"/>
      <c r="AF416" s="135"/>
      <c r="AG416" s="135"/>
      <c r="AH416" s="135"/>
      <c r="AI416" s="135"/>
      <c r="AJ416" s="135"/>
      <c r="AK416" s="135"/>
      <c r="AL416" s="135"/>
      <c r="AM416" s="135"/>
      <c r="AN416" s="135"/>
      <c r="AO416" s="135"/>
      <c r="AP416" s="135"/>
      <c r="AQ416" s="135"/>
    </row>
    <row r="417" spans="2:43" s="123" customFormat="1">
      <c r="B417" s="132"/>
      <c r="C417" s="132"/>
      <c r="D417" s="132"/>
      <c r="E417" s="132"/>
      <c r="F417" s="132"/>
      <c r="G417" s="132"/>
      <c r="H417" s="135"/>
      <c r="I417" s="135"/>
      <c r="J417" s="135"/>
      <c r="K417" s="135"/>
      <c r="L417" s="135"/>
      <c r="M417" s="135"/>
      <c r="N417" s="135"/>
      <c r="O417" s="135"/>
      <c r="P417" s="135"/>
      <c r="Q417" s="135"/>
      <c r="R417" s="135"/>
      <c r="S417" s="135"/>
      <c r="T417" s="135"/>
      <c r="U417" s="135"/>
      <c r="V417" s="135"/>
      <c r="W417" s="135"/>
      <c r="X417" s="135"/>
      <c r="Y417" s="135"/>
      <c r="Z417" s="135"/>
      <c r="AA417" s="135"/>
      <c r="AB417" s="135"/>
      <c r="AC417" s="135"/>
      <c r="AD417" s="135"/>
      <c r="AE417" s="135"/>
      <c r="AF417" s="135"/>
      <c r="AG417" s="135"/>
      <c r="AH417" s="135"/>
      <c r="AI417" s="135"/>
      <c r="AJ417" s="135"/>
      <c r="AK417" s="135"/>
      <c r="AL417" s="135"/>
      <c r="AM417" s="135"/>
      <c r="AN417" s="135"/>
      <c r="AO417" s="135"/>
      <c r="AP417" s="135"/>
      <c r="AQ417" s="135"/>
    </row>
    <row r="418" spans="2:43" s="123" customFormat="1">
      <c r="B418" s="132"/>
      <c r="C418" s="132"/>
      <c r="D418" s="132"/>
      <c r="E418" s="132"/>
      <c r="F418" s="132"/>
      <c r="G418" s="132"/>
      <c r="H418" s="135"/>
      <c r="I418" s="135"/>
      <c r="J418" s="135"/>
      <c r="K418" s="135"/>
      <c r="L418" s="135"/>
      <c r="M418" s="135"/>
      <c r="N418" s="135"/>
      <c r="O418" s="135"/>
      <c r="P418" s="135"/>
      <c r="Q418" s="135"/>
      <c r="R418" s="135"/>
      <c r="S418" s="135"/>
      <c r="T418" s="135"/>
      <c r="U418" s="135"/>
      <c r="V418" s="135"/>
      <c r="W418" s="135"/>
      <c r="X418" s="135"/>
      <c r="Y418" s="135"/>
      <c r="Z418" s="135"/>
      <c r="AA418" s="135"/>
      <c r="AB418" s="135"/>
      <c r="AC418" s="135"/>
      <c r="AD418" s="135"/>
      <c r="AE418" s="135"/>
      <c r="AF418" s="135"/>
      <c r="AG418" s="135"/>
      <c r="AH418" s="135"/>
      <c r="AI418" s="135"/>
      <c r="AJ418" s="135"/>
      <c r="AK418" s="135"/>
      <c r="AL418" s="135"/>
      <c r="AM418" s="135"/>
      <c r="AN418" s="135"/>
      <c r="AO418" s="135"/>
      <c r="AP418" s="135"/>
      <c r="AQ418" s="135"/>
    </row>
    <row r="419" spans="2:43" s="123" customFormat="1">
      <c r="B419" s="132"/>
      <c r="C419" s="132"/>
      <c r="D419" s="132"/>
      <c r="E419" s="132"/>
      <c r="F419" s="132"/>
      <c r="G419" s="132"/>
      <c r="H419" s="135"/>
      <c r="I419" s="135"/>
      <c r="J419" s="135"/>
      <c r="K419" s="135"/>
      <c r="L419" s="135"/>
      <c r="M419" s="135"/>
      <c r="N419" s="135"/>
      <c r="O419" s="135"/>
      <c r="P419" s="135"/>
      <c r="Q419" s="135"/>
      <c r="R419" s="135"/>
      <c r="S419" s="135"/>
      <c r="T419" s="135"/>
      <c r="U419" s="135"/>
      <c r="V419" s="135"/>
      <c r="W419" s="135"/>
      <c r="X419" s="135"/>
      <c r="Y419" s="135"/>
      <c r="Z419" s="135"/>
      <c r="AA419" s="135"/>
      <c r="AB419" s="135"/>
      <c r="AC419" s="135"/>
      <c r="AD419" s="135"/>
      <c r="AE419" s="135"/>
      <c r="AF419" s="135"/>
      <c r="AG419" s="135"/>
      <c r="AH419" s="135"/>
      <c r="AI419" s="135"/>
      <c r="AJ419" s="135"/>
      <c r="AK419" s="135"/>
      <c r="AL419" s="135"/>
      <c r="AM419" s="135"/>
      <c r="AN419" s="135"/>
      <c r="AO419" s="135"/>
      <c r="AP419" s="135"/>
      <c r="AQ419" s="135"/>
    </row>
    <row r="420" spans="2:43" s="123" customFormat="1">
      <c r="B420" s="132"/>
      <c r="C420" s="132"/>
      <c r="D420" s="132"/>
      <c r="E420" s="132"/>
      <c r="F420" s="132"/>
      <c r="G420" s="132"/>
      <c r="H420" s="135"/>
      <c r="I420" s="135"/>
      <c r="J420" s="135"/>
      <c r="K420" s="135"/>
      <c r="L420" s="135"/>
      <c r="M420" s="135"/>
      <c r="N420" s="135"/>
      <c r="O420" s="135"/>
      <c r="P420" s="135"/>
      <c r="Q420" s="135"/>
      <c r="R420" s="135"/>
      <c r="S420" s="135"/>
      <c r="T420" s="135"/>
      <c r="U420" s="135"/>
      <c r="V420" s="135"/>
      <c r="W420" s="135"/>
      <c r="X420" s="135"/>
      <c r="Y420" s="135"/>
      <c r="Z420" s="135"/>
      <c r="AA420" s="135"/>
      <c r="AB420" s="135"/>
      <c r="AC420" s="135"/>
      <c r="AD420" s="135"/>
      <c r="AE420" s="135"/>
      <c r="AF420" s="135"/>
      <c r="AG420" s="135"/>
      <c r="AH420" s="135"/>
      <c r="AI420" s="135"/>
      <c r="AJ420" s="135"/>
      <c r="AK420" s="135"/>
      <c r="AL420" s="135"/>
      <c r="AM420" s="135"/>
      <c r="AN420" s="135"/>
      <c r="AO420" s="135"/>
      <c r="AP420" s="135"/>
      <c r="AQ420" s="135"/>
    </row>
    <row r="421" spans="2:43" s="123" customFormat="1">
      <c r="B421" s="132"/>
      <c r="C421" s="132"/>
      <c r="D421" s="132"/>
      <c r="E421" s="132"/>
      <c r="F421" s="132"/>
      <c r="G421" s="132"/>
      <c r="H421" s="135"/>
      <c r="I421" s="135"/>
      <c r="J421" s="135"/>
      <c r="K421" s="135"/>
      <c r="L421" s="135"/>
      <c r="M421" s="135"/>
      <c r="N421" s="135"/>
      <c r="O421" s="135"/>
      <c r="P421" s="135"/>
      <c r="Q421" s="135"/>
      <c r="R421" s="135"/>
      <c r="S421" s="135"/>
      <c r="T421" s="135"/>
      <c r="U421" s="135"/>
      <c r="V421" s="135"/>
      <c r="W421" s="135"/>
      <c r="X421" s="135"/>
      <c r="Y421" s="135"/>
      <c r="Z421" s="135"/>
      <c r="AA421" s="135"/>
      <c r="AB421" s="135"/>
      <c r="AC421" s="135"/>
      <c r="AD421" s="135"/>
      <c r="AE421" s="135"/>
      <c r="AF421" s="135"/>
      <c r="AG421" s="135"/>
      <c r="AH421" s="135"/>
      <c r="AI421" s="135"/>
      <c r="AJ421" s="135"/>
      <c r="AK421" s="135"/>
      <c r="AL421" s="135"/>
      <c r="AM421" s="135"/>
      <c r="AN421" s="135"/>
      <c r="AO421" s="135"/>
      <c r="AP421" s="135"/>
      <c r="AQ421" s="135"/>
    </row>
    <row r="422" spans="2:43" s="123" customFormat="1">
      <c r="B422" s="132"/>
      <c r="C422" s="132"/>
      <c r="D422" s="132"/>
      <c r="E422" s="132"/>
      <c r="F422" s="132"/>
      <c r="G422" s="132"/>
      <c r="H422" s="135"/>
      <c r="I422" s="135"/>
      <c r="J422" s="135"/>
      <c r="K422" s="135"/>
      <c r="L422" s="135"/>
      <c r="M422" s="135"/>
      <c r="N422" s="135"/>
      <c r="O422" s="135"/>
      <c r="P422" s="135"/>
      <c r="Q422" s="135"/>
      <c r="R422" s="135"/>
      <c r="S422" s="135"/>
      <c r="T422" s="135"/>
      <c r="U422" s="135"/>
      <c r="V422" s="135"/>
      <c r="W422" s="135"/>
      <c r="X422" s="135"/>
      <c r="Y422" s="135"/>
      <c r="Z422" s="135"/>
      <c r="AA422" s="135"/>
      <c r="AB422" s="135"/>
      <c r="AC422" s="135"/>
      <c r="AD422" s="135"/>
      <c r="AE422" s="135"/>
      <c r="AF422" s="135"/>
      <c r="AG422" s="135"/>
      <c r="AH422" s="135"/>
      <c r="AI422" s="135"/>
      <c r="AJ422" s="135"/>
      <c r="AK422" s="135"/>
      <c r="AL422" s="135"/>
      <c r="AM422" s="135"/>
      <c r="AN422" s="135"/>
      <c r="AO422" s="135"/>
      <c r="AP422" s="135"/>
      <c r="AQ422" s="135"/>
    </row>
    <row r="423" spans="2:43" s="123" customFormat="1">
      <c r="B423" s="132"/>
      <c r="C423" s="132"/>
      <c r="D423" s="132"/>
      <c r="E423" s="132"/>
      <c r="F423" s="132"/>
      <c r="G423" s="132"/>
      <c r="H423" s="135"/>
      <c r="I423" s="135"/>
      <c r="J423" s="135"/>
      <c r="K423" s="135"/>
      <c r="L423" s="135"/>
      <c r="M423" s="135"/>
      <c r="N423" s="135"/>
      <c r="O423" s="135"/>
      <c r="P423" s="135"/>
      <c r="Q423" s="135"/>
      <c r="R423" s="135"/>
      <c r="S423" s="135"/>
      <c r="T423" s="135"/>
      <c r="U423" s="135"/>
      <c r="V423" s="135"/>
      <c r="W423" s="135"/>
      <c r="X423" s="135"/>
      <c r="Y423" s="135"/>
      <c r="Z423" s="135"/>
      <c r="AA423" s="135"/>
      <c r="AB423" s="135"/>
      <c r="AC423" s="135"/>
      <c r="AD423" s="135"/>
      <c r="AE423" s="135"/>
      <c r="AF423" s="135"/>
      <c r="AG423" s="135"/>
      <c r="AH423" s="135"/>
      <c r="AI423" s="135"/>
      <c r="AJ423" s="135"/>
      <c r="AK423" s="135"/>
      <c r="AL423" s="135"/>
      <c r="AM423" s="135"/>
      <c r="AN423" s="135"/>
      <c r="AO423" s="135"/>
      <c r="AP423" s="135"/>
      <c r="AQ423" s="135"/>
    </row>
    <row r="424" spans="2:43" s="123" customFormat="1">
      <c r="B424" s="132"/>
      <c r="C424" s="132"/>
      <c r="D424" s="132"/>
      <c r="E424" s="132"/>
      <c r="F424" s="132"/>
      <c r="G424" s="132"/>
      <c r="H424" s="135"/>
      <c r="I424" s="135"/>
      <c r="J424" s="135"/>
      <c r="K424" s="135"/>
      <c r="L424" s="135"/>
      <c r="M424" s="135"/>
      <c r="N424" s="135"/>
      <c r="O424" s="135"/>
      <c r="P424" s="135"/>
      <c r="Q424" s="135"/>
      <c r="R424" s="135"/>
      <c r="S424" s="135"/>
      <c r="T424" s="135"/>
      <c r="U424" s="135"/>
      <c r="V424" s="135"/>
      <c r="W424" s="135"/>
      <c r="X424" s="135"/>
      <c r="Y424" s="135"/>
      <c r="Z424" s="135"/>
      <c r="AA424" s="135"/>
      <c r="AB424" s="135"/>
      <c r="AC424" s="135"/>
      <c r="AD424" s="135"/>
      <c r="AE424" s="135"/>
      <c r="AF424" s="135"/>
      <c r="AG424" s="135"/>
      <c r="AH424" s="135"/>
      <c r="AI424" s="135"/>
      <c r="AJ424" s="135"/>
      <c r="AK424" s="135"/>
      <c r="AL424" s="135"/>
      <c r="AM424" s="135"/>
      <c r="AN424" s="135"/>
      <c r="AO424" s="135"/>
      <c r="AP424" s="135"/>
      <c r="AQ424" s="135"/>
    </row>
    <row r="425" spans="2:43" s="123" customFormat="1">
      <c r="B425" s="132"/>
      <c r="C425" s="132"/>
      <c r="D425" s="132"/>
      <c r="E425" s="132"/>
      <c r="F425" s="132"/>
      <c r="G425" s="132"/>
      <c r="H425" s="135"/>
      <c r="I425" s="135"/>
      <c r="J425" s="135"/>
      <c r="K425" s="135"/>
      <c r="L425" s="135"/>
      <c r="M425" s="135"/>
      <c r="N425" s="135"/>
      <c r="O425" s="135"/>
      <c r="P425" s="135"/>
      <c r="Q425" s="135"/>
      <c r="R425" s="135"/>
      <c r="S425" s="135"/>
      <c r="T425" s="135"/>
      <c r="U425" s="135"/>
      <c r="V425" s="135"/>
      <c r="W425" s="135"/>
      <c r="X425" s="135"/>
      <c r="Y425" s="135"/>
      <c r="Z425" s="135"/>
      <c r="AA425" s="135"/>
      <c r="AB425" s="135"/>
      <c r="AC425" s="135"/>
      <c r="AD425" s="135"/>
      <c r="AE425" s="135"/>
      <c r="AF425" s="135"/>
      <c r="AG425" s="135"/>
      <c r="AH425" s="135"/>
      <c r="AI425" s="135"/>
      <c r="AJ425" s="135"/>
      <c r="AK425" s="135"/>
      <c r="AL425" s="135"/>
      <c r="AM425" s="135"/>
      <c r="AN425" s="135"/>
      <c r="AO425" s="135"/>
      <c r="AP425" s="135"/>
      <c r="AQ425" s="135"/>
    </row>
    <row r="426" spans="2:43" s="123" customFormat="1">
      <c r="B426" s="132"/>
      <c r="C426" s="132"/>
      <c r="D426" s="132"/>
      <c r="E426" s="132"/>
      <c r="F426" s="132"/>
      <c r="G426" s="132"/>
      <c r="H426" s="135"/>
      <c r="I426" s="135"/>
      <c r="J426" s="135"/>
      <c r="K426" s="135"/>
      <c r="L426" s="135"/>
      <c r="M426" s="135"/>
      <c r="N426" s="135"/>
      <c r="O426" s="135"/>
      <c r="P426" s="135"/>
      <c r="Q426" s="135"/>
      <c r="R426" s="135"/>
      <c r="S426" s="135"/>
      <c r="T426" s="135"/>
      <c r="U426" s="135"/>
      <c r="V426" s="135"/>
      <c r="W426" s="135"/>
      <c r="X426" s="135"/>
      <c r="Y426" s="135"/>
      <c r="Z426" s="135"/>
      <c r="AA426" s="135"/>
      <c r="AB426" s="135"/>
      <c r="AC426" s="135"/>
      <c r="AD426" s="135"/>
      <c r="AE426" s="135"/>
      <c r="AF426" s="135"/>
      <c r="AG426" s="135"/>
      <c r="AH426" s="135"/>
      <c r="AI426" s="135"/>
      <c r="AJ426" s="135"/>
      <c r="AK426" s="135"/>
      <c r="AL426" s="135"/>
      <c r="AM426" s="135"/>
      <c r="AN426" s="135"/>
      <c r="AO426" s="135"/>
      <c r="AP426" s="135"/>
      <c r="AQ426" s="135"/>
    </row>
    <row r="427" spans="2:43" s="123" customFormat="1">
      <c r="B427" s="132"/>
      <c r="C427" s="132"/>
      <c r="D427" s="132"/>
      <c r="E427" s="132"/>
      <c r="F427" s="132"/>
      <c r="G427" s="132"/>
      <c r="H427" s="135"/>
      <c r="I427" s="135"/>
      <c r="J427" s="135"/>
      <c r="K427" s="135"/>
      <c r="L427" s="135"/>
      <c r="M427" s="135"/>
      <c r="N427" s="135"/>
      <c r="O427" s="135"/>
      <c r="P427" s="135"/>
      <c r="Q427" s="135"/>
      <c r="R427" s="135"/>
      <c r="S427" s="135"/>
      <c r="T427" s="135"/>
      <c r="U427" s="135"/>
      <c r="V427" s="135"/>
      <c r="W427" s="135"/>
      <c r="X427" s="135"/>
      <c r="Y427" s="135"/>
      <c r="Z427" s="135"/>
      <c r="AA427" s="135"/>
      <c r="AB427" s="135"/>
      <c r="AC427" s="135"/>
      <c r="AD427" s="135"/>
      <c r="AE427" s="135"/>
      <c r="AF427" s="135"/>
      <c r="AG427" s="135"/>
      <c r="AH427" s="135"/>
      <c r="AI427" s="135"/>
      <c r="AJ427" s="135"/>
      <c r="AK427" s="135"/>
      <c r="AL427" s="135"/>
      <c r="AM427" s="135"/>
      <c r="AN427" s="135"/>
      <c r="AO427" s="135"/>
      <c r="AP427" s="135"/>
      <c r="AQ427" s="135"/>
    </row>
    <row r="428" spans="2:43" s="123" customFormat="1">
      <c r="B428" s="132"/>
      <c r="C428" s="132"/>
      <c r="D428" s="132"/>
      <c r="E428" s="132"/>
      <c r="F428" s="132"/>
      <c r="G428" s="132"/>
      <c r="H428" s="135"/>
      <c r="I428" s="135"/>
      <c r="J428" s="135"/>
      <c r="K428" s="135"/>
      <c r="L428" s="135"/>
      <c r="M428" s="135"/>
      <c r="N428" s="135"/>
      <c r="O428" s="135"/>
      <c r="P428" s="135"/>
      <c r="Q428" s="135"/>
      <c r="R428" s="135"/>
      <c r="S428" s="135"/>
      <c r="T428" s="135"/>
      <c r="U428" s="135"/>
      <c r="V428" s="135"/>
      <c r="W428" s="135"/>
      <c r="X428" s="135"/>
      <c r="Y428" s="135"/>
      <c r="Z428" s="135"/>
      <c r="AA428" s="135"/>
      <c r="AB428" s="135"/>
      <c r="AC428" s="135"/>
      <c r="AD428" s="135"/>
      <c r="AE428" s="135"/>
      <c r="AF428" s="135"/>
      <c r="AG428" s="135"/>
      <c r="AH428" s="135"/>
      <c r="AI428" s="135"/>
      <c r="AJ428" s="135"/>
      <c r="AK428" s="135"/>
      <c r="AL428" s="135"/>
      <c r="AM428" s="135"/>
      <c r="AN428" s="135"/>
      <c r="AO428" s="135"/>
      <c r="AP428" s="135"/>
      <c r="AQ428" s="135"/>
    </row>
    <row r="429" spans="2:43" s="123" customFormat="1">
      <c r="B429" s="132"/>
      <c r="C429" s="132"/>
      <c r="D429" s="132"/>
      <c r="E429" s="132"/>
      <c r="F429" s="132"/>
      <c r="G429" s="132"/>
      <c r="H429" s="135"/>
      <c r="I429" s="135"/>
      <c r="J429" s="135"/>
      <c r="K429" s="135"/>
      <c r="L429" s="135"/>
      <c r="M429" s="135"/>
      <c r="N429" s="135"/>
      <c r="O429" s="135"/>
      <c r="P429" s="135"/>
      <c r="Q429" s="135"/>
      <c r="R429" s="135"/>
      <c r="S429" s="135"/>
      <c r="T429" s="135"/>
      <c r="U429" s="135"/>
      <c r="V429" s="135"/>
      <c r="W429" s="135"/>
      <c r="X429" s="135"/>
      <c r="Y429" s="135"/>
      <c r="Z429" s="135"/>
      <c r="AA429" s="135"/>
      <c r="AB429" s="135"/>
      <c r="AC429" s="135"/>
      <c r="AD429" s="135"/>
      <c r="AE429" s="135"/>
      <c r="AF429" s="135"/>
      <c r="AG429" s="135"/>
      <c r="AH429" s="135"/>
      <c r="AI429" s="135"/>
      <c r="AJ429" s="135"/>
      <c r="AK429" s="135"/>
      <c r="AL429" s="135"/>
      <c r="AM429" s="135"/>
      <c r="AN429" s="135"/>
      <c r="AO429" s="135"/>
      <c r="AP429" s="135"/>
      <c r="AQ429" s="135"/>
    </row>
    <row r="430" spans="2:43" s="123" customFormat="1">
      <c r="B430" s="132"/>
      <c r="C430" s="132"/>
      <c r="D430" s="132"/>
      <c r="E430" s="132"/>
      <c r="F430" s="132"/>
      <c r="G430" s="132"/>
      <c r="H430" s="135"/>
      <c r="I430" s="135"/>
      <c r="J430" s="135"/>
      <c r="K430" s="135"/>
      <c r="L430" s="135"/>
      <c r="M430" s="135"/>
      <c r="N430" s="135"/>
      <c r="O430" s="135"/>
      <c r="P430" s="135"/>
      <c r="Q430" s="135"/>
      <c r="R430" s="135"/>
      <c r="S430" s="135"/>
      <c r="T430" s="135"/>
      <c r="U430" s="135"/>
      <c r="V430" s="135"/>
      <c r="W430" s="135"/>
      <c r="X430" s="135"/>
      <c r="Y430" s="135"/>
      <c r="Z430" s="135"/>
      <c r="AA430" s="135"/>
      <c r="AB430" s="135"/>
      <c r="AC430" s="135"/>
      <c r="AD430" s="135"/>
      <c r="AE430" s="135"/>
      <c r="AF430" s="135"/>
      <c r="AG430" s="135"/>
      <c r="AH430" s="135"/>
      <c r="AI430" s="135"/>
      <c r="AJ430" s="135"/>
      <c r="AK430" s="135"/>
      <c r="AL430" s="135"/>
      <c r="AM430" s="135"/>
      <c r="AN430" s="135"/>
      <c r="AO430" s="135"/>
      <c r="AP430" s="135"/>
      <c r="AQ430" s="135"/>
    </row>
    <row r="431" spans="2:43" s="123" customFormat="1">
      <c r="B431" s="132"/>
      <c r="C431" s="132"/>
      <c r="D431" s="132"/>
      <c r="E431" s="132"/>
      <c r="F431" s="132"/>
      <c r="G431" s="132"/>
      <c r="H431" s="135"/>
      <c r="I431" s="135"/>
      <c r="J431" s="135"/>
      <c r="K431" s="135"/>
      <c r="L431" s="135"/>
      <c r="M431" s="135"/>
      <c r="N431" s="135"/>
      <c r="O431" s="135"/>
      <c r="P431" s="135"/>
      <c r="Q431" s="135"/>
      <c r="R431" s="135"/>
      <c r="S431" s="135"/>
      <c r="T431" s="135"/>
      <c r="U431" s="135"/>
      <c r="V431" s="135"/>
      <c r="W431" s="135"/>
      <c r="X431" s="135"/>
      <c r="Y431" s="135"/>
      <c r="Z431" s="135"/>
      <c r="AA431" s="135"/>
      <c r="AB431" s="135"/>
      <c r="AC431" s="135"/>
      <c r="AD431" s="135"/>
      <c r="AE431" s="135"/>
      <c r="AF431" s="135"/>
      <c r="AG431" s="135"/>
      <c r="AH431" s="135"/>
      <c r="AI431" s="135"/>
      <c r="AJ431" s="135"/>
      <c r="AK431" s="135"/>
      <c r="AL431" s="135"/>
      <c r="AM431" s="135"/>
      <c r="AN431" s="135"/>
      <c r="AO431" s="135"/>
      <c r="AP431" s="135"/>
      <c r="AQ431" s="135"/>
    </row>
    <row r="432" spans="2:43" s="123" customFormat="1">
      <c r="B432" s="132"/>
      <c r="C432" s="132"/>
      <c r="D432" s="132"/>
      <c r="E432" s="132"/>
      <c r="F432" s="132"/>
      <c r="G432" s="132"/>
      <c r="H432" s="135"/>
      <c r="I432" s="135"/>
      <c r="J432" s="135"/>
      <c r="K432" s="135"/>
      <c r="L432" s="135"/>
      <c r="M432" s="135"/>
      <c r="N432" s="135"/>
      <c r="O432" s="135"/>
      <c r="P432" s="135"/>
      <c r="Q432" s="135"/>
      <c r="R432" s="135"/>
      <c r="S432" s="135"/>
      <c r="T432" s="135"/>
      <c r="U432" s="135"/>
      <c r="V432" s="135"/>
      <c r="W432" s="135"/>
      <c r="X432" s="135"/>
      <c r="Y432" s="135"/>
      <c r="Z432" s="135"/>
      <c r="AA432" s="135"/>
      <c r="AB432" s="135"/>
      <c r="AC432" s="135"/>
      <c r="AD432" s="135"/>
      <c r="AE432" s="135"/>
      <c r="AF432" s="135"/>
      <c r="AG432" s="135"/>
      <c r="AH432" s="135"/>
      <c r="AI432" s="135"/>
      <c r="AJ432" s="135"/>
      <c r="AK432" s="135"/>
      <c r="AL432" s="135"/>
      <c r="AM432" s="135"/>
      <c r="AN432" s="135"/>
      <c r="AO432" s="135"/>
      <c r="AP432" s="135"/>
      <c r="AQ432" s="135"/>
    </row>
    <row r="433" spans="2:43" s="123" customFormat="1">
      <c r="B433" s="132"/>
      <c r="C433" s="132"/>
      <c r="D433" s="132"/>
      <c r="E433" s="132"/>
      <c r="F433" s="132"/>
      <c r="G433" s="132"/>
      <c r="H433" s="135"/>
      <c r="I433" s="135"/>
      <c r="J433" s="135"/>
      <c r="K433" s="135"/>
      <c r="L433" s="135"/>
      <c r="M433" s="135"/>
      <c r="N433" s="135"/>
      <c r="O433" s="135"/>
      <c r="P433" s="135"/>
      <c r="Q433" s="135"/>
      <c r="R433" s="135"/>
      <c r="S433" s="135"/>
      <c r="T433" s="135"/>
      <c r="U433" s="135"/>
      <c r="V433" s="135"/>
      <c r="W433" s="135"/>
      <c r="X433" s="135"/>
      <c r="Y433" s="135"/>
      <c r="Z433" s="135"/>
      <c r="AA433" s="135"/>
      <c r="AB433" s="135"/>
      <c r="AC433" s="135"/>
      <c r="AD433" s="135"/>
      <c r="AE433" s="135"/>
      <c r="AF433" s="135"/>
      <c r="AG433" s="135"/>
      <c r="AH433" s="135"/>
      <c r="AI433" s="135"/>
      <c r="AJ433" s="135"/>
      <c r="AK433" s="135"/>
      <c r="AL433" s="135"/>
      <c r="AM433" s="135"/>
      <c r="AN433" s="135"/>
      <c r="AO433" s="135"/>
      <c r="AP433" s="135"/>
      <c r="AQ433" s="135"/>
    </row>
    <row r="434" spans="2:43" s="123" customFormat="1">
      <c r="B434" s="132"/>
      <c r="C434" s="132"/>
      <c r="D434" s="132"/>
      <c r="E434" s="132"/>
      <c r="F434" s="132"/>
      <c r="G434" s="132"/>
      <c r="H434" s="135"/>
      <c r="I434" s="135"/>
      <c r="J434" s="135"/>
      <c r="K434" s="135"/>
      <c r="L434" s="135"/>
      <c r="M434" s="135"/>
      <c r="N434" s="135"/>
      <c r="O434" s="135"/>
      <c r="P434" s="135"/>
      <c r="Q434" s="135"/>
      <c r="R434" s="135"/>
      <c r="S434" s="135"/>
      <c r="T434" s="135"/>
      <c r="U434" s="135"/>
      <c r="V434" s="135"/>
      <c r="W434" s="135"/>
      <c r="X434" s="135"/>
      <c r="Y434" s="135"/>
      <c r="Z434" s="135"/>
      <c r="AA434" s="135"/>
      <c r="AB434" s="135"/>
      <c r="AC434" s="135"/>
      <c r="AD434" s="135"/>
      <c r="AE434" s="135"/>
      <c r="AF434" s="135"/>
      <c r="AG434" s="135"/>
      <c r="AH434" s="135"/>
      <c r="AI434" s="135"/>
      <c r="AJ434" s="135"/>
      <c r="AK434" s="135"/>
      <c r="AL434" s="135"/>
      <c r="AM434" s="135"/>
      <c r="AN434" s="135"/>
      <c r="AO434" s="135"/>
      <c r="AP434" s="135"/>
      <c r="AQ434" s="135"/>
    </row>
    <row r="435" spans="2:43" s="123" customFormat="1">
      <c r="B435" s="132"/>
      <c r="C435" s="132"/>
      <c r="D435" s="132"/>
      <c r="E435" s="132"/>
      <c r="F435" s="132"/>
      <c r="G435" s="132"/>
      <c r="H435" s="135"/>
      <c r="I435" s="135"/>
      <c r="J435" s="135"/>
      <c r="K435" s="135"/>
      <c r="L435" s="135"/>
      <c r="M435" s="135"/>
      <c r="N435" s="135"/>
      <c r="O435" s="135"/>
      <c r="P435" s="135"/>
      <c r="Q435" s="135"/>
      <c r="R435" s="135"/>
      <c r="S435" s="135"/>
      <c r="T435" s="135"/>
      <c r="U435" s="135"/>
      <c r="V435" s="135"/>
      <c r="W435" s="135"/>
      <c r="X435" s="135"/>
      <c r="Y435" s="135"/>
      <c r="Z435" s="135"/>
      <c r="AA435" s="135"/>
      <c r="AB435" s="135"/>
      <c r="AC435" s="135"/>
      <c r="AD435" s="135"/>
      <c r="AE435" s="135"/>
      <c r="AF435" s="135"/>
      <c r="AG435" s="135"/>
      <c r="AH435" s="135"/>
      <c r="AI435" s="135"/>
      <c r="AJ435" s="135"/>
      <c r="AK435" s="135"/>
      <c r="AL435" s="135"/>
      <c r="AM435" s="135"/>
      <c r="AN435" s="135"/>
      <c r="AO435" s="135"/>
      <c r="AP435" s="135"/>
      <c r="AQ435" s="135"/>
    </row>
    <row r="436" spans="2:43" s="123" customFormat="1">
      <c r="B436" s="132"/>
      <c r="C436" s="132"/>
      <c r="D436" s="132"/>
      <c r="E436" s="132"/>
      <c r="F436" s="132"/>
      <c r="G436" s="132"/>
      <c r="H436" s="135"/>
      <c r="I436" s="135"/>
      <c r="J436" s="135"/>
      <c r="K436" s="135"/>
      <c r="L436" s="135"/>
      <c r="M436" s="135"/>
      <c r="N436" s="135"/>
      <c r="O436" s="135"/>
      <c r="P436" s="135"/>
      <c r="Q436" s="135"/>
      <c r="R436" s="135"/>
      <c r="S436" s="135"/>
      <c r="T436" s="135"/>
      <c r="U436" s="135"/>
      <c r="V436" s="135"/>
      <c r="W436" s="135"/>
      <c r="X436" s="135"/>
      <c r="Y436" s="135"/>
      <c r="Z436" s="135"/>
      <c r="AA436" s="135"/>
      <c r="AB436" s="135"/>
      <c r="AC436" s="135"/>
      <c r="AD436" s="135"/>
      <c r="AE436" s="135"/>
      <c r="AF436" s="135"/>
      <c r="AG436" s="135"/>
      <c r="AH436" s="135"/>
      <c r="AI436" s="135"/>
      <c r="AJ436" s="135"/>
      <c r="AK436" s="135"/>
      <c r="AL436" s="135"/>
      <c r="AM436" s="135"/>
      <c r="AN436" s="135"/>
      <c r="AO436" s="135"/>
      <c r="AP436" s="135"/>
      <c r="AQ436" s="135"/>
    </row>
    <row r="437" spans="2:43" s="123" customFormat="1">
      <c r="B437" s="132"/>
      <c r="C437" s="132"/>
      <c r="D437" s="132"/>
      <c r="E437" s="132"/>
      <c r="F437" s="132"/>
      <c r="G437" s="132"/>
      <c r="H437" s="135"/>
      <c r="I437" s="135"/>
      <c r="J437" s="135"/>
      <c r="K437" s="135"/>
      <c r="L437" s="135"/>
      <c r="M437" s="135"/>
      <c r="N437" s="135"/>
      <c r="O437" s="135"/>
      <c r="P437" s="135"/>
      <c r="Q437" s="135"/>
      <c r="R437" s="135"/>
      <c r="S437" s="135"/>
      <c r="T437" s="135"/>
      <c r="U437" s="135"/>
      <c r="V437" s="135"/>
      <c r="W437" s="135"/>
      <c r="X437" s="135"/>
      <c r="Y437" s="135"/>
      <c r="Z437" s="135"/>
      <c r="AA437" s="135"/>
      <c r="AB437" s="135"/>
      <c r="AC437" s="135"/>
      <c r="AD437" s="135"/>
      <c r="AE437" s="135"/>
      <c r="AF437" s="135"/>
      <c r="AG437" s="135"/>
      <c r="AH437" s="135"/>
      <c r="AI437" s="135"/>
      <c r="AJ437" s="135"/>
      <c r="AK437" s="135"/>
      <c r="AL437" s="135"/>
      <c r="AM437" s="135"/>
      <c r="AN437" s="135"/>
      <c r="AO437" s="135"/>
      <c r="AP437" s="135"/>
      <c r="AQ437" s="135"/>
    </row>
    <row r="438" spans="2:43" s="123" customFormat="1">
      <c r="B438" s="132"/>
      <c r="C438" s="132"/>
      <c r="D438" s="132"/>
      <c r="E438" s="132"/>
      <c r="F438" s="132"/>
      <c r="G438" s="132"/>
      <c r="H438" s="135"/>
      <c r="I438" s="135"/>
      <c r="J438" s="135"/>
      <c r="K438" s="135"/>
      <c r="L438" s="135"/>
      <c r="M438" s="135"/>
      <c r="N438" s="135"/>
      <c r="O438" s="135"/>
      <c r="P438" s="135"/>
      <c r="Q438" s="135"/>
      <c r="R438" s="135"/>
      <c r="S438" s="135"/>
      <c r="T438" s="135"/>
      <c r="U438" s="135"/>
      <c r="V438" s="135"/>
      <c r="W438" s="135"/>
      <c r="X438" s="135"/>
      <c r="Y438" s="135"/>
      <c r="Z438" s="135"/>
      <c r="AA438" s="135"/>
      <c r="AB438" s="135"/>
      <c r="AC438" s="135"/>
      <c r="AD438" s="135"/>
      <c r="AE438" s="135"/>
      <c r="AF438" s="135"/>
      <c r="AG438" s="135"/>
      <c r="AH438" s="135"/>
      <c r="AI438" s="135"/>
      <c r="AJ438" s="135"/>
      <c r="AK438" s="135"/>
      <c r="AL438" s="135"/>
      <c r="AM438" s="135"/>
      <c r="AN438" s="135"/>
      <c r="AO438" s="135"/>
      <c r="AP438" s="135"/>
      <c r="AQ438" s="135"/>
    </row>
    <row r="439" spans="2:43" s="123" customFormat="1">
      <c r="B439" s="132"/>
      <c r="C439" s="132"/>
      <c r="D439" s="132"/>
      <c r="E439" s="132"/>
      <c r="F439" s="132"/>
      <c r="G439" s="132"/>
      <c r="H439" s="135"/>
      <c r="I439" s="135"/>
      <c r="J439" s="135"/>
      <c r="K439" s="135"/>
      <c r="L439" s="135"/>
      <c r="M439" s="135"/>
      <c r="N439" s="135"/>
      <c r="O439" s="135"/>
      <c r="P439" s="135"/>
      <c r="Q439" s="135"/>
      <c r="R439" s="135"/>
      <c r="S439" s="135"/>
      <c r="T439" s="135"/>
      <c r="U439" s="135"/>
      <c r="V439" s="135"/>
      <c r="W439" s="135"/>
      <c r="X439" s="135"/>
      <c r="Y439" s="135"/>
      <c r="Z439" s="135"/>
      <c r="AA439" s="135"/>
      <c r="AB439" s="135"/>
      <c r="AC439" s="135"/>
      <c r="AD439" s="135"/>
      <c r="AE439" s="135"/>
      <c r="AF439" s="135"/>
      <c r="AG439" s="135"/>
      <c r="AH439" s="135"/>
      <c r="AI439" s="135"/>
      <c r="AJ439" s="135"/>
      <c r="AK439" s="135"/>
      <c r="AL439" s="135"/>
      <c r="AM439" s="135"/>
      <c r="AN439" s="135"/>
      <c r="AO439" s="135"/>
      <c r="AP439" s="135"/>
      <c r="AQ439" s="135"/>
    </row>
    <row r="440" spans="2:43" s="123" customFormat="1">
      <c r="B440" s="132"/>
      <c r="C440" s="132"/>
      <c r="D440" s="132"/>
      <c r="E440" s="132"/>
      <c r="F440" s="132"/>
      <c r="G440" s="132"/>
      <c r="H440" s="135"/>
      <c r="I440" s="135"/>
      <c r="J440" s="135"/>
      <c r="K440" s="135"/>
      <c r="L440" s="135"/>
      <c r="M440" s="135"/>
      <c r="N440" s="135"/>
      <c r="O440" s="135"/>
      <c r="P440" s="135"/>
      <c r="Q440" s="135"/>
      <c r="R440" s="135"/>
      <c r="S440" s="135"/>
      <c r="T440" s="135"/>
      <c r="U440" s="135"/>
      <c r="V440" s="135"/>
      <c r="W440" s="135"/>
      <c r="X440" s="135"/>
      <c r="Y440" s="135"/>
      <c r="Z440" s="135"/>
      <c r="AA440" s="135"/>
      <c r="AB440" s="135"/>
      <c r="AC440" s="135"/>
      <c r="AD440" s="135"/>
      <c r="AE440" s="135"/>
      <c r="AF440" s="135"/>
      <c r="AG440" s="135"/>
      <c r="AH440" s="135"/>
      <c r="AI440" s="135"/>
      <c r="AJ440" s="135"/>
      <c r="AK440" s="135"/>
      <c r="AL440" s="135"/>
      <c r="AM440" s="135"/>
      <c r="AN440" s="135"/>
      <c r="AO440" s="135"/>
      <c r="AP440" s="135"/>
      <c r="AQ440" s="135"/>
    </row>
    <row r="441" spans="2:43" s="123" customFormat="1">
      <c r="B441" s="132"/>
      <c r="C441" s="132"/>
      <c r="D441" s="132"/>
      <c r="E441" s="132"/>
      <c r="F441" s="132"/>
      <c r="G441" s="132"/>
      <c r="H441" s="135"/>
      <c r="I441" s="135"/>
      <c r="J441" s="135"/>
      <c r="K441" s="135"/>
      <c r="L441" s="135"/>
      <c r="M441" s="135"/>
      <c r="N441" s="135"/>
      <c r="O441" s="135"/>
      <c r="P441" s="135"/>
      <c r="Q441" s="135"/>
      <c r="R441" s="135"/>
      <c r="S441" s="135"/>
      <c r="T441" s="135"/>
      <c r="U441" s="135"/>
      <c r="V441" s="135"/>
      <c r="W441" s="135"/>
      <c r="X441" s="135"/>
      <c r="Y441" s="135"/>
      <c r="Z441" s="135"/>
      <c r="AA441" s="135"/>
      <c r="AB441" s="135"/>
      <c r="AC441" s="135"/>
      <c r="AD441" s="135"/>
      <c r="AE441" s="135"/>
      <c r="AF441" s="135"/>
      <c r="AG441" s="135"/>
      <c r="AH441" s="135"/>
      <c r="AI441" s="135"/>
      <c r="AJ441" s="135"/>
      <c r="AK441" s="135"/>
      <c r="AL441" s="135"/>
      <c r="AM441" s="135"/>
      <c r="AN441" s="135"/>
      <c r="AO441" s="135"/>
      <c r="AP441" s="135"/>
      <c r="AQ441" s="135"/>
    </row>
    <row r="442" spans="2:43" s="123" customFormat="1">
      <c r="B442" s="132"/>
      <c r="C442" s="132"/>
      <c r="D442" s="132"/>
      <c r="E442" s="132"/>
      <c r="F442" s="132"/>
      <c r="G442" s="132"/>
      <c r="H442" s="135"/>
      <c r="I442" s="135"/>
      <c r="J442" s="135"/>
      <c r="K442" s="135"/>
      <c r="L442" s="135"/>
      <c r="M442" s="135"/>
      <c r="N442" s="135"/>
      <c r="O442" s="135"/>
      <c r="P442" s="135"/>
      <c r="Q442" s="135"/>
      <c r="R442" s="135"/>
      <c r="S442" s="135"/>
      <c r="T442" s="135"/>
      <c r="U442" s="135"/>
      <c r="V442" s="135"/>
      <c r="W442" s="135"/>
      <c r="X442" s="135"/>
      <c r="Y442" s="135"/>
      <c r="Z442" s="135"/>
      <c r="AA442" s="135"/>
      <c r="AB442" s="135"/>
      <c r="AC442" s="135"/>
      <c r="AD442" s="135"/>
      <c r="AE442" s="135"/>
      <c r="AF442" s="135"/>
      <c r="AG442" s="135"/>
      <c r="AH442" s="135"/>
      <c r="AI442" s="135"/>
      <c r="AJ442" s="135"/>
      <c r="AK442" s="135"/>
      <c r="AL442" s="135"/>
      <c r="AM442" s="135"/>
      <c r="AN442" s="135"/>
      <c r="AO442" s="135"/>
      <c r="AP442" s="135"/>
      <c r="AQ442" s="135"/>
    </row>
    <row r="443" spans="2:43" s="123" customFormat="1">
      <c r="B443" s="132"/>
      <c r="C443" s="132"/>
      <c r="D443" s="132"/>
      <c r="E443" s="132"/>
      <c r="F443" s="132"/>
      <c r="G443" s="132"/>
      <c r="H443" s="135"/>
      <c r="I443" s="135"/>
      <c r="J443" s="135"/>
      <c r="K443" s="135"/>
      <c r="L443" s="135"/>
      <c r="M443" s="135"/>
      <c r="N443" s="135"/>
      <c r="O443" s="135"/>
      <c r="P443" s="135"/>
      <c r="Q443" s="135"/>
      <c r="R443" s="135"/>
      <c r="S443" s="135"/>
      <c r="T443" s="135"/>
      <c r="U443" s="135"/>
      <c r="V443" s="135"/>
      <c r="W443" s="135"/>
      <c r="X443" s="135"/>
      <c r="Y443" s="135"/>
      <c r="Z443" s="135"/>
      <c r="AA443" s="135"/>
      <c r="AB443" s="135"/>
      <c r="AC443" s="135"/>
      <c r="AD443" s="135"/>
      <c r="AE443" s="135"/>
      <c r="AF443" s="135"/>
      <c r="AG443" s="135"/>
      <c r="AH443" s="135"/>
      <c r="AI443" s="135"/>
      <c r="AJ443" s="135"/>
      <c r="AK443" s="135"/>
      <c r="AL443" s="135"/>
      <c r="AM443" s="135"/>
      <c r="AN443" s="135"/>
      <c r="AO443" s="135"/>
      <c r="AP443" s="135"/>
      <c r="AQ443" s="135"/>
    </row>
    <row r="444" spans="2:43" s="123" customFormat="1">
      <c r="B444" s="132"/>
      <c r="C444" s="132"/>
      <c r="D444" s="132"/>
      <c r="E444" s="132"/>
      <c r="F444" s="132"/>
      <c r="G444" s="132"/>
      <c r="H444" s="135"/>
      <c r="I444" s="135"/>
      <c r="J444" s="135"/>
      <c r="K444" s="135"/>
      <c r="L444" s="135"/>
      <c r="M444" s="135"/>
      <c r="N444" s="135"/>
      <c r="O444" s="135"/>
      <c r="P444" s="135"/>
      <c r="Q444" s="135"/>
      <c r="R444" s="135"/>
      <c r="S444" s="135"/>
      <c r="T444" s="135"/>
      <c r="U444" s="135"/>
      <c r="V444" s="135"/>
      <c r="W444" s="135"/>
      <c r="X444" s="135"/>
      <c r="Y444" s="135"/>
      <c r="Z444" s="135"/>
      <c r="AA444" s="135"/>
      <c r="AB444" s="135"/>
      <c r="AC444" s="135"/>
      <c r="AD444" s="135"/>
      <c r="AE444" s="135"/>
      <c r="AF444" s="135"/>
      <c r="AG444" s="135"/>
      <c r="AH444" s="135"/>
      <c r="AI444" s="135"/>
      <c r="AJ444" s="135"/>
      <c r="AK444" s="135"/>
      <c r="AL444" s="135"/>
      <c r="AM444" s="135"/>
      <c r="AN444" s="135"/>
      <c r="AO444" s="135"/>
      <c r="AP444" s="135"/>
      <c r="AQ444" s="135"/>
    </row>
    <row r="445" spans="2:43" s="123" customFormat="1">
      <c r="B445" s="132"/>
      <c r="C445" s="132"/>
      <c r="D445" s="132"/>
      <c r="E445" s="132"/>
      <c r="F445" s="132"/>
      <c r="G445" s="132"/>
      <c r="H445" s="135"/>
      <c r="I445" s="135"/>
      <c r="J445" s="135"/>
      <c r="K445" s="135"/>
      <c r="L445" s="135"/>
      <c r="M445" s="135"/>
      <c r="N445" s="135"/>
      <c r="O445" s="135"/>
      <c r="P445" s="135"/>
      <c r="Q445" s="135"/>
      <c r="R445" s="135"/>
      <c r="S445" s="135"/>
      <c r="T445" s="135"/>
      <c r="U445" s="135"/>
      <c r="V445" s="135"/>
      <c r="W445" s="135"/>
      <c r="X445" s="135"/>
      <c r="Y445" s="135"/>
      <c r="Z445" s="135"/>
      <c r="AA445" s="135"/>
      <c r="AB445" s="135"/>
      <c r="AC445" s="135"/>
      <c r="AD445" s="135"/>
      <c r="AE445" s="135"/>
      <c r="AF445" s="135"/>
      <c r="AG445" s="135"/>
      <c r="AH445" s="135"/>
      <c r="AI445" s="135"/>
      <c r="AJ445" s="135"/>
      <c r="AK445" s="135"/>
      <c r="AL445" s="135"/>
      <c r="AM445" s="135"/>
      <c r="AN445" s="135"/>
      <c r="AO445" s="135"/>
      <c r="AP445" s="135"/>
      <c r="AQ445" s="135"/>
    </row>
    <row r="446" spans="2:43" s="123" customFormat="1">
      <c r="B446" s="132"/>
      <c r="C446" s="132"/>
      <c r="D446" s="132"/>
      <c r="E446" s="132"/>
      <c r="F446" s="132"/>
      <c r="G446" s="132"/>
      <c r="H446" s="135"/>
      <c r="I446" s="135"/>
      <c r="J446" s="135"/>
      <c r="K446" s="135"/>
      <c r="L446" s="135"/>
      <c r="M446" s="135"/>
      <c r="N446" s="135"/>
      <c r="O446" s="135"/>
      <c r="P446" s="135"/>
      <c r="Q446" s="135"/>
      <c r="R446" s="135"/>
      <c r="S446" s="135"/>
      <c r="T446" s="135"/>
      <c r="U446" s="135"/>
      <c r="V446" s="135"/>
      <c r="W446" s="135"/>
      <c r="X446" s="135"/>
      <c r="Y446" s="135"/>
      <c r="Z446" s="135"/>
      <c r="AA446" s="135"/>
      <c r="AB446" s="135"/>
      <c r="AC446" s="135"/>
      <c r="AD446" s="135"/>
      <c r="AE446" s="135"/>
      <c r="AF446" s="135"/>
      <c r="AG446" s="135"/>
      <c r="AH446" s="135"/>
      <c r="AI446" s="135"/>
      <c r="AJ446" s="135"/>
      <c r="AK446" s="135"/>
      <c r="AL446" s="135"/>
      <c r="AM446" s="135"/>
      <c r="AN446" s="135"/>
      <c r="AO446" s="135"/>
      <c r="AP446" s="135"/>
      <c r="AQ446" s="135"/>
    </row>
    <row r="447" spans="2:43" s="123" customFormat="1">
      <c r="B447" s="132"/>
      <c r="C447" s="132"/>
      <c r="D447" s="132"/>
      <c r="E447" s="132"/>
      <c r="F447" s="132"/>
      <c r="G447" s="132"/>
      <c r="H447" s="135"/>
      <c r="I447" s="135"/>
      <c r="J447" s="135"/>
      <c r="K447" s="135"/>
      <c r="L447" s="135"/>
      <c r="M447" s="135"/>
      <c r="N447" s="135"/>
      <c r="O447" s="135"/>
      <c r="P447" s="135"/>
      <c r="Q447" s="135"/>
      <c r="R447" s="135"/>
      <c r="S447" s="135"/>
      <c r="T447" s="135"/>
      <c r="U447" s="135"/>
      <c r="V447" s="135"/>
      <c r="W447" s="135"/>
      <c r="X447" s="135"/>
      <c r="Y447" s="135"/>
      <c r="Z447" s="135"/>
      <c r="AA447" s="135"/>
      <c r="AB447" s="135"/>
      <c r="AC447" s="135"/>
      <c r="AD447" s="135"/>
      <c r="AE447" s="135"/>
      <c r="AF447" s="135"/>
      <c r="AG447" s="135"/>
      <c r="AH447" s="135"/>
      <c r="AI447" s="135"/>
      <c r="AJ447" s="135"/>
      <c r="AK447" s="135"/>
      <c r="AL447" s="135"/>
      <c r="AM447" s="135"/>
      <c r="AN447" s="135"/>
      <c r="AO447" s="135"/>
      <c r="AP447" s="135"/>
      <c r="AQ447" s="135"/>
    </row>
    <row r="448" spans="2:43" s="123" customFormat="1">
      <c r="B448" s="132"/>
      <c r="C448" s="132"/>
      <c r="D448" s="132"/>
      <c r="E448" s="132"/>
      <c r="F448" s="132"/>
      <c r="G448" s="132"/>
      <c r="H448" s="135"/>
      <c r="I448" s="135"/>
      <c r="J448" s="135"/>
      <c r="K448" s="135"/>
      <c r="L448" s="135"/>
      <c r="M448" s="135"/>
      <c r="N448" s="135"/>
      <c r="O448" s="135"/>
      <c r="P448" s="135"/>
      <c r="Q448" s="135"/>
      <c r="R448" s="135"/>
      <c r="S448" s="135"/>
      <c r="T448" s="135"/>
      <c r="U448" s="135"/>
      <c r="V448" s="135"/>
      <c r="W448" s="135"/>
      <c r="X448" s="135"/>
      <c r="Y448" s="135"/>
      <c r="Z448" s="135"/>
      <c r="AA448" s="135"/>
      <c r="AB448" s="135"/>
      <c r="AC448" s="135"/>
      <c r="AD448" s="135"/>
      <c r="AE448" s="135"/>
      <c r="AF448" s="135"/>
      <c r="AG448" s="135"/>
      <c r="AH448" s="135"/>
      <c r="AI448" s="135"/>
      <c r="AJ448" s="135"/>
      <c r="AK448" s="135"/>
      <c r="AL448" s="135"/>
      <c r="AM448" s="135"/>
      <c r="AN448" s="135"/>
      <c r="AO448" s="135"/>
      <c r="AP448" s="135"/>
      <c r="AQ448" s="135"/>
    </row>
    <row r="449" spans="2:43" s="123" customFormat="1">
      <c r="B449" s="132"/>
      <c r="C449" s="132"/>
      <c r="D449" s="132"/>
      <c r="E449" s="132"/>
      <c r="F449" s="132"/>
      <c r="G449" s="132"/>
      <c r="H449" s="135"/>
      <c r="I449" s="135"/>
      <c r="J449" s="135"/>
      <c r="K449" s="135"/>
      <c r="L449" s="135"/>
      <c r="M449" s="135"/>
      <c r="N449" s="135"/>
      <c r="O449" s="135"/>
      <c r="P449" s="135"/>
      <c r="Q449" s="135"/>
      <c r="R449" s="135"/>
      <c r="S449" s="135"/>
      <c r="T449" s="135"/>
      <c r="U449" s="135"/>
      <c r="V449" s="135"/>
      <c r="W449" s="135"/>
      <c r="X449" s="135"/>
      <c r="Y449" s="135"/>
      <c r="Z449" s="135"/>
      <c r="AA449" s="135"/>
      <c r="AB449" s="135"/>
      <c r="AC449" s="135"/>
      <c r="AD449" s="135"/>
      <c r="AE449" s="135"/>
      <c r="AF449" s="135"/>
      <c r="AG449" s="135"/>
      <c r="AH449" s="135"/>
      <c r="AI449" s="135"/>
      <c r="AJ449" s="135"/>
      <c r="AK449" s="135"/>
      <c r="AL449" s="135"/>
      <c r="AM449" s="135"/>
      <c r="AN449" s="135"/>
      <c r="AO449" s="135"/>
      <c r="AP449" s="135"/>
      <c r="AQ449" s="135"/>
    </row>
    <row r="450" spans="2:43" s="123" customFormat="1">
      <c r="B450" s="132"/>
      <c r="C450" s="132"/>
      <c r="D450" s="132"/>
      <c r="E450" s="132"/>
      <c r="F450" s="132"/>
      <c r="G450" s="132"/>
      <c r="H450" s="135"/>
      <c r="I450" s="135"/>
      <c r="J450" s="135"/>
      <c r="K450" s="135"/>
      <c r="L450" s="135"/>
      <c r="M450" s="135"/>
      <c r="N450" s="135"/>
      <c r="O450" s="135"/>
      <c r="P450" s="135"/>
      <c r="Q450" s="135"/>
      <c r="R450" s="135"/>
      <c r="S450" s="135"/>
      <c r="T450" s="135"/>
      <c r="U450" s="135"/>
      <c r="V450" s="135"/>
      <c r="W450" s="135"/>
      <c r="X450" s="135"/>
      <c r="Y450" s="135"/>
      <c r="Z450" s="135"/>
      <c r="AA450" s="135"/>
      <c r="AB450" s="135"/>
      <c r="AC450" s="135"/>
      <c r="AD450" s="135"/>
      <c r="AE450" s="135"/>
      <c r="AF450" s="135"/>
      <c r="AG450" s="135"/>
      <c r="AH450" s="135"/>
      <c r="AI450" s="135"/>
      <c r="AJ450" s="135"/>
      <c r="AK450" s="135"/>
      <c r="AL450" s="135"/>
      <c r="AM450" s="135"/>
      <c r="AN450" s="135"/>
      <c r="AO450" s="135"/>
      <c r="AP450" s="135"/>
      <c r="AQ450" s="135"/>
    </row>
    <row r="451" spans="2:43" s="123" customFormat="1">
      <c r="B451" s="132"/>
      <c r="C451" s="132"/>
      <c r="D451" s="132"/>
      <c r="E451" s="132"/>
      <c r="F451" s="132"/>
      <c r="G451" s="132"/>
      <c r="H451" s="135"/>
      <c r="I451" s="135"/>
      <c r="J451" s="135"/>
      <c r="K451" s="135"/>
      <c r="L451" s="135"/>
      <c r="M451" s="135"/>
      <c r="N451" s="135"/>
      <c r="O451" s="135"/>
      <c r="P451" s="135"/>
      <c r="Q451" s="135"/>
      <c r="R451" s="135"/>
      <c r="S451" s="135"/>
      <c r="T451" s="135"/>
      <c r="U451" s="135"/>
      <c r="V451" s="135"/>
      <c r="W451" s="135"/>
      <c r="X451" s="135"/>
      <c r="Y451" s="135"/>
      <c r="Z451" s="135"/>
      <c r="AA451" s="135"/>
      <c r="AB451" s="135"/>
      <c r="AC451" s="135"/>
      <c r="AD451" s="135"/>
      <c r="AE451" s="135"/>
      <c r="AF451" s="135"/>
      <c r="AG451" s="135"/>
      <c r="AH451" s="135"/>
      <c r="AI451" s="135"/>
      <c r="AJ451" s="135"/>
      <c r="AK451" s="135"/>
      <c r="AL451" s="135"/>
      <c r="AM451" s="135"/>
      <c r="AN451" s="135"/>
      <c r="AO451" s="135"/>
      <c r="AP451" s="135"/>
      <c r="AQ451" s="135"/>
    </row>
    <row r="452" spans="2:43" s="123" customFormat="1">
      <c r="B452" s="132"/>
      <c r="C452" s="132"/>
      <c r="D452" s="132"/>
      <c r="E452" s="132"/>
      <c r="F452" s="132"/>
      <c r="G452" s="132"/>
      <c r="H452" s="135"/>
      <c r="I452" s="135"/>
      <c r="J452" s="135"/>
      <c r="K452" s="135"/>
      <c r="L452" s="135"/>
      <c r="M452" s="135"/>
      <c r="N452" s="135"/>
      <c r="O452" s="135"/>
      <c r="P452" s="135"/>
      <c r="Q452" s="135"/>
      <c r="R452" s="135"/>
      <c r="S452" s="135"/>
      <c r="T452" s="135"/>
      <c r="U452" s="135"/>
      <c r="V452" s="135"/>
      <c r="W452" s="135"/>
      <c r="X452" s="135"/>
      <c r="Y452" s="135"/>
      <c r="Z452" s="135"/>
      <c r="AA452" s="135"/>
      <c r="AB452" s="135"/>
      <c r="AC452" s="135"/>
      <c r="AD452" s="135"/>
      <c r="AE452" s="135"/>
      <c r="AF452" s="135"/>
      <c r="AG452" s="135"/>
      <c r="AH452" s="135"/>
      <c r="AI452" s="135"/>
      <c r="AJ452" s="135"/>
      <c r="AK452" s="135"/>
      <c r="AL452" s="135"/>
      <c r="AM452" s="135"/>
      <c r="AN452" s="135"/>
      <c r="AO452" s="135"/>
      <c r="AP452" s="135"/>
      <c r="AQ452" s="135"/>
    </row>
    <row r="453" spans="2:43" s="123" customFormat="1">
      <c r="B453" s="132"/>
      <c r="C453" s="132"/>
      <c r="D453" s="132"/>
      <c r="E453" s="132"/>
      <c r="F453" s="132"/>
      <c r="G453" s="132"/>
      <c r="H453" s="135"/>
      <c r="I453" s="135"/>
      <c r="J453" s="135"/>
      <c r="K453" s="135"/>
      <c r="L453" s="135"/>
      <c r="M453" s="135"/>
      <c r="N453" s="135"/>
      <c r="O453" s="135"/>
      <c r="P453" s="135"/>
      <c r="Q453" s="135"/>
      <c r="R453" s="135"/>
      <c r="S453" s="135"/>
      <c r="T453" s="135"/>
      <c r="U453" s="135"/>
      <c r="V453" s="135"/>
      <c r="W453" s="135"/>
      <c r="X453" s="135"/>
      <c r="Y453" s="135"/>
      <c r="Z453" s="135"/>
      <c r="AA453" s="135"/>
      <c r="AB453" s="135"/>
      <c r="AC453" s="135"/>
      <c r="AD453" s="135"/>
      <c r="AE453" s="135"/>
      <c r="AF453" s="135"/>
      <c r="AG453" s="135"/>
      <c r="AH453" s="135"/>
      <c r="AI453" s="135"/>
      <c r="AJ453" s="135"/>
      <c r="AK453" s="135"/>
      <c r="AL453" s="135"/>
      <c r="AM453" s="135"/>
      <c r="AN453" s="135"/>
      <c r="AO453" s="135"/>
      <c r="AP453" s="135"/>
      <c r="AQ453" s="135"/>
    </row>
    <row r="454" spans="2:43" s="123" customFormat="1">
      <c r="B454" s="132"/>
      <c r="C454" s="132"/>
      <c r="D454" s="132"/>
      <c r="E454" s="132"/>
      <c r="F454" s="132"/>
      <c r="G454" s="132"/>
      <c r="H454" s="135"/>
      <c r="I454" s="135"/>
      <c r="J454" s="135"/>
      <c r="K454" s="135"/>
      <c r="L454" s="135"/>
      <c r="M454" s="135"/>
      <c r="N454" s="135"/>
      <c r="O454" s="135"/>
      <c r="P454" s="135"/>
      <c r="Q454" s="135"/>
      <c r="R454" s="135"/>
      <c r="S454" s="135"/>
      <c r="T454" s="135"/>
      <c r="U454" s="135"/>
      <c r="V454" s="135"/>
      <c r="W454" s="135"/>
      <c r="X454" s="135"/>
      <c r="Y454" s="135"/>
      <c r="Z454" s="135"/>
      <c r="AA454" s="135"/>
      <c r="AB454" s="135"/>
      <c r="AC454" s="135"/>
      <c r="AD454" s="135"/>
      <c r="AE454" s="135"/>
      <c r="AF454" s="135"/>
      <c r="AG454" s="135"/>
      <c r="AH454" s="135"/>
      <c r="AI454" s="135"/>
      <c r="AJ454" s="135"/>
      <c r="AK454" s="135"/>
      <c r="AL454" s="135"/>
      <c r="AM454" s="135"/>
      <c r="AN454" s="135"/>
      <c r="AO454" s="135"/>
      <c r="AP454" s="135"/>
      <c r="AQ454" s="135"/>
    </row>
    <row r="455" spans="2:43" s="123" customFormat="1">
      <c r="B455" s="132"/>
      <c r="C455" s="132"/>
      <c r="D455" s="132"/>
      <c r="E455" s="132"/>
      <c r="F455" s="132"/>
      <c r="G455" s="132"/>
      <c r="H455" s="135"/>
      <c r="I455" s="135"/>
      <c r="J455" s="135"/>
      <c r="K455" s="135"/>
      <c r="L455" s="135"/>
      <c r="M455" s="135"/>
      <c r="N455" s="135"/>
      <c r="O455" s="135"/>
      <c r="P455" s="135"/>
      <c r="Q455" s="135"/>
      <c r="R455" s="135"/>
      <c r="S455" s="135"/>
      <c r="T455" s="135"/>
      <c r="U455" s="135"/>
      <c r="V455" s="135"/>
      <c r="W455" s="135"/>
      <c r="X455" s="135"/>
      <c r="Y455" s="135"/>
      <c r="Z455" s="135"/>
      <c r="AA455" s="135"/>
      <c r="AB455" s="135"/>
      <c r="AC455" s="135"/>
      <c r="AD455" s="135"/>
      <c r="AE455" s="135"/>
      <c r="AF455" s="135"/>
      <c r="AG455" s="135"/>
      <c r="AH455" s="135"/>
      <c r="AI455" s="135"/>
      <c r="AJ455" s="135"/>
      <c r="AK455" s="135"/>
      <c r="AL455" s="135"/>
      <c r="AM455" s="135"/>
      <c r="AN455" s="135"/>
      <c r="AO455" s="135"/>
      <c r="AP455" s="135"/>
      <c r="AQ455" s="135"/>
    </row>
    <row r="456" spans="2:43" s="123" customFormat="1">
      <c r="B456" s="132"/>
      <c r="C456" s="132"/>
      <c r="D456" s="132"/>
      <c r="E456" s="132"/>
      <c r="F456" s="132"/>
      <c r="G456" s="132"/>
      <c r="H456" s="135"/>
      <c r="I456" s="135"/>
      <c r="J456" s="135"/>
      <c r="K456" s="135"/>
      <c r="L456" s="135"/>
      <c r="M456" s="135"/>
      <c r="N456" s="135"/>
      <c r="O456" s="135"/>
      <c r="P456" s="135"/>
      <c r="Q456" s="135"/>
      <c r="R456" s="135"/>
      <c r="S456" s="135"/>
      <c r="T456" s="135"/>
      <c r="U456" s="135"/>
      <c r="V456" s="135"/>
      <c r="W456" s="135"/>
      <c r="X456" s="135"/>
      <c r="Y456" s="135"/>
      <c r="Z456" s="135"/>
      <c r="AA456" s="135"/>
      <c r="AB456" s="135"/>
      <c r="AC456" s="135"/>
      <c r="AD456" s="135"/>
      <c r="AE456" s="135"/>
      <c r="AF456" s="135"/>
      <c r="AG456" s="135"/>
      <c r="AH456" s="135"/>
      <c r="AI456" s="135"/>
      <c r="AJ456" s="135"/>
      <c r="AK456" s="135"/>
      <c r="AL456" s="135"/>
      <c r="AM456" s="135"/>
      <c r="AN456" s="135"/>
      <c r="AO456" s="135"/>
      <c r="AP456" s="135"/>
      <c r="AQ456" s="135"/>
    </row>
    <row r="457" spans="2:43" s="123" customFormat="1">
      <c r="B457" s="132"/>
      <c r="C457" s="132"/>
      <c r="D457" s="132"/>
      <c r="E457" s="132"/>
      <c r="F457" s="132"/>
      <c r="G457" s="132"/>
      <c r="H457" s="135"/>
      <c r="I457" s="135"/>
      <c r="J457" s="135"/>
      <c r="K457" s="135"/>
      <c r="L457" s="135"/>
      <c r="M457" s="135"/>
      <c r="N457" s="135"/>
      <c r="O457" s="135"/>
      <c r="P457" s="135"/>
      <c r="Q457" s="135"/>
      <c r="R457" s="135"/>
      <c r="S457" s="135"/>
      <c r="T457" s="135"/>
      <c r="U457" s="135"/>
      <c r="V457" s="135"/>
      <c r="W457" s="135"/>
      <c r="X457" s="135"/>
      <c r="Y457" s="135"/>
      <c r="Z457" s="135"/>
      <c r="AA457" s="135"/>
      <c r="AB457" s="135"/>
      <c r="AC457" s="135"/>
      <c r="AD457" s="135"/>
      <c r="AE457" s="135"/>
      <c r="AF457" s="135"/>
      <c r="AG457" s="135"/>
      <c r="AH457" s="135"/>
      <c r="AI457" s="135"/>
      <c r="AJ457" s="135"/>
      <c r="AK457" s="135"/>
      <c r="AL457" s="135"/>
      <c r="AM457" s="135"/>
      <c r="AN457" s="135"/>
      <c r="AO457" s="135"/>
      <c r="AP457" s="135"/>
      <c r="AQ457" s="135"/>
    </row>
    <row r="458" spans="2:43" s="123" customFormat="1">
      <c r="B458" s="132"/>
      <c r="C458" s="132"/>
      <c r="D458" s="132"/>
      <c r="E458" s="132"/>
      <c r="F458" s="132"/>
      <c r="G458" s="132"/>
      <c r="H458" s="135"/>
      <c r="I458" s="135"/>
      <c r="J458" s="135"/>
      <c r="K458" s="135"/>
      <c r="L458" s="135"/>
      <c r="M458" s="135"/>
      <c r="N458" s="135"/>
      <c r="O458" s="135"/>
      <c r="P458" s="135"/>
      <c r="Q458" s="135"/>
      <c r="R458" s="135"/>
      <c r="S458" s="135"/>
      <c r="T458" s="135"/>
      <c r="U458" s="135"/>
      <c r="V458" s="135"/>
      <c r="W458" s="135"/>
      <c r="X458" s="135"/>
      <c r="Y458" s="135"/>
      <c r="Z458" s="135"/>
      <c r="AA458" s="135"/>
      <c r="AB458" s="135"/>
      <c r="AC458" s="135"/>
      <c r="AD458" s="135"/>
      <c r="AE458" s="135"/>
      <c r="AF458" s="135"/>
      <c r="AG458" s="135"/>
      <c r="AH458" s="135"/>
      <c r="AI458" s="135"/>
      <c r="AJ458" s="135"/>
      <c r="AK458" s="135"/>
      <c r="AL458" s="135"/>
      <c r="AM458" s="135"/>
      <c r="AN458" s="135"/>
      <c r="AO458" s="135"/>
      <c r="AP458" s="135"/>
      <c r="AQ458" s="135"/>
    </row>
    <row r="459" spans="2:43" s="123" customFormat="1">
      <c r="B459" s="132"/>
      <c r="C459" s="132"/>
      <c r="D459" s="132"/>
      <c r="E459" s="132"/>
      <c r="F459" s="132"/>
      <c r="G459" s="132"/>
      <c r="H459" s="135"/>
      <c r="I459" s="135"/>
      <c r="J459" s="135"/>
      <c r="K459" s="135"/>
      <c r="L459" s="135"/>
      <c r="M459" s="135"/>
      <c r="N459" s="135"/>
      <c r="O459" s="135"/>
      <c r="P459" s="135"/>
      <c r="Q459" s="135"/>
      <c r="R459" s="135"/>
      <c r="S459" s="135"/>
      <c r="T459" s="135"/>
      <c r="U459" s="135"/>
      <c r="V459" s="135"/>
      <c r="W459" s="135"/>
      <c r="X459" s="135"/>
      <c r="Y459" s="135"/>
      <c r="Z459" s="135"/>
      <c r="AA459" s="135"/>
      <c r="AB459" s="135"/>
      <c r="AC459" s="135"/>
      <c r="AD459" s="135"/>
      <c r="AE459" s="135"/>
      <c r="AF459" s="135"/>
      <c r="AG459" s="135"/>
      <c r="AH459" s="135"/>
      <c r="AI459" s="135"/>
      <c r="AJ459" s="135"/>
      <c r="AK459" s="135"/>
      <c r="AL459" s="135"/>
      <c r="AM459" s="135"/>
      <c r="AN459" s="135"/>
      <c r="AO459" s="135"/>
      <c r="AP459" s="135"/>
      <c r="AQ459" s="135"/>
    </row>
    <row r="460" spans="2:43" s="123" customFormat="1">
      <c r="B460" s="132"/>
      <c r="C460" s="132"/>
      <c r="D460" s="132"/>
      <c r="E460" s="132"/>
      <c r="F460" s="132"/>
      <c r="G460" s="132"/>
      <c r="H460" s="135"/>
      <c r="I460" s="135"/>
      <c r="J460" s="135"/>
      <c r="K460" s="135"/>
      <c r="L460" s="135"/>
      <c r="M460" s="135"/>
      <c r="N460" s="135"/>
      <c r="O460" s="135"/>
      <c r="P460" s="135"/>
      <c r="Q460" s="135"/>
      <c r="R460" s="135"/>
      <c r="S460" s="135"/>
      <c r="T460" s="135"/>
      <c r="U460" s="135"/>
      <c r="V460" s="135"/>
      <c r="W460" s="135"/>
      <c r="X460" s="135"/>
      <c r="Y460" s="135"/>
      <c r="Z460" s="135"/>
      <c r="AA460" s="135"/>
      <c r="AB460" s="135"/>
      <c r="AC460" s="135"/>
      <c r="AD460" s="135"/>
      <c r="AE460" s="135"/>
      <c r="AF460" s="135"/>
      <c r="AG460" s="135"/>
      <c r="AH460" s="135"/>
      <c r="AI460" s="135"/>
      <c r="AJ460" s="135"/>
      <c r="AK460" s="135"/>
      <c r="AL460" s="135"/>
      <c r="AM460" s="135"/>
      <c r="AN460" s="135"/>
      <c r="AO460" s="135"/>
      <c r="AP460" s="135"/>
      <c r="AQ460" s="135"/>
    </row>
    <row r="461" spans="2:43" s="123" customFormat="1">
      <c r="B461" s="132"/>
      <c r="C461" s="132"/>
      <c r="D461" s="132"/>
      <c r="E461" s="132"/>
      <c r="F461" s="132"/>
      <c r="G461" s="132"/>
      <c r="H461" s="135"/>
      <c r="I461" s="135"/>
      <c r="J461" s="135"/>
      <c r="K461" s="135"/>
      <c r="L461" s="135"/>
      <c r="M461" s="135"/>
      <c r="N461" s="135"/>
      <c r="O461" s="135"/>
      <c r="P461" s="135"/>
      <c r="Q461" s="135"/>
      <c r="R461" s="135"/>
      <c r="S461" s="135"/>
      <c r="T461" s="135"/>
      <c r="U461" s="135"/>
      <c r="V461" s="135"/>
      <c r="W461" s="135"/>
      <c r="X461" s="135"/>
      <c r="Y461" s="135"/>
      <c r="Z461" s="135"/>
      <c r="AA461" s="135"/>
      <c r="AB461" s="135"/>
      <c r="AC461" s="135"/>
      <c r="AD461" s="135"/>
      <c r="AE461" s="135"/>
      <c r="AF461" s="135"/>
      <c r="AG461" s="135"/>
      <c r="AH461" s="135"/>
      <c r="AI461" s="135"/>
      <c r="AJ461" s="135"/>
      <c r="AK461" s="135"/>
      <c r="AL461" s="135"/>
      <c r="AM461" s="135"/>
      <c r="AN461" s="135"/>
      <c r="AO461" s="135"/>
      <c r="AP461" s="135"/>
      <c r="AQ461" s="135"/>
    </row>
    <row r="462" spans="2:43" s="123" customFormat="1">
      <c r="B462" s="132"/>
      <c r="C462" s="132"/>
      <c r="D462" s="132"/>
      <c r="E462" s="132"/>
      <c r="F462" s="132"/>
      <c r="G462" s="132"/>
      <c r="H462" s="135"/>
      <c r="I462" s="135"/>
      <c r="J462" s="135"/>
      <c r="K462" s="135"/>
      <c r="L462" s="135"/>
      <c r="M462" s="135"/>
      <c r="N462" s="135"/>
      <c r="O462" s="135"/>
      <c r="P462" s="135"/>
      <c r="Q462" s="135"/>
      <c r="R462" s="135"/>
      <c r="S462" s="135"/>
      <c r="T462" s="135"/>
      <c r="U462" s="135"/>
      <c r="V462" s="135"/>
      <c r="W462" s="135"/>
      <c r="X462" s="135"/>
      <c r="Y462" s="135"/>
      <c r="Z462" s="135"/>
      <c r="AA462" s="135"/>
      <c r="AB462" s="135"/>
      <c r="AC462" s="135"/>
      <c r="AD462" s="135"/>
      <c r="AE462" s="135"/>
      <c r="AF462" s="135"/>
      <c r="AG462" s="135"/>
      <c r="AH462" s="135"/>
      <c r="AI462" s="135"/>
      <c r="AJ462" s="135"/>
      <c r="AK462" s="135"/>
      <c r="AL462" s="135"/>
      <c r="AM462" s="135"/>
      <c r="AN462" s="135"/>
      <c r="AO462" s="135"/>
      <c r="AP462" s="135"/>
      <c r="AQ462" s="135"/>
    </row>
    <row r="463" spans="2:43" s="123" customFormat="1">
      <c r="B463" s="132"/>
      <c r="C463" s="132"/>
      <c r="D463" s="132"/>
      <c r="E463" s="132"/>
      <c r="F463" s="132"/>
      <c r="G463" s="132"/>
      <c r="H463" s="135"/>
      <c r="I463" s="135"/>
      <c r="J463" s="135"/>
      <c r="K463" s="135"/>
      <c r="L463" s="135"/>
      <c r="M463" s="135"/>
      <c r="N463" s="135"/>
      <c r="O463" s="135"/>
      <c r="P463" s="135"/>
      <c r="Q463" s="135"/>
      <c r="R463" s="135"/>
      <c r="S463" s="135"/>
      <c r="T463" s="135"/>
      <c r="U463" s="135"/>
      <c r="V463" s="135"/>
      <c r="W463" s="135"/>
      <c r="X463" s="135"/>
      <c r="Y463" s="135"/>
      <c r="Z463" s="135"/>
      <c r="AA463" s="135"/>
      <c r="AB463" s="135"/>
      <c r="AC463" s="135"/>
      <c r="AD463" s="135"/>
      <c r="AE463" s="135"/>
      <c r="AF463" s="135"/>
      <c r="AG463" s="135"/>
      <c r="AH463" s="135"/>
      <c r="AI463" s="135"/>
      <c r="AJ463" s="135"/>
      <c r="AK463" s="135"/>
      <c r="AL463" s="135"/>
      <c r="AM463" s="135"/>
      <c r="AN463" s="135"/>
      <c r="AO463" s="135"/>
      <c r="AP463" s="135"/>
      <c r="AQ463" s="135"/>
    </row>
    <row r="464" spans="2:43" s="123" customFormat="1">
      <c r="B464" s="132"/>
      <c r="C464" s="132"/>
      <c r="D464" s="132"/>
      <c r="E464" s="132"/>
      <c r="F464" s="132"/>
      <c r="G464" s="132"/>
      <c r="H464" s="135"/>
      <c r="I464" s="135"/>
      <c r="J464" s="135"/>
      <c r="K464" s="135"/>
      <c r="L464" s="135"/>
      <c r="M464" s="135"/>
      <c r="N464" s="135"/>
      <c r="O464" s="135"/>
      <c r="P464" s="135"/>
      <c r="Q464" s="135"/>
      <c r="R464" s="135"/>
      <c r="S464" s="135"/>
      <c r="T464" s="135"/>
      <c r="U464" s="135"/>
      <c r="V464" s="135"/>
      <c r="W464" s="135"/>
      <c r="X464" s="135"/>
      <c r="Y464" s="135"/>
      <c r="Z464" s="135"/>
      <c r="AA464" s="135"/>
      <c r="AB464" s="135"/>
      <c r="AC464" s="135"/>
      <c r="AD464" s="135"/>
      <c r="AE464" s="135"/>
      <c r="AF464" s="135"/>
      <c r="AG464" s="135"/>
      <c r="AH464" s="135"/>
      <c r="AI464" s="135"/>
      <c r="AJ464" s="135"/>
      <c r="AK464" s="135"/>
      <c r="AL464" s="135"/>
      <c r="AM464" s="135"/>
      <c r="AN464" s="135"/>
      <c r="AO464" s="135"/>
      <c r="AP464" s="135"/>
      <c r="AQ464" s="135"/>
    </row>
    <row r="465" spans="2:43" s="123" customFormat="1">
      <c r="B465" s="132"/>
      <c r="C465" s="132"/>
      <c r="D465" s="132"/>
      <c r="E465" s="132"/>
      <c r="F465" s="132"/>
      <c r="G465" s="132"/>
      <c r="H465" s="135"/>
      <c r="I465" s="135"/>
      <c r="J465" s="135"/>
      <c r="K465" s="135"/>
      <c r="L465" s="135"/>
      <c r="M465" s="135"/>
      <c r="N465" s="135"/>
      <c r="O465" s="135"/>
      <c r="P465" s="135"/>
      <c r="Q465" s="135"/>
      <c r="R465" s="135"/>
      <c r="S465" s="135"/>
      <c r="T465" s="135"/>
      <c r="U465" s="135"/>
      <c r="V465" s="135"/>
      <c r="W465" s="135"/>
      <c r="X465" s="135"/>
      <c r="Y465" s="135"/>
      <c r="Z465" s="135"/>
      <c r="AA465" s="135"/>
      <c r="AB465" s="135"/>
      <c r="AC465" s="135"/>
      <c r="AD465" s="135"/>
      <c r="AE465" s="135"/>
      <c r="AF465" s="135"/>
      <c r="AG465" s="135"/>
      <c r="AH465" s="135"/>
      <c r="AI465" s="135"/>
      <c r="AJ465" s="135"/>
      <c r="AK465" s="135"/>
      <c r="AL465" s="135"/>
      <c r="AM465" s="135"/>
      <c r="AN465" s="135"/>
      <c r="AO465" s="135"/>
      <c r="AP465" s="135"/>
      <c r="AQ465" s="135"/>
    </row>
    <row r="466" spans="2:43" s="123" customFormat="1">
      <c r="B466" s="132"/>
      <c r="C466" s="132"/>
      <c r="D466" s="132"/>
      <c r="E466" s="132"/>
      <c r="F466" s="132"/>
      <c r="G466" s="132"/>
      <c r="H466" s="135"/>
      <c r="I466" s="135"/>
      <c r="J466" s="135"/>
      <c r="K466" s="135"/>
      <c r="L466" s="135"/>
      <c r="M466" s="135"/>
      <c r="N466" s="135"/>
      <c r="O466" s="135"/>
      <c r="P466" s="135"/>
      <c r="Q466" s="135"/>
      <c r="R466" s="135"/>
      <c r="S466" s="135"/>
      <c r="T466" s="135"/>
      <c r="U466" s="135"/>
      <c r="V466" s="135"/>
      <c r="W466" s="135"/>
      <c r="X466" s="135"/>
      <c r="Y466" s="135"/>
      <c r="Z466" s="135"/>
      <c r="AA466" s="135"/>
      <c r="AB466" s="135"/>
      <c r="AC466" s="135"/>
      <c r="AD466" s="135"/>
      <c r="AE466" s="135"/>
      <c r="AF466" s="135"/>
      <c r="AG466" s="135"/>
      <c r="AH466" s="135"/>
      <c r="AI466" s="135"/>
      <c r="AJ466" s="135"/>
      <c r="AK466" s="135"/>
      <c r="AL466" s="135"/>
      <c r="AM466" s="135"/>
      <c r="AN466" s="135"/>
      <c r="AO466" s="135"/>
      <c r="AP466" s="135"/>
      <c r="AQ466" s="135"/>
    </row>
    <row r="467" spans="2:43" s="123" customFormat="1">
      <c r="B467" s="132"/>
      <c r="C467" s="132"/>
      <c r="D467" s="132"/>
      <c r="E467" s="132"/>
      <c r="F467" s="132"/>
      <c r="G467" s="132"/>
      <c r="H467" s="135"/>
      <c r="I467" s="135"/>
      <c r="J467" s="135"/>
      <c r="K467" s="135"/>
      <c r="L467" s="135"/>
      <c r="M467" s="135"/>
      <c r="N467" s="135"/>
      <c r="O467" s="135"/>
      <c r="P467" s="135"/>
      <c r="Q467" s="135"/>
      <c r="R467" s="135"/>
      <c r="S467" s="135"/>
      <c r="T467" s="135"/>
      <c r="U467" s="135"/>
      <c r="V467" s="135"/>
      <c r="W467" s="135"/>
      <c r="X467" s="135"/>
      <c r="Y467" s="135"/>
      <c r="Z467" s="135"/>
      <c r="AA467" s="135"/>
      <c r="AB467" s="135"/>
      <c r="AC467" s="135"/>
      <c r="AD467" s="135"/>
      <c r="AE467" s="135"/>
      <c r="AF467" s="135"/>
      <c r="AG467" s="135"/>
      <c r="AH467" s="135"/>
      <c r="AI467" s="135"/>
      <c r="AJ467" s="135"/>
      <c r="AK467" s="135"/>
      <c r="AL467" s="135"/>
      <c r="AM467" s="135"/>
      <c r="AN467" s="135"/>
      <c r="AO467" s="135"/>
      <c r="AP467" s="135"/>
      <c r="AQ467" s="135"/>
    </row>
    <row r="468" spans="2:43" s="123" customFormat="1">
      <c r="B468" s="132"/>
      <c r="C468" s="132"/>
      <c r="D468" s="132"/>
      <c r="E468" s="132"/>
      <c r="F468" s="132"/>
      <c r="G468" s="132"/>
      <c r="H468" s="135"/>
      <c r="I468" s="135"/>
      <c r="J468" s="135"/>
      <c r="K468" s="135"/>
      <c r="L468" s="135"/>
      <c r="M468" s="135"/>
      <c r="N468" s="135"/>
      <c r="O468" s="135"/>
      <c r="P468" s="135"/>
      <c r="Q468" s="135"/>
      <c r="R468" s="135"/>
      <c r="S468" s="135"/>
      <c r="T468" s="135"/>
      <c r="U468" s="135"/>
      <c r="V468" s="135"/>
      <c r="W468" s="135"/>
      <c r="X468" s="135"/>
      <c r="Y468" s="135"/>
      <c r="Z468" s="135"/>
      <c r="AA468" s="135"/>
      <c r="AB468" s="135"/>
      <c r="AC468" s="135"/>
      <c r="AD468" s="135"/>
      <c r="AE468" s="135"/>
      <c r="AF468" s="135"/>
      <c r="AG468" s="135"/>
      <c r="AH468" s="135"/>
      <c r="AI468" s="135"/>
      <c r="AJ468" s="135"/>
      <c r="AK468" s="135"/>
      <c r="AL468" s="135"/>
      <c r="AM468" s="135"/>
      <c r="AN468" s="135"/>
      <c r="AO468" s="135"/>
      <c r="AP468" s="135"/>
      <c r="AQ468" s="135"/>
    </row>
    <row r="469" spans="2:43" s="123" customFormat="1">
      <c r="B469" s="132"/>
      <c r="C469" s="132"/>
      <c r="D469" s="132"/>
      <c r="E469" s="132"/>
      <c r="F469" s="132"/>
      <c r="G469" s="132"/>
      <c r="H469" s="135"/>
      <c r="I469" s="135"/>
      <c r="J469" s="135"/>
      <c r="K469" s="135"/>
      <c r="L469" s="135"/>
      <c r="M469" s="135"/>
      <c r="N469" s="135"/>
      <c r="O469" s="135"/>
      <c r="P469" s="135"/>
      <c r="Q469" s="135"/>
      <c r="R469" s="135"/>
      <c r="S469" s="135"/>
      <c r="T469" s="135"/>
      <c r="U469" s="135"/>
      <c r="V469" s="135"/>
      <c r="W469" s="135"/>
      <c r="X469" s="135"/>
      <c r="Y469" s="135"/>
      <c r="Z469" s="135"/>
      <c r="AA469" s="135"/>
      <c r="AB469" s="135"/>
      <c r="AC469" s="135"/>
      <c r="AD469" s="135"/>
      <c r="AE469" s="135"/>
      <c r="AF469" s="135"/>
      <c r="AG469" s="135"/>
      <c r="AH469" s="135"/>
      <c r="AI469" s="135"/>
      <c r="AJ469" s="135"/>
      <c r="AK469" s="135"/>
      <c r="AL469" s="135"/>
      <c r="AM469" s="135"/>
      <c r="AN469" s="135"/>
      <c r="AO469" s="135"/>
      <c r="AP469" s="135"/>
      <c r="AQ469" s="135"/>
    </row>
    <row r="470" spans="2:43" s="123" customFormat="1">
      <c r="B470" s="132"/>
      <c r="C470" s="132"/>
      <c r="D470" s="132"/>
      <c r="E470" s="132"/>
      <c r="F470" s="132"/>
      <c r="G470" s="132"/>
      <c r="H470" s="135"/>
      <c r="I470" s="135"/>
      <c r="J470" s="135"/>
      <c r="K470" s="135"/>
      <c r="L470" s="135"/>
      <c r="M470" s="135"/>
      <c r="N470" s="135"/>
      <c r="O470" s="135"/>
      <c r="P470" s="135"/>
      <c r="Q470" s="135"/>
      <c r="R470" s="135"/>
      <c r="S470" s="135"/>
      <c r="T470" s="135"/>
      <c r="U470" s="135"/>
      <c r="V470" s="135"/>
      <c r="W470" s="135"/>
      <c r="X470" s="135"/>
      <c r="Y470" s="135"/>
      <c r="Z470" s="135"/>
      <c r="AA470" s="135"/>
      <c r="AB470" s="135"/>
      <c r="AC470" s="135"/>
      <c r="AD470" s="135"/>
      <c r="AE470" s="135"/>
      <c r="AF470" s="135"/>
      <c r="AG470" s="135"/>
      <c r="AH470" s="135"/>
      <c r="AI470" s="135"/>
      <c r="AJ470" s="135"/>
      <c r="AK470" s="135"/>
      <c r="AL470" s="135"/>
      <c r="AM470" s="135"/>
      <c r="AN470" s="135"/>
      <c r="AO470" s="135"/>
      <c r="AP470" s="135"/>
      <c r="AQ470" s="135"/>
    </row>
    <row r="471" spans="2:43" s="123" customFormat="1">
      <c r="B471" s="132"/>
      <c r="C471" s="132"/>
      <c r="D471" s="132"/>
      <c r="E471" s="132"/>
      <c r="F471" s="132"/>
      <c r="G471" s="132"/>
      <c r="H471" s="135"/>
      <c r="I471" s="135"/>
      <c r="J471" s="135"/>
      <c r="K471" s="135"/>
      <c r="L471" s="135"/>
      <c r="M471" s="135"/>
      <c r="N471" s="135"/>
      <c r="O471" s="135"/>
      <c r="P471" s="135"/>
      <c r="Q471" s="135"/>
      <c r="R471" s="135"/>
      <c r="S471" s="135"/>
      <c r="T471" s="135"/>
      <c r="U471" s="135"/>
      <c r="V471" s="135"/>
      <c r="W471" s="135"/>
      <c r="X471" s="135"/>
      <c r="Y471" s="135"/>
      <c r="Z471" s="135"/>
      <c r="AA471" s="135"/>
      <c r="AB471" s="135"/>
      <c r="AC471" s="135"/>
      <c r="AD471" s="135"/>
      <c r="AE471" s="135"/>
      <c r="AF471" s="135"/>
      <c r="AG471" s="135"/>
      <c r="AH471" s="135"/>
      <c r="AI471" s="135"/>
      <c r="AJ471" s="135"/>
      <c r="AK471" s="135"/>
      <c r="AL471" s="135"/>
      <c r="AM471" s="135"/>
      <c r="AN471" s="135"/>
      <c r="AO471" s="135"/>
      <c r="AP471" s="135"/>
      <c r="AQ471" s="135"/>
    </row>
    <row r="472" spans="2:43" s="123" customFormat="1">
      <c r="B472" s="132"/>
      <c r="C472" s="132"/>
      <c r="D472" s="132"/>
      <c r="E472" s="132"/>
      <c r="F472" s="132"/>
      <c r="G472" s="132"/>
      <c r="H472" s="135"/>
      <c r="I472" s="135"/>
      <c r="J472" s="135"/>
      <c r="K472" s="135"/>
      <c r="L472" s="135"/>
      <c r="M472" s="135"/>
      <c r="N472" s="135"/>
      <c r="O472" s="135"/>
      <c r="P472" s="135"/>
      <c r="Q472" s="135"/>
      <c r="R472" s="135"/>
      <c r="S472" s="135"/>
      <c r="T472" s="135"/>
      <c r="U472" s="135"/>
      <c r="V472" s="135"/>
      <c r="W472" s="135"/>
      <c r="X472" s="135"/>
      <c r="Y472" s="135"/>
      <c r="Z472" s="135"/>
      <c r="AA472" s="135"/>
      <c r="AB472" s="135"/>
      <c r="AC472" s="135"/>
      <c r="AD472" s="135"/>
      <c r="AE472" s="135"/>
      <c r="AF472" s="135"/>
      <c r="AG472" s="135"/>
      <c r="AH472" s="135"/>
      <c r="AI472" s="135"/>
      <c r="AJ472" s="135"/>
      <c r="AK472" s="135"/>
      <c r="AL472" s="135"/>
      <c r="AM472" s="135"/>
      <c r="AN472" s="135"/>
      <c r="AO472" s="135"/>
      <c r="AP472" s="135"/>
      <c r="AQ472" s="135"/>
    </row>
    <row r="473" spans="2:43" s="123" customFormat="1">
      <c r="B473" s="132"/>
      <c r="C473" s="132"/>
      <c r="D473" s="132"/>
      <c r="E473" s="132"/>
      <c r="F473" s="132"/>
      <c r="G473" s="132"/>
      <c r="H473" s="135"/>
      <c r="I473" s="135"/>
      <c r="J473" s="135"/>
      <c r="K473" s="135"/>
      <c r="L473" s="135"/>
      <c r="M473" s="135"/>
      <c r="N473" s="135"/>
      <c r="O473" s="135"/>
      <c r="P473" s="135"/>
      <c r="Q473" s="135"/>
      <c r="R473" s="135"/>
      <c r="S473" s="135"/>
      <c r="T473" s="135"/>
      <c r="U473" s="135"/>
      <c r="V473" s="135"/>
      <c r="W473" s="135"/>
      <c r="X473" s="135"/>
      <c r="Y473" s="135"/>
      <c r="Z473" s="135"/>
      <c r="AA473" s="135"/>
      <c r="AB473" s="135"/>
      <c r="AC473" s="135"/>
      <c r="AD473" s="135"/>
      <c r="AE473" s="135"/>
      <c r="AF473" s="135"/>
      <c r="AG473" s="135"/>
      <c r="AH473" s="135"/>
      <c r="AI473" s="135"/>
      <c r="AJ473" s="135"/>
      <c r="AK473" s="135"/>
      <c r="AL473" s="135"/>
      <c r="AM473" s="135"/>
      <c r="AN473" s="135"/>
      <c r="AO473" s="135"/>
      <c r="AP473" s="135"/>
      <c r="AQ473" s="135"/>
    </row>
    <row r="474" spans="2:43" s="123" customFormat="1">
      <c r="B474" s="132"/>
      <c r="C474" s="132"/>
      <c r="D474" s="132"/>
      <c r="E474" s="132"/>
      <c r="F474" s="132"/>
      <c r="G474" s="132"/>
      <c r="H474" s="135"/>
      <c r="I474" s="135"/>
      <c r="J474" s="135"/>
      <c r="K474" s="135"/>
      <c r="L474" s="135"/>
      <c r="M474" s="135"/>
      <c r="N474" s="135"/>
      <c r="O474" s="135"/>
      <c r="P474" s="135"/>
      <c r="Q474" s="135"/>
      <c r="R474" s="135"/>
      <c r="S474" s="135"/>
      <c r="T474" s="135"/>
      <c r="U474" s="135"/>
      <c r="V474" s="135"/>
      <c r="W474" s="135"/>
      <c r="X474" s="135"/>
      <c r="Y474" s="135"/>
      <c r="Z474" s="135"/>
      <c r="AA474" s="135"/>
      <c r="AB474" s="135"/>
      <c r="AC474" s="135"/>
      <c r="AD474" s="135"/>
      <c r="AE474" s="135"/>
      <c r="AF474" s="135"/>
      <c r="AG474" s="135"/>
      <c r="AH474" s="135"/>
      <c r="AI474" s="135"/>
      <c r="AJ474" s="135"/>
      <c r="AK474" s="135"/>
      <c r="AL474" s="135"/>
      <c r="AM474" s="135"/>
      <c r="AN474" s="135"/>
      <c r="AO474" s="135"/>
      <c r="AP474" s="135"/>
      <c r="AQ474" s="135"/>
    </row>
    <row r="475" spans="2:43" s="123" customFormat="1">
      <c r="B475" s="132"/>
      <c r="C475" s="132"/>
      <c r="D475" s="132"/>
      <c r="E475" s="132"/>
      <c r="F475" s="132"/>
      <c r="G475" s="132"/>
      <c r="H475" s="135"/>
      <c r="I475" s="135"/>
      <c r="J475" s="135"/>
      <c r="K475" s="135"/>
      <c r="L475" s="135"/>
      <c r="M475" s="135"/>
      <c r="N475" s="135"/>
      <c r="O475" s="135"/>
      <c r="P475" s="135"/>
      <c r="Q475" s="135"/>
      <c r="R475" s="135"/>
      <c r="S475" s="135"/>
      <c r="T475" s="135"/>
      <c r="U475" s="135"/>
      <c r="V475" s="135"/>
      <c r="W475" s="135"/>
      <c r="X475" s="135"/>
      <c r="Y475" s="135"/>
      <c r="Z475" s="135"/>
      <c r="AA475" s="135"/>
      <c r="AB475" s="135"/>
      <c r="AC475" s="135"/>
      <c r="AD475" s="135"/>
      <c r="AE475" s="135"/>
      <c r="AF475" s="135"/>
      <c r="AG475" s="135"/>
      <c r="AH475" s="135"/>
      <c r="AI475" s="135"/>
      <c r="AJ475" s="135"/>
      <c r="AK475" s="135"/>
      <c r="AL475" s="135"/>
      <c r="AM475" s="135"/>
      <c r="AN475" s="135"/>
      <c r="AO475" s="135"/>
      <c r="AP475" s="135"/>
      <c r="AQ475" s="135"/>
    </row>
    <row r="476" spans="2:43" s="123" customFormat="1">
      <c r="B476" s="132"/>
      <c r="C476" s="132"/>
      <c r="D476" s="132"/>
      <c r="E476" s="132"/>
      <c r="F476" s="132"/>
      <c r="G476" s="132"/>
      <c r="H476" s="135"/>
      <c r="I476" s="135"/>
      <c r="J476" s="135"/>
      <c r="K476" s="135"/>
      <c r="L476" s="135"/>
      <c r="M476" s="135"/>
      <c r="N476" s="135"/>
      <c r="O476" s="135"/>
      <c r="P476" s="135"/>
      <c r="Q476" s="135"/>
      <c r="R476" s="135"/>
      <c r="S476" s="135"/>
      <c r="T476" s="135"/>
      <c r="U476" s="135"/>
      <c r="V476" s="135"/>
      <c r="W476" s="135"/>
      <c r="X476" s="135"/>
      <c r="Y476" s="135"/>
      <c r="Z476" s="135"/>
      <c r="AA476" s="135"/>
      <c r="AB476" s="135"/>
      <c r="AC476" s="135"/>
      <c r="AD476" s="135"/>
      <c r="AE476" s="135"/>
      <c r="AF476" s="135"/>
      <c r="AG476" s="135"/>
      <c r="AH476" s="135"/>
      <c r="AI476" s="135"/>
      <c r="AJ476" s="135"/>
      <c r="AK476" s="135"/>
      <c r="AL476" s="135"/>
      <c r="AM476" s="135"/>
      <c r="AN476" s="135"/>
      <c r="AO476" s="135"/>
      <c r="AP476" s="135"/>
      <c r="AQ476" s="135"/>
    </row>
    <row r="477" spans="2:43" s="123" customFormat="1">
      <c r="B477" s="132"/>
      <c r="C477" s="132"/>
      <c r="D477" s="132"/>
      <c r="E477" s="132"/>
      <c r="F477" s="132"/>
      <c r="G477" s="132"/>
      <c r="H477" s="135"/>
      <c r="I477" s="135"/>
      <c r="J477" s="135"/>
      <c r="K477" s="135"/>
      <c r="L477" s="135"/>
      <c r="M477" s="135"/>
      <c r="N477" s="135"/>
      <c r="O477" s="135"/>
      <c r="P477" s="135"/>
      <c r="Q477" s="135"/>
      <c r="R477" s="135"/>
      <c r="S477" s="135"/>
      <c r="T477" s="135"/>
      <c r="U477" s="135"/>
      <c r="V477" s="135"/>
      <c r="W477" s="135"/>
      <c r="X477" s="135"/>
      <c r="Y477" s="135"/>
      <c r="Z477" s="135"/>
      <c r="AA477" s="135"/>
      <c r="AB477" s="135"/>
      <c r="AC477" s="135"/>
      <c r="AD477" s="135"/>
      <c r="AE477" s="135"/>
      <c r="AF477" s="135"/>
      <c r="AG477" s="135"/>
      <c r="AH477" s="135"/>
      <c r="AI477" s="135"/>
      <c r="AJ477" s="135"/>
      <c r="AK477" s="135"/>
      <c r="AL477" s="135"/>
      <c r="AM477" s="135"/>
      <c r="AN477" s="135"/>
      <c r="AO477" s="135"/>
      <c r="AP477" s="135"/>
      <c r="AQ477" s="135"/>
    </row>
    <row r="478" spans="2:43" s="123" customFormat="1">
      <c r="B478" s="132"/>
      <c r="C478" s="132"/>
      <c r="D478" s="132"/>
      <c r="E478" s="132"/>
      <c r="F478" s="132"/>
      <c r="G478" s="132"/>
      <c r="H478" s="135"/>
      <c r="I478" s="135"/>
      <c r="J478" s="135"/>
      <c r="K478" s="135"/>
      <c r="L478" s="135"/>
      <c r="M478" s="135"/>
      <c r="N478" s="135"/>
      <c r="O478" s="135"/>
      <c r="P478" s="135"/>
      <c r="Q478" s="135"/>
      <c r="R478" s="135"/>
      <c r="S478" s="135"/>
      <c r="T478" s="135"/>
      <c r="U478" s="135"/>
      <c r="V478" s="135"/>
      <c r="W478" s="135"/>
      <c r="X478" s="135"/>
      <c r="Y478" s="135"/>
      <c r="Z478" s="135"/>
      <c r="AA478" s="135"/>
      <c r="AB478" s="135"/>
      <c r="AC478" s="135"/>
      <c r="AD478" s="135"/>
      <c r="AE478" s="135"/>
      <c r="AF478" s="135"/>
      <c r="AG478" s="135"/>
      <c r="AH478" s="135"/>
      <c r="AI478" s="135"/>
      <c r="AJ478" s="135"/>
      <c r="AK478" s="135"/>
      <c r="AL478" s="135"/>
      <c r="AM478" s="135"/>
      <c r="AN478" s="135"/>
      <c r="AO478" s="135"/>
      <c r="AP478" s="135"/>
      <c r="AQ478" s="135"/>
    </row>
    <row r="479" spans="2:43" s="123" customFormat="1">
      <c r="B479" s="132"/>
      <c r="C479" s="132"/>
      <c r="D479" s="132"/>
      <c r="E479" s="132"/>
      <c r="F479" s="132"/>
      <c r="G479" s="132"/>
      <c r="H479" s="135"/>
      <c r="I479" s="135"/>
      <c r="J479" s="135"/>
      <c r="K479" s="135"/>
      <c r="L479" s="135"/>
      <c r="M479" s="135"/>
      <c r="N479" s="135"/>
      <c r="O479" s="135"/>
      <c r="P479" s="135"/>
      <c r="Q479" s="135"/>
      <c r="R479" s="135"/>
      <c r="S479" s="135"/>
      <c r="T479" s="135"/>
      <c r="U479" s="135"/>
      <c r="V479" s="135"/>
      <c r="W479" s="135"/>
      <c r="X479" s="135"/>
      <c r="Y479" s="135"/>
      <c r="Z479" s="135"/>
      <c r="AA479" s="135"/>
      <c r="AB479" s="135"/>
      <c r="AC479" s="135"/>
      <c r="AD479" s="135"/>
      <c r="AE479" s="135"/>
      <c r="AF479" s="135"/>
      <c r="AG479" s="135"/>
      <c r="AH479" s="135"/>
      <c r="AI479" s="135"/>
      <c r="AJ479" s="135"/>
      <c r="AK479" s="135"/>
      <c r="AL479" s="135"/>
      <c r="AM479" s="135"/>
      <c r="AN479" s="135"/>
      <c r="AO479" s="135"/>
      <c r="AP479" s="135"/>
      <c r="AQ479" s="135"/>
    </row>
    <row r="480" spans="2:43" s="123" customFormat="1">
      <c r="B480" s="132"/>
      <c r="C480" s="132"/>
      <c r="D480" s="132"/>
      <c r="E480" s="132"/>
      <c r="F480" s="132"/>
      <c r="G480" s="132"/>
      <c r="H480" s="135"/>
      <c r="I480" s="135"/>
      <c r="J480" s="135"/>
      <c r="K480" s="135"/>
      <c r="L480" s="135"/>
      <c r="M480" s="135"/>
      <c r="N480" s="135"/>
      <c r="O480" s="135"/>
      <c r="P480" s="135"/>
      <c r="Q480" s="135"/>
      <c r="R480" s="135"/>
      <c r="S480" s="135"/>
      <c r="T480" s="135"/>
      <c r="U480" s="135"/>
      <c r="V480" s="135"/>
      <c r="W480" s="135"/>
      <c r="X480" s="135"/>
      <c r="Y480" s="135"/>
      <c r="Z480" s="135"/>
      <c r="AA480" s="135"/>
      <c r="AB480" s="135"/>
      <c r="AC480" s="135"/>
      <c r="AD480" s="135"/>
      <c r="AE480" s="135"/>
      <c r="AF480" s="135"/>
      <c r="AG480" s="135"/>
      <c r="AH480" s="135"/>
      <c r="AI480" s="135"/>
      <c r="AJ480" s="135"/>
      <c r="AK480" s="135"/>
      <c r="AL480" s="135"/>
      <c r="AM480" s="135"/>
      <c r="AN480" s="135"/>
      <c r="AO480" s="135"/>
      <c r="AP480" s="135"/>
      <c r="AQ480" s="135"/>
    </row>
    <row r="481" spans="2:43" s="123" customFormat="1">
      <c r="B481" s="132"/>
      <c r="C481" s="132"/>
      <c r="D481" s="132"/>
      <c r="E481" s="132"/>
      <c r="F481" s="132"/>
      <c r="G481" s="132"/>
      <c r="H481" s="135"/>
      <c r="I481" s="135"/>
      <c r="J481" s="135"/>
      <c r="K481" s="135"/>
      <c r="L481" s="135"/>
      <c r="M481" s="135"/>
      <c r="N481" s="135"/>
      <c r="O481" s="135"/>
      <c r="P481" s="135"/>
      <c r="Q481" s="135"/>
      <c r="R481" s="135"/>
      <c r="S481" s="135"/>
      <c r="T481" s="135"/>
      <c r="U481" s="135"/>
      <c r="V481" s="135"/>
      <c r="W481" s="135"/>
      <c r="X481" s="135"/>
      <c r="Y481" s="135"/>
      <c r="Z481" s="135"/>
      <c r="AA481" s="135"/>
      <c r="AB481" s="135"/>
      <c r="AC481" s="135"/>
      <c r="AD481" s="135"/>
      <c r="AE481" s="135"/>
      <c r="AF481" s="135"/>
      <c r="AG481" s="135"/>
      <c r="AH481" s="135"/>
      <c r="AI481" s="135"/>
      <c r="AJ481" s="135"/>
      <c r="AK481" s="135"/>
      <c r="AL481" s="135"/>
      <c r="AM481" s="135"/>
      <c r="AN481" s="135"/>
      <c r="AO481" s="135"/>
      <c r="AP481" s="135"/>
      <c r="AQ481" s="135"/>
    </row>
    <row r="482" spans="2:43" s="123" customFormat="1">
      <c r="B482" s="132"/>
      <c r="C482" s="132"/>
      <c r="D482" s="132"/>
      <c r="E482" s="132"/>
      <c r="F482" s="132"/>
      <c r="G482" s="132"/>
      <c r="H482" s="135"/>
      <c r="I482" s="135"/>
      <c r="J482" s="135"/>
      <c r="K482" s="135"/>
      <c r="L482" s="135"/>
      <c r="M482" s="135"/>
      <c r="N482" s="135"/>
      <c r="O482" s="135"/>
      <c r="P482" s="135"/>
      <c r="Q482" s="135"/>
      <c r="R482" s="135"/>
      <c r="S482" s="135"/>
      <c r="T482" s="135"/>
      <c r="U482" s="135"/>
      <c r="V482" s="135"/>
      <c r="W482" s="135"/>
      <c r="X482" s="135"/>
      <c r="Y482" s="135"/>
      <c r="Z482" s="135"/>
      <c r="AA482" s="135"/>
      <c r="AB482" s="135"/>
      <c r="AC482" s="135"/>
      <c r="AD482" s="135"/>
      <c r="AE482" s="135"/>
      <c r="AF482" s="135"/>
      <c r="AG482" s="135"/>
      <c r="AH482" s="135"/>
      <c r="AI482" s="135"/>
      <c r="AJ482" s="135"/>
      <c r="AK482" s="135"/>
      <c r="AL482" s="135"/>
      <c r="AM482" s="135"/>
      <c r="AN482" s="135"/>
      <c r="AO482" s="135"/>
      <c r="AP482" s="135"/>
      <c r="AQ482" s="135"/>
    </row>
    <row r="483" spans="2:43" s="123" customFormat="1">
      <c r="B483" s="132"/>
      <c r="C483" s="132"/>
      <c r="D483" s="132"/>
      <c r="E483" s="132"/>
      <c r="F483" s="132"/>
      <c r="G483" s="132"/>
      <c r="H483" s="135"/>
      <c r="I483" s="135"/>
      <c r="J483" s="135"/>
      <c r="K483" s="135"/>
      <c r="L483" s="135"/>
      <c r="M483" s="135"/>
      <c r="N483" s="135"/>
      <c r="O483" s="135"/>
      <c r="P483" s="135"/>
      <c r="Q483" s="135"/>
      <c r="R483" s="135"/>
      <c r="S483" s="135"/>
      <c r="T483" s="135"/>
      <c r="U483" s="135"/>
      <c r="V483" s="135"/>
      <c r="W483" s="135"/>
      <c r="X483" s="135"/>
      <c r="Y483" s="135"/>
      <c r="Z483" s="135"/>
      <c r="AA483" s="135"/>
      <c r="AB483" s="135"/>
      <c r="AC483" s="135"/>
      <c r="AD483" s="135"/>
      <c r="AE483" s="135"/>
      <c r="AF483" s="135"/>
      <c r="AG483" s="135"/>
      <c r="AH483" s="135"/>
      <c r="AI483" s="135"/>
      <c r="AJ483" s="135"/>
      <c r="AK483" s="135"/>
      <c r="AL483" s="135"/>
      <c r="AM483" s="135"/>
      <c r="AN483" s="135"/>
      <c r="AO483" s="135"/>
      <c r="AP483" s="135"/>
      <c r="AQ483" s="135"/>
    </row>
    <row r="484" spans="2:43" s="123" customFormat="1">
      <c r="B484" s="132"/>
      <c r="C484" s="132"/>
      <c r="D484" s="132"/>
      <c r="E484" s="132"/>
      <c r="F484" s="132"/>
      <c r="G484" s="132"/>
      <c r="H484" s="135"/>
      <c r="I484" s="135"/>
      <c r="J484" s="135"/>
      <c r="K484" s="135"/>
      <c r="L484" s="135"/>
      <c r="M484" s="135"/>
      <c r="N484" s="135"/>
      <c r="O484" s="135"/>
      <c r="P484" s="135"/>
      <c r="Q484" s="135"/>
      <c r="R484" s="135"/>
      <c r="S484" s="135"/>
      <c r="T484" s="135"/>
      <c r="U484" s="135"/>
      <c r="V484" s="135"/>
      <c r="W484" s="135"/>
      <c r="X484" s="135"/>
      <c r="Y484" s="135"/>
      <c r="Z484" s="135"/>
      <c r="AA484" s="135"/>
      <c r="AB484" s="135"/>
      <c r="AC484" s="135"/>
      <c r="AD484" s="135"/>
      <c r="AE484" s="135"/>
      <c r="AF484" s="135"/>
      <c r="AG484" s="135"/>
      <c r="AH484" s="135"/>
      <c r="AI484" s="135"/>
      <c r="AJ484" s="135"/>
      <c r="AK484" s="135"/>
      <c r="AL484" s="135"/>
      <c r="AM484" s="135"/>
      <c r="AN484" s="135"/>
      <c r="AO484" s="135"/>
      <c r="AP484" s="135"/>
      <c r="AQ484" s="135"/>
    </row>
    <row r="485" spans="2:43" s="123" customFormat="1">
      <c r="B485" s="132"/>
      <c r="C485" s="132"/>
      <c r="D485" s="132"/>
      <c r="E485" s="132"/>
      <c r="F485" s="132"/>
      <c r="G485" s="132"/>
      <c r="H485" s="135"/>
      <c r="I485" s="135"/>
      <c r="J485" s="135"/>
      <c r="K485" s="135"/>
      <c r="L485" s="135"/>
      <c r="M485" s="135"/>
      <c r="N485" s="135"/>
      <c r="O485" s="135"/>
      <c r="P485" s="135"/>
      <c r="Q485" s="135"/>
      <c r="R485" s="135"/>
      <c r="S485" s="135"/>
      <c r="T485" s="135"/>
      <c r="U485" s="135"/>
      <c r="V485" s="135"/>
      <c r="W485" s="135"/>
      <c r="X485" s="135"/>
      <c r="Y485" s="135"/>
      <c r="Z485" s="135"/>
      <c r="AA485" s="135"/>
      <c r="AB485" s="135"/>
      <c r="AC485" s="135"/>
      <c r="AD485" s="135"/>
      <c r="AE485" s="135"/>
      <c r="AF485" s="135"/>
      <c r="AG485" s="135"/>
      <c r="AH485" s="135"/>
      <c r="AI485" s="135"/>
      <c r="AJ485" s="135"/>
      <c r="AK485" s="135"/>
      <c r="AL485" s="135"/>
      <c r="AM485" s="135"/>
      <c r="AN485" s="135"/>
      <c r="AO485" s="135"/>
      <c r="AP485" s="135"/>
      <c r="AQ485" s="135"/>
    </row>
    <row r="486" spans="2:43" s="123" customFormat="1">
      <c r="B486" s="132"/>
      <c r="C486" s="132"/>
      <c r="D486" s="132"/>
      <c r="E486" s="132"/>
      <c r="F486" s="132"/>
      <c r="G486" s="132"/>
      <c r="H486" s="135"/>
      <c r="I486" s="135"/>
      <c r="J486" s="135"/>
      <c r="K486" s="135"/>
      <c r="L486" s="135"/>
      <c r="M486" s="135"/>
      <c r="N486" s="135"/>
      <c r="O486" s="135"/>
      <c r="P486" s="135"/>
      <c r="Q486" s="135"/>
      <c r="R486" s="135"/>
      <c r="S486" s="135"/>
      <c r="T486" s="135"/>
      <c r="U486" s="135"/>
      <c r="V486" s="135"/>
      <c r="W486" s="135"/>
      <c r="X486" s="135"/>
      <c r="Y486" s="135"/>
      <c r="Z486" s="135"/>
      <c r="AA486" s="135"/>
      <c r="AB486" s="135"/>
      <c r="AC486" s="135"/>
      <c r="AD486" s="135"/>
      <c r="AE486" s="135"/>
      <c r="AF486" s="135"/>
      <c r="AG486" s="135"/>
      <c r="AH486" s="135"/>
      <c r="AI486" s="135"/>
      <c r="AJ486" s="135"/>
      <c r="AK486" s="135"/>
      <c r="AL486" s="135"/>
      <c r="AM486" s="135"/>
      <c r="AN486" s="135"/>
      <c r="AO486" s="135"/>
      <c r="AP486" s="135"/>
      <c r="AQ486" s="135"/>
    </row>
    <row r="487" spans="2:43" s="123" customFormat="1">
      <c r="B487" s="132"/>
      <c r="C487" s="132"/>
      <c r="D487" s="132"/>
      <c r="E487" s="132"/>
      <c r="F487" s="132"/>
      <c r="G487" s="132"/>
      <c r="H487" s="135"/>
      <c r="I487" s="135"/>
      <c r="J487" s="135"/>
      <c r="K487" s="135"/>
      <c r="L487" s="135"/>
      <c r="M487" s="135"/>
      <c r="N487" s="135"/>
      <c r="O487" s="135"/>
      <c r="P487" s="135"/>
      <c r="Q487" s="135"/>
      <c r="R487" s="135"/>
      <c r="S487" s="135"/>
      <c r="T487" s="135"/>
      <c r="U487" s="135"/>
      <c r="V487" s="135"/>
      <c r="W487" s="135"/>
      <c r="X487" s="135"/>
      <c r="Y487" s="135"/>
      <c r="Z487" s="135"/>
      <c r="AA487" s="135"/>
      <c r="AB487" s="135"/>
      <c r="AC487" s="135"/>
      <c r="AD487" s="135"/>
      <c r="AE487" s="135"/>
      <c r="AF487" s="135"/>
      <c r="AG487" s="135"/>
      <c r="AH487" s="135"/>
      <c r="AI487" s="135"/>
      <c r="AJ487" s="135"/>
      <c r="AK487" s="135"/>
      <c r="AL487" s="135"/>
      <c r="AM487" s="135"/>
      <c r="AN487" s="135"/>
      <c r="AO487" s="135"/>
      <c r="AP487" s="135"/>
      <c r="AQ487" s="135"/>
    </row>
    <row r="488" spans="2:43" s="123" customFormat="1">
      <c r="B488" s="132"/>
      <c r="C488" s="132"/>
      <c r="D488" s="132"/>
      <c r="E488" s="132"/>
      <c r="F488" s="132"/>
      <c r="G488" s="132"/>
      <c r="H488" s="135"/>
      <c r="I488" s="135"/>
      <c r="J488" s="135"/>
      <c r="K488" s="135"/>
      <c r="L488" s="135"/>
      <c r="M488" s="135"/>
      <c r="N488" s="135"/>
      <c r="O488" s="135"/>
      <c r="P488" s="135"/>
      <c r="Q488" s="135"/>
      <c r="R488" s="135"/>
      <c r="S488" s="135"/>
      <c r="T488" s="135"/>
      <c r="U488" s="135"/>
      <c r="V488" s="135"/>
      <c r="W488" s="135"/>
      <c r="X488" s="135"/>
      <c r="Y488" s="135"/>
      <c r="Z488" s="135"/>
      <c r="AA488" s="135"/>
      <c r="AB488" s="135"/>
      <c r="AC488" s="135"/>
      <c r="AD488" s="135"/>
      <c r="AE488" s="135"/>
      <c r="AF488" s="135"/>
      <c r="AG488" s="135"/>
      <c r="AH488" s="135"/>
      <c r="AI488" s="135"/>
      <c r="AJ488" s="135"/>
      <c r="AK488" s="135"/>
      <c r="AL488" s="135"/>
      <c r="AM488" s="135"/>
      <c r="AN488" s="135"/>
      <c r="AO488" s="135"/>
      <c r="AP488" s="135"/>
      <c r="AQ488" s="135"/>
    </row>
    <row r="489" spans="2:43" s="123" customFormat="1">
      <c r="B489" s="132"/>
      <c r="C489" s="132"/>
      <c r="D489" s="132"/>
      <c r="E489" s="132"/>
      <c r="F489" s="132"/>
      <c r="G489" s="132"/>
      <c r="H489" s="135"/>
      <c r="I489" s="135"/>
      <c r="J489" s="135"/>
      <c r="K489" s="135"/>
      <c r="L489" s="135"/>
      <c r="M489" s="135"/>
      <c r="N489" s="135"/>
      <c r="O489" s="135"/>
      <c r="P489" s="135"/>
      <c r="Q489" s="135"/>
      <c r="R489" s="135"/>
      <c r="S489" s="135"/>
      <c r="T489" s="135"/>
      <c r="U489" s="135"/>
      <c r="V489" s="135"/>
      <c r="W489" s="135"/>
      <c r="X489" s="135"/>
      <c r="Y489" s="135"/>
      <c r="Z489" s="135"/>
      <c r="AA489" s="135"/>
      <c r="AB489" s="135"/>
      <c r="AC489" s="135"/>
      <c r="AD489" s="135"/>
      <c r="AE489" s="135"/>
      <c r="AF489" s="135"/>
      <c r="AG489" s="135"/>
      <c r="AH489" s="135"/>
      <c r="AI489" s="135"/>
      <c r="AJ489" s="135"/>
      <c r="AK489" s="135"/>
      <c r="AL489" s="135"/>
      <c r="AM489" s="135"/>
      <c r="AN489" s="135"/>
      <c r="AO489" s="135"/>
      <c r="AP489" s="135"/>
      <c r="AQ489" s="135"/>
    </row>
    <row r="490" spans="2:43" s="123" customFormat="1">
      <c r="B490" s="132"/>
      <c r="C490" s="132"/>
      <c r="D490" s="132"/>
      <c r="E490" s="132"/>
      <c r="F490" s="132"/>
      <c r="G490" s="132"/>
      <c r="H490" s="135"/>
      <c r="I490" s="135"/>
      <c r="J490" s="135"/>
      <c r="K490" s="135"/>
      <c r="L490" s="135"/>
      <c r="M490" s="135"/>
      <c r="N490" s="135"/>
      <c r="O490" s="135"/>
      <c r="P490" s="135"/>
      <c r="Q490" s="135"/>
      <c r="R490" s="135"/>
      <c r="S490" s="135"/>
      <c r="T490" s="135"/>
      <c r="U490" s="135"/>
      <c r="V490" s="135"/>
      <c r="W490" s="135"/>
      <c r="X490" s="135"/>
      <c r="Y490" s="135"/>
      <c r="Z490" s="135"/>
      <c r="AA490" s="135"/>
      <c r="AB490" s="135"/>
      <c r="AC490" s="135"/>
      <c r="AD490" s="135"/>
      <c r="AE490" s="135"/>
      <c r="AF490" s="135"/>
      <c r="AG490" s="135"/>
      <c r="AH490" s="135"/>
      <c r="AI490" s="135"/>
      <c r="AJ490" s="135"/>
      <c r="AK490" s="135"/>
      <c r="AL490" s="135"/>
      <c r="AM490" s="135"/>
      <c r="AN490" s="135"/>
      <c r="AO490" s="135"/>
      <c r="AP490" s="135"/>
      <c r="AQ490" s="135"/>
    </row>
    <row r="491" spans="2:43" s="123" customFormat="1">
      <c r="B491" s="132"/>
      <c r="C491" s="132"/>
      <c r="D491" s="132"/>
      <c r="E491" s="132"/>
      <c r="F491" s="132"/>
      <c r="G491" s="132"/>
      <c r="H491" s="135"/>
      <c r="I491" s="135"/>
      <c r="J491" s="135"/>
      <c r="K491" s="135"/>
      <c r="L491" s="135"/>
      <c r="M491" s="135"/>
      <c r="N491" s="135"/>
      <c r="O491" s="135"/>
      <c r="P491" s="135"/>
      <c r="Q491" s="135"/>
      <c r="R491" s="135"/>
      <c r="S491" s="135"/>
      <c r="T491" s="135"/>
      <c r="U491" s="135"/>
      <c r="V491" s="135"/>
      <c r="W491" s="135"/>
      <c r="X491" s="135"/>
      <c r="Y491" s="135"/>
      <c r="Z491" s="135"/>
      <c r="AA491" s="135"/>
      <c r="AB491" s="135"/>
      <c r="AC491" s="135"/>
      <c r="AD491" s="135"/>
      <c r="AE491" s="135"/>
      <c r="AF491" s="135"/>
      <c r="AG491" s="135"/>
      <c r="AH491" s="135"/>
      <c r="AI491" s="135"/>
      <c r="AJ491" s="135"/>
      <c r="AK491" s="135"/>
      <c r="AL491" s="135"/>
      <c r="AM491" s="135"/>
      <c r="AN491" s="135"/>
      <c r="AO491" s="135"/>
      <c r="AP491" s="135"/>
      <c r="AQ491" s="135"/>
    </row>
    <row r="492" spans="2:43" s="123" customFormat="1">
      <c r="B492" s="132"/>
      <c r="C492" s="132"/>
      <c r="D492" s="132"/>
      <c r="E492" s="132"/>
      <c r="F492" s="132"/>
      <c r="G492" s="132"/>
      <c r="H492" s="135"/>
      <c r="I492" s="135"/>
      <c r="J492" s="135"/>
      <c r="K492" s="135"/>
      <c r="L492" s="135"/>
      <c r="M492" s="135"/>
      <c r="N492" s="135"/>
      <c r="O492" s="135"/>
      <c r="P492" s="135"/>
      <c r="Q492" s="135"/>
      <c r="R492" s="135"/>
      <c r="S492" s="135"/>
      <c r="T492" s="135"/>
      <c r="U492" s="135"/>
      <c r="V492" s="135"/>
      <c r="W492" s="135"/>
      <c r="X492" s="135"/>
      <c r="Y492" s="135"/>
      <c r="Z492" s="135"/>
      <c r="AA492" s="135"/>
      <c r="AB492" s="135"/>
      <c r="AC492" s="135"/>
      <c r="AD492" s="135"/>
      <c r="AE492" s="135"/>
      <c r="AF492" s="135"/>
      <c r="AG492" s="135"/>
      <c r="AH492" s="135"/>
      <c r="AI492" s="135"/>
      <c r="AJ492" s="135"/>
      <c r="AK492" s="135"/>
      <c r="AL492" s="135"/>
      <c r="AM492" s="135"/>
      <c r="AN492" s="135"/>
      <c r="AO492" s="135"/>
      <c r="AP492" s="135"/>
      <c r="AQ492" s="135"/>
    </row>
    <row r="493" spans="2:43" s="123" customFormat="1">
      <c r="B493" s="132"/>
      <c r="C493" s="132"/>
      <c r="D493" s="132"/>
      <c r="E493" s="132"/>
      <c r="F493" s="132"/>
      <c r="G493" s="132"/>
      <c r="H493" s="135"/>
      <c r="I493" s="135"/>
      <c r="J493" s="135"/>
      <c r="K493" s="135"/>
      <c r="L493" s="135"/>
      <c r="M493" s="135"/>
      <c r="N493" s="135"/>
      <c r="O493" s="135"/>
      <c r="P493" s="135"/>
      <c r="Q493" s="135"/>
      <c r="R493" s="135"/>
      <c r="S493" s="135"/>
      <c r="T493" s="135"/>
      <c r="U493" s="135"/>
      <c r="V493" s="135"/>
      <c r="W493" s="135"/>
      <c r="X493" s="135"/>
      <c r="Y493" s="135"/>
      <c r="Z493" s="135"/>
      <c r="AA493" s="135"/>
      <c r="AB493" s="135"/>
      <c r="AC493" s="135"/>
      <c r="AD493" s="135"/>
      <c r="AE493" s="135"/>
      <c r="AF493" s="135"/>
      <c r="AG493" s="135"/>
      <c r="AH493" s="135"/>
      <c r="AI493" s="135"/>
      <c r="AJ493" s="135"/>
      <c r="AK493" s="135"/>
      <c r="AL493" s="135"/>
      <c r="AM493" s="135"/>
      <c r="AN493" s="135"/>
      <c r="AO493" s="135"/>
      <c r="AP493" s="135"/>
      <c r="AQ493" s="135"/>
    </row>
    <row r="494" spans="2:43" s="123" customFormat="1">
      <c r="B494" s="132"/>
      <c r="C494" s="132"/>
      <c r="D494" s="132"/>
      <c r="E494" s="132"/>
      <c r="F494" s="132"/>
      <c r="G494" s="132"/>
      <c r="H494" s="135"/>
      <c r="I494" s="135"/>
      <c r="J494" s="135"/>
      <c r="K494" s="135"/>
      <c r="L494" s="135"/>
      <c r="M494" s="135"/>
      <c r="N494" s="135"/>
      <c r="O494" s="135"/>
      <c r="P494" s="135"/>
      <c r="Q494" s="135"/>
      <c r="R494" s="135"/>
      <c r="S494" s="135"/>
      <c r="T494" s="135"/>
      <c r="U494" s="135"/>
      <c r="V494" s="135"/>
      <c r="W494" s="135"/>
      <c r="X494" s="135"/>
      <c r="Y494" s="135"/>
      <c r="Z494" s="135"/>
      <c r="AA494" s="135"/>
      <c r="AB494" s="135"/>
      <c r="AC494" s="135"/>
      <c r="AD494" s="135"/>
      <c r="AE494" s="135"/>
      <c r="AF494" s="135"/>
      <c r="AG494" s="135"/>
      <c r="AH494" s="135"/>
      <c r="AI494" s="135"/>
      <c r="AJ494" s="135"/>
      <c r="AK494" s="135"/>
      <c r="AL494" s="135"/>
      <c r="AM494" s="135"/>
      <c r="AN494" s="135"/>
      <c r="AO494" s="135"/>
      <c r="AP494" s="135"/>
      <c r="AQ494" s="135"/>
    </row>
    <row r="495" spans="2:43" s="123" customFormat="1">
      <c r="B495" s="132"/>
      <c r="C495" s="132"/>
      <c r="D495" s="132"/>
      <c r="E495" s="132"/>
      <c r="F495" s="132"/>
      <c r="G495" s="132"/>
      <c r="H495" s="135"/>
      <c r="I495" s="135"/>
      <c r="J495" s="135"/>
      <c r="K495" s="135"/>
      <c r="L495" s="135"/>
      <c r="M495" s="135"/>
      <c r="N495" s="135"/>
      <c r="O495" s="135"/>
      <c r="P495" s="135"/>
      <c r="Q495" s="135"/>
      <c r="R495" s="135"/>
      <c r="S495" s="135"/>
      <c r="T495" s="135"/>
      <c r="U495" s="135"/>
      <c r="V495" s="135"/>
      <c r="W495" s="135"/>
      <c r="X495" s="135"/>
      <c r="Y495" s="135"/>
      <c r="Z495" s="135"/>
      <c r="AA495" s="135"/>
      <c r="AB495" s="135"/>
      <c r="AC495" s="135"/>
      <c r="AD495" s="135"/>
      <c r="AE495" s="135"/>
      <c r="AF495" s="135"/>
      <c r="AG495" s="135"/>
      <c r="AH495" s="135"/>
      <c r="AI495" s="135"/>
      <c r="AJ495" s="135"/>
      <c r="AK495" s="135"/>
      <c r="AL495" s="135"/>
      <c r="AM495" s="135"/>
      <c r="AN495" s="135"/>
      <c r="AO495" s="135"/>
      <c r="AP495" s="135"/>
      <c r="AQ495" s="135"/>
    </row>
    <row r="496" spans="2:43" s="123" customFormat="1">
      <c r="B496" s="132"/>
      <c r="C496" s="132"/>
      <c r="D496" s="132"/>
      <c r="E496" s="132"/>
      <c r="F496" s="132"/>
      <c r="G496" s="132"/>
      <c r="H496" s="135"/>
      <c r="I496" s="135"/>
      <c r="J496" s="135"/>
      <c r="K496" s="135"/>
      <c r="L496" s="135"/>
      <c r="M496" s="135"/>
      <c r="N496" s="135"/>
      <c r="O496" s="135"/>
      <c r="P496" s="135"/>
      <c r="Q496" s="135"/>
      <c r="R496" s="135"/>
      <c r="S496" s="135"/>
      <c r="T496" s="135"/>
      <c r="U496" s="135"/>
      <c r="V496" s="135"/>
      <c r="W496" s="135"/>
      <c r="X496" s="135"/>
      <c r="Y496" s="135"/>
      <c r="Z496" s="135"/>
      <c r="AA496" s="135"/>
      <c r="AB496" s="135"/>
      <c r="AC496" s="135"/>
      <c r="AD496" s="135"/>
      <c r="AE496" s="135"/>
      <c r="AF496" s="135"/>
      <c r="AG496" s="135"/>
      <c r="AH496" s="135"/>
      <c r="AI496" s="135"/>
      <c r="AJ496" s="135"/>
      <c r="AK496" s="135"/>
      <c r="AL496" s="135"/>
      <c r="AM496" s="135"/>
      <c r="AN496" s="135"/>
      <c r="AO496" s="135"/>
      <c r="AP496" s="135"/>
      <c r="AQ496" s="135"/>
    </row>
    <row r="497" spans="2:43" s="123" customFormat="1">
      <c r="B497" s="132"/>
      <c r="C497" s="132"/>
      <c r="D497" s="132"/>
      <c r="E497" s="132"/>
      <c r="F497" s="132"/>
      <c r="G497" s="132"/>
      <c r="H497" s="135"/>
      <c r="I497" s="135"/>
      <c r="J497" s="135"/>
      <c r="K497" s="135"/>
      <c r="L497" s="135"/>
      <c r="M497" s="135"/>
      <c r="N497" s="135"/>
      <c r="O497" s="135"/>
      <c r="P497" s="135"/>
      <c r="Q497" s="135"/>
      <c r="R497" s="135"/>
      <c r="S497" s="135"/>
      <c r="T497" s="135"/>
      <c r="U497" s="135"/>
      <c r="V497" s="135"/>
      <c r="W497" s="135"/>
      <c r="X497" s="135"/>
      <c r="Y497" s="135"/>
      <c r="Z497" s="135"/>
      <c r="AA497" s="135"/>
      <c r="AB497" s="135"/>
      <c r="AC497" s="135"/>
      <c r="AD497" s="135"/>
      <c r="AE497" s="135"/>
      <c r="AF497" s="135"/>
      <c r="AG497" s="135"/>
      <c r="AH497" s="135"/>
      <c r="AI497" s="135"/>
      <c r="AJ497" s="135"/>
      <c r="AK497" s="135"/>
      <c r="AL497" s="135"/>
      <c r="AM497" s="135"/>
      <c r="AN497" s="135"/>
      <c r="AO497" s="135"/>
      <c r="AP497" s="135"/>
      <c r="AQ497" s="135"/>
    </row>
    <row r="498" spans="2:43" s="123" customFormat="1">
      <c r="B498" s="132"/>
      <c r="C498" s="132"/>
      <c r="D498" s="132"/>
      <c r="E498" s="132"/>
      <c r="F498" s="132"/>
      <c r="G498" s="132"/>
      <c r="H498" s="135"/>
      <c r="I498" s="135"/>
      <c r="J498" s="135"/>
      <c r="K498" s="135"/>
      <c r="L498" s="135"/>
      <c r="M498" s="135"/>
      <c r="N498" s="135"/>
      <c r="O498" s="135"/>
      <c r="P498" s="135"/>
      <c r="Q498" s="135"/>
      <c r="R498" s="135"/>
      <c r="S498" s="135"/>
      <c r="T498" s="135"/>
      <c r="U498" s="135"/>
      <c r="V498" s="135"/>
      <c r="W498" s="135"/>
      <c r="X498" s="135"/>
      <c r="Y498" s="135"/>
      <c r="Z498" s="135"/>
      <c r="AA498" s="135"/>
      <c r="AB498" s="135"/>
      <c r="AC498" s="135"/>
      <c r="AD498" s="135"/>
      <c r="AE498" s="135"/>
      <c r="AF498" s="135"/>
      <c r="AG498" s="135"/>
      <c r="AH498" s="135"/>
      <c r="AI498" s="135"/>
      <c r="AJ498" s="135"/>
      <c r="AK498" s="135"/>
      <c r="AL498" s="135"/>
      <c r="AM498" s="135"/>
      <c r="AN498" s="135"/>
      <c r="AO498" s="135"/>
      <c r="AP498" s="135"/>
      <c r="AQ498" s="135"/>
    </row>
    <row r="499" spans="2:43" s="123" customFormat="1">
      <c r="B499" s="132"/>
      <c r="C499" s="132"/>
      <c r="D499" s="132"/>
      <c r="E499" s="132"/>
      <c r="F499" s="132"/>
      <c r="G499" s="132"/>
      <c r="H499" s="135"/>
      <c r="I499" s="135"/>
      <c r="J499" s="135"/>
      <c r="K499" s="135"/>
      <c r="L499" s="135"/>
      <c r="M499" s="135"/>
      <c r="N499" s="135"/>
      <c r="O499" s="135"/>
      <c r="P499" s="135"/>
      <c r="Q499" s="135"/>
      <c r="R499" s="135"/>
      <c r="S499" s="135"/>
      <c r="T499" s="135"/>
      <c r="U499" s="135"/>
      <c r="V499" s="135"/>
      <c r="W499" s="135"/>
      <c r="X499" s="135"/>
      <c r="Y499" s="135"/>
      <c r="Z499" s="135"/>
      <c r="AA499" s="135"/>
      <c r="AB499" s="135"/>
      <c r="AC499" s="135"/>
      <c r="AD499" s="135"/>
      <c r="AE499" s="135"/>
      <c r="AF499" s="135"/>
      <c r="AG499" s="135"/>
      <c r="AH499" s="135"/>
      <c r="AI499" s="135"/>
      <c r="AJ499" s="135"/>
      <c r="AK499" s="135"/>
      <c r="AL499" s="135"/>
      <c r="AM499" s="135"/>
      <c r="AN499" s="135"/>
      <c r="AO499" s="135"/>
      <c r="AP499" s="135"/>
      <c r="AQ499" s="135"/>
    </row>
    <row r="500" spans="2:43" s="123" customFormat="1">
      <c r="B500" s="132"/>
      <c r="C500" s="132"/>
      <c r="D500" s="132"/>
      <c r="E500" s="132"/>
      <c r="F500" s="132"/>
      <c r="G500" s="132"/>
      <c r="H500" s="135"/>
      <c r="I500" s="135"/>
      <c r="J500" s="135"/>
      <c r="K500" s="135"/>
      <c r="L500" s="135"/>
      <c r="M500" s="135"/>
      <c r="N500" s="135"/>
      <c r="O500" s="135"/>
      <c r="P500" s="135"/>
      <c r="Q500" s="135"/>
      <c r="R500" s="135"/>
      <c r="S500" s="135"/>
      <c r="T500" s="135"/>
      <c r="U500" s="135"/>
      <c r="V500" s="135"/>
      <c r="W500" s="135"/>
      <c r="X500" s="135"/>
      <c r="Y500" s="135"/>
      <c r="Z500" s="135"/>
      <c r="AA500" s="135"/>
      <c r="AB500" s="135"/>
      <c r="AC500" s="135"/>
      <c r="AD500" s="135"/>
      <c r="AE500" s="135"/>
      <c r="AF500" s="135"/>
      <c r="AG500" s="135"/>
      <c r="AH500" s="135"/>
      <c r="AI500" s="135"/>
      <c r="AJ500" s="135"/>
      <c r="AK500" s="135"/>
      <c r="AL500" s="135"/>
      <c r="AM500" s="135"/>
      <c r="AN500" s="135"/>
      <c r="AO500" s="135"/>
      <c r="AP500" s="135"/>
      <c r="AQ500" s="135"/>
    </row>
    <row r="501" spans="2:43" s="123" customFormat="1">
      <c r="B501" s="132"/>
      <c r="C501" s="132"/>
      <c r="D501" s="132"/>
      <c r="E501" s="132"/>
      <c r="F501" s="132"/>
      <c r="G501" s="132"/>
      <c r="H501" s="135"/>
      <c r="I501" s="135"/>
      <c r="J501" s="135"/>
      <c r="K501" s="135"/>
      <c r="L501" s="135"/>
      <c r="M501" s="135"/>
      <c r="N501" s="135"/>
      <c r="O501" s="135"/>
      <c r="P501" s="135"/>
      <c r="Q501" s="135"/>
      <c r="R501" s="135"/>
      <c r="S501" s="135"/>
      <c r="T501" s="135"/>
      <c r="U501" s="135"/>
      <c r="V501" s="135"/>
      <c r="W501" s="135"/>
      <c r="X501" s="135"/>
      <c r="Y501" s="135"/>
      <c r="Z501" s="135"/>
      <c r="AA501" s="135"/>
      <c r="AB501" s="135"/>
      <c r="AC501" s="135"/>
      <c r="AD501" s="135"/>
      <c r="AE501" s="135"/>
      <c r="AF501" s="135"/>
      <c r="AG501" s="135"/>
      <c r="AH501" s="135"/>
      <c r="AI501" s="135"/>
      <c r="AJ501" s="135"/>
      <c r="AK501" s="135"/>
      <c r="AL501" s="135"/>
      <c r="AM501" s="135"/>
      <c r="AN501" s="135"/>
      <c r="AO501" s="135"/>
      <c r="AP501" s="135"/>
      <c r="AQ501" s="135"/>
    </row>
    <row r="502" spans="2:43" s="123" customFormat="1">
      <c r="B502" s="132"/>
      <c r="C502" s="132"/>
      <c r="D502" s="132"/>
      <c r="E502" s="132"/>
      <c r="F502" s="132"/>
      <c r="G502" s="132"/>
      <c r="H502" s="135"/>
      <c r="I502" s="135"/>
      <c r="J502" s="135"/>
      <c r="K502" s="135"/>
      <c r="L502" s="135"/>
      <c r="M502" s="135"/>
      <c r="N502" s="135"/>
      <c r="O502" s="135"/>
      <c r="P502" s="135"/>
      <c r="Q502" s="135"/>
      <c r="R502" s="135"/>
      <c r="S502" s="135"/>
      <c r="T502" s="135"/>
      <c r="U502" s="135"/>
      <c r="V502" s="135"/>
      <c r="W502" s="135"/>
      <c r="X502" s="135"/>
      <c r="Y502" s="135"/>
      <c r="Z502" s="135"/>
      <c r="AA502" s="135"/>
      <c r="AB502" s="135"/>
      <c r="AC502" s="135"/>
      <c r="AD502" s="135"/>
      <c r="AE502" s="135"/>
      <c r="AF502" s="135"/>
      <c r="AG502" s="135"/>
      <c r="AH502" s="135"/>
      <c r="AI502" s="135"/>
      <c r="AJ502" s="135"/>
      <c r="AK502" s="135"/>
      <c r="AL502" s="135"/>
      <c r="AM502" s="135"/>
      <c r="AN502" s="135"/>
      <c r="AO502" s="135"/>
      <c r="AP502" s="135"/>
      <c r="AQ502" s="135"/>
    </row>
    <row r="503" spans="2:43" s="123" customFormat="1">
      <c r="B503" s="132"/>
      <c r="C503" s="132"/>
      <c r="D503" s="132"/>
      <c r="E503" s="132"/>
      <c r="F503" s="132"/>
      <c r="G503" s="132"/>
      <c r="H503" s="135"/>
      <c r="I503" s="135"/>
      <c r="J503" s="135"/>
      <c r="K503" s="135"/>
      <c r="L503" s="135"/>
      <c r="M503" s="135"/>
      <c r="N503" s="135"/>
      <c r="O503" s="135"/>
      <c r="P503" s="135"/>
      <c r="Q503" s="135"/>
      <c r="R503" s="135"/>
      <c r="S503" s="135"/>
      <c r="T503" s="135"/>
      <c r="U503" s="135"/>
      <c r="V503" s="135"/>
      <c r="W503" s="135"/>
      <c r="X503" s="135"/>
      <c r="Y503" s="135"/>
      <c r="Z503" s="135"/>
      <c r="AA503" s="135"/>
      <c r="AB503" s="135"/>
      <c r="AC503" s="135"/>
      <c r="AD503" s="135"/>
      <c r="AE503" s="135"/>
      <c r="AF503" s="135"/>
      <c r="AG503" s="135"/>
      <c r="AH503" s="135"/>
      <c r="AI503" s="135"/>
      <c r="AJ503" s="135"/>
      <c r="AK503" s="135"/>
      <c r="AL503" s="135"/>
      <c r="AM503" s="135"/>
      <c r="AN503" s="135"/>
      <c r="AO503" s="135"/>
      <c r="AP503" s="135"/>
      <c r="AQ503" s="135"/>
    </row>
    <row r="504" spans="2:43" s="123" customFormat="1">
      <c r="B504" s="132"/>
      <c r="C504" s="132"/>
      <c r="D504" s="132"/>
      <c r="E504" s="132"/>
      <c r="F504" s="132"/>
      <c r="G504" s="132"/>
      <c r="H504" s="135"/>
      <c r="I504" s="135"/>
      <c r="J504" s="135"/>
      <c r="K504" s="135"/>
      <c r="L504" s="135"/>
      <c r="M504" s="135"/>
      <c r="N504" s="135"/>
      <c r="O504" s="135"/>
      <c r="P504" s="135"/>
      <c r="Q504" s="135"/>
      <c r="R504" s="135"/>
      <c r="S504" s="135"/>
      <c r="T504" s="135"/>
      <c r="U504" s="135"/>
      <c r="V504" s="135"/>
      <c r="W504" s="135"/>
      <c r="X504" s="135"/>
      <c r="Y504" s="135"/>
      <c r="Z504" s="135"/>
      <c r="AA504" s="135"/>
      <c r="AB504" s="135"/>
      <c r="AC504" s="135"/>
      <c r="AD504" s="135"/>
      <c r="AE504" s="135"/>
      <c r="AF504" s="135"/>
      <c r="AG504" s="135"/>
      <c r="AH504" s="135"/>
      <c r="AI504" s="135"/>
      <c r="AJ504" s="135"/>
      <c r="AK504" s="135"/>
      <c r="AL504" s="135"/>
      <c r="AM504" s="135"/>
      <c r="AN504" s="135"/>
      <c r="AO504" s="135"/>
      <c r="AP504" s="135"/>
      <c r="AQ504" s="135"/>
    </row>
    <row r="505" spans="2:43" s="123" customFormat="1">
      <c r="B505" s="132"/>
      <c r="C505" s="132"/>
      <c r="D505" s="132"/>
      <c r="E505" s="132"/>
      <c r="F505" s="132"/>
      <c r="G505" s="132"/>
      <c r="H505" s="135"/>
      <c r="I505" s="135"/>
      <c r="J505" s="135"/>
      <c r="K505" s="135"/>
      <c r="L505" s="135"/>
      <c r="M505" s="135"/>
      <c r="N505" s="135"/>
      <c r="O505" s="135"/>
      <c r="P505" s="135"/>
      <c r="Q505" s="135"/>
      <c r="R505" s="135"/>
      <c r="S505" s="135"/>
      <c r="T505" s="135"/>
      <c r="U505" s="135"/>
      <c r="V505" s="135"/>
      <c r="W505" s="135"/>
      <c r="X505" s="135"/>
      <c r="Y505" s="135"/>
      <c r="Z505" s="135"/>
      <c r="AA505" s="135"/>
      <c r="AB505" s="135"/>
      <c r="AC505" s="135"/>
      <c r="AD505" s="135"/>
      <c r="AE505" s="135"/>
      <c r="AF505" s="135"/>
      <c r="AG505" s="135"/>
      <c r="AH505" s="135"/>
      <c r="AI505" s="135"/>
      <c r="AJ505" s="135"/>
      <c r="AK505" s="135"/>
      <c r="AL505" s="135"/>
      <c r="AM505" s="135"/>
      <c r="AN505" s="135"/>
      <c r="AO505" s="135"/>
      <c r="AP505" s="135"/>
      <c r="AQ505" s="135"/>
    </row>
    <row r="506" spans="2:43" s="123" customFormat="1">
      <c r="B506" s="132"/>
      <c r="C506" s="132"/>
      <c r="D506" s="132"/>
      <c r="E506" s="132"/>
      <c r="F506" s="132"/>
      <c r="G506" s="132"/>
      <c r="H506" s="135"/>
      <c r="I506" s="135"/>
      <c r="J506" s="135"/>
      <c r="K506" s="135"/>
      <c r="L506" s="135"/>
      <c r="M506" s="135"/>
      <c r="N506" s="135"/>
      <c r="O506" s="135"/>
      <c r="P506" s="135"/>
      <c r="Q506" s="135"/>
      <c r="R506" s="135"/>
      <c r="S506" s="135"/>
      <c r="T506" s="135"/>
      <c r="U506" s="135"/>
      <c r="V506" s="135"/>
      <c r="W506" s="135"/>
      <c r="X506" s="135"/>
      <c r="Y506" s="135"/>
      <c r="Z506" s="135"/>
      <c r="AA506" s="135"/>
      <c r="AB506" s="135"/>
      <c r="AC506" s="135"/>
      <c r="AD506" s="135"/>
      <c r="AE506" s="135"/>
      <c r="AF506" s="135"/>
      <c r="AG506" s="135"/>
      <c r="AH506" s="135"/>
      <c r="AI506" s="135"/>
      <c r="AJ506" s="135"/>
      <c r="AK506" s="135"/>
      <c r="AL506" s="135"/>
      <c r="AM506" s="135"/>
      <c r="AN506" s="135"/>
      <c r="AO506" s="135"/>
      <c r="AP506" s="135"/>
      <c r="AQ506" s="135"/>
    </row>
    <row r="507" spans="2:43" s="123" customFormat="1">
      <c r="B507" s="132"/>
      <c r="C507" s="132"/>
      <c r="D507" s="132"/>
      <c r="E507" s="132"/>
      <c r="F507" s="132"/>
      <c r="G507" s="132"/>
      <c r="H507" s="135"/>
      <c r="I507" s="135"/>
      <c r="J507" s="135"/>
      <c r="K507" s="135"/>
      <c r="L507" s="135"/>
      <c r="M507" s="135"/>
      <c r="N507" s="135"/>
      <c r="O507" s="135"/>
      <c r="P507" s="135"/>
      <c r="Q507" s="135"/>
      <c r="R507" s="135"/>
      <c r="S507" s="135"/>
      <c r="T507" s="135"/>
      <c r="U507" s="135"/>
      <c r="V507" s="135"/>
      <c r="W507" s="135"/>
      <c r="X507" s="135"/>
      <c r="Y507" s="135"/>
      <c r="Z507" s="135"/>
      <c r="AA507" s="135"/>
      <c r="AB507" s="135"/>
      <c r="AC507" s="135"/>
      <c r="AD507" s="135"/>
      <c r="AE507" s="135"/>
      <c r="AF507" s="135"/>
      <c r="AG507" s="135"/>
      <c r="AH507" s="135"/>
      <c r="AI507" s="135"/>
      <c r="AJ507" s="135"/>
      <c r="AK507" s="135"/>
      <c r="AL507" s="135"/>
      <c r="AM507" s="135"/>
      <c r="AN507" s="135"/>
      <c r="AO507" s="135"/>
      <c r="AP507" s="135"/>
      <c r="AQ507" s="135"/>
    </row>
    <row r="508" spans="2:43" s="123" customFormat="1">
      <c r="B508" s="132"/>
      <c r="C508" s="132"/>
      <c r="D508" s="132"/>
      <c r="E508" s="132"/>
      <c r="F508" s="132"/>
      <c r="G508" s="132"/>
      <c r="H508" s="135"/>
      <c r="I508" s="135"/>
      <c r="J508" s="135"/>
      <c r="K508" s="135"/>
      <c r="L508" s="135"/>
      <c r="M508" s="135"/>
      <c r="N508" s="135"/>
      <c r="O508" s="135"/>
      <c r="P508" s="135"/>
      <c r="Q508" s="135"/>
      <c r="R508" s="135"/>
      <c r="S508" s="135"/>
      <c r="T508" s="135"/>
      <c r="U508" s="135"/>
      <c r="V508" s="135"/>
      <c r="W508" s="135"/>
      <c r="X508" s="135"/>
      <c r="Y508" s="135"/>
      <c r="Z508" s="135"/>
      <c r="AA508" s="135"/>
      <c r="AB508" s="135"/>
      <c r="AC508" s="135"/>
      <c r="AD508" s="135"/>
      <c r="AE508" s="135"/>
      <c r="AF508" s="135"/>
      <c r="AG508" s="135"/>
      <c r="AH508" s="135"/>
      <c r="AI508" s="135"/>
      <c r="AJ508" s="135"/>
      <c r="AK508" s="135"/>
      <c r="AL508" s="135"/>
      <c r="AM508" s="135"/>
      <c r="AN508" s="135"/>
      <c r="AO508" s="135"/>
      <c r="AP508" s="135"/>
      <c r="AQ508" s="135"/>
    </row>
    <row r="509" spans="2:43" s="123" customFormat="1">
      <c r="B509" s="132"/>
      <c r="C509" s="132"/>
      <c r="D509" s="132"/>
      <c r="E509" s="132"/>
      <c r="F509" s="132"/>
      <c r="G509" s="132"/>
      <c r="H509" s="135"/>
      <c r="I509" s="135"/>
      <c r="J509" s="135"/>
    </row>
    <row r="510" spans="2:43" s="123" customFormat="1">
      <c r="B510" s="132"/>
      <c r="C510" s="132"/>
      <c r="D510" s="132"/>
      <c r="E510" s="132"/>
      <c r="F510" s="132"/>
      <c r="G510" s="132"/>
      <c r="H510" s="135"/>
      <c r="I510" s="135"/>
      <c r="J510" s="135"/>
    </row>
    <row r="511" spans="2:43" s="123" customFormat="1">
      <c r="B511" s="132"/>
      <c r="C511" s="132"/>
      <c r="D511" s="132"/>
      <c r="E511" s="132"/>
      <c r="F511" s="132"/>
      <c r="G511" s="132"/>
      <c r="H511" s="135"/>
      <c r="I511" s="135"/>
      <c r="J511" s="135"/>
    </row>
    <row r="512" spans="2:43" s="123" customFormat="1">
      <c r="B512" s="132"/>
      <c r="C512" s="132"/>
      <c r="D512" s="132"/>
      <c r="E512" s="132"/>
      <c r="F512" s="132"/>
      <c r="G512" s="132"/>
      <c r="H512" s="135"/>
      <c r="I512" s="135"/>
      <c r="J512" s="135"/>
    </row>
    <row r="513" spans="2:7" s="123" customFormat="1">
      <c r="B513" s="132"/>
      <c r="C513" s="132"/>
      <c r="D513" s="132"/>
      <c r="E513" s="132"/>
      <c r="F513" s="132"/>
      <c r="G513" s="132"/>
    </row>
    <row r="514" spans="2:7" s="123" customFormat="1">
      <c r="B514" s="132"/>
      <c r="C514" s="132"/>
      <c r="D514" s="132"/>
      <c r="E514" s="132"/>
      <c r="F514" s="132"/>
      <c r="G514" s="132"/>
    </row>
    <row r="515" spans="2:7" s="123" customFormat="1">
      <c r="B515" s="132"/>
      <c r="C515" s="132"/>
      <c r="D515" s="132"/>
      <c r="E515" s="132"/>
      <c r="F515" s="132"/>
      <c r="G515" s="132"/>
    </row>
    <row r="516" spans="2:7" s="123" customFormat="1">
      <c r="B516" s="132"/>
      <c r="C516" s="132"/>
      <c r="D516" s="132"/>
      <c r="E516" s="132"/>
      <c r="F516" s="132"/>
      <c r="G516" s="132"/>
    </row>
    <row r="517" spans="2:7" s="123" customFormat="1">
      <c r="B517" s="132"/>
      <c r="C517" s="132"/>
      <c r="D517" s="132"/>
      <c r="E517" s="132"/>
      <c r="F517" s="132"/>
      <c r="G517" s="132"/>
    </row>
    <row r="518" spans="2:7" s="123" customFormat="1">
      <c r="B518" s="132"/>
      <c r="C518" s="132"/>
      <c r="D518" s="132"/>
      <c r="E518" s="132"/>
      <c r="F518" s="132"/>
      <c r="G518" s="132"/>
    </row>
    <row r="519" spans="2:7" s="123" customFormat="1">
      <c r="B519" s="132"/>
      <c r="C519" s="132"/>
      <c r="D519" s="132"/>
      <c r="E519" s="132"/>
      <c r="F519" s="132"/>
      <c r="G519" s="132"/>
    </row>
    <row r="520" spans="2:7" s="123" customFormat="1">
      <c r="B520" s="132"/>
      <c r="C520" s="132"/>
      <c r="D520" s="132"/>
      <c r="E520" s="132"/>
      <c r="F520" s="132"/>
      <c r="G520" s="132"/>
    </row>
    <row r="521" spans="2:7" s="123" customFormat="1">
      <c r="B521" s="132"/>
      <c r="C521" s="132"/>
      <c r="D521" s="132"/>
      <c r="E521" s="132"/>
      <c r="F521" s="132"/>
      <c r="G521" s="132"/>
    </row>
    <row r="522" spans="2:7" s="123" customFormat="1">
      <c r="B522" s="132"/>
      <c r="C522" s="132"/>
      <c r="D522" s="132"/>
      <c r="E522" s="132"/>
      <c r="F522" s="132"/>
      <c r="G522" s="132"/>
    </row>
    <row r="523" spans="2:7" s="123" customFormat="1">
      <c r="B523" s="132"/>
      <c r="C523" s="132"/>
      <c r="D523" s="132"/>
      <c r="E523" s="132"/>
      <c r="F523" s="132"/>
      <c r="G523" s="132"/>
    </row>
    <row r="524" spans="2:7" s="123" customFormat="1">
      <c r="B524" s="132"/>
      <c r="C524" s="132"/>
      <c r="D524" s="132"/>
      <c r="E524" s="132"/>
      <c r="F524" s="132"/>
      <c r="G524" s="132"/>
    </row>
    <row r="525" spans="2:7" s="123" customFormat="1">
      <c r="B525" s="132"/>
      <c r="C525" s="132"/>
      <c r="D525" s="132"/>
      <c r="E525" s="132"/>
      <c r="F525" s="132"/>
      <c r="G525" s="132"/>
    </row>
    <row r="526" spans="2:7" s="123" customFormat="1">
      <c r="B526" s="132"/>
      <c r="C526" s="132"/>
      <c r="D526" s="132"/>
      <c r="E526" s="132"/>
      <c r="F526" s="132"/>
      <c r="G526" s="132"/>
    </row>
    <row r="527" spans="2:7" s="123" customFormat="1">
      <c r="B527" s="132"/>
      <c r="C527" s="132"/>
      <c r="D527" s="132"/>
      <c r="E527" s="132"/>
      <c r="F527" s="132"/>
      <c r="G527" s="132"/>
    </row>
    <row r="528" spans="2:7" s="123" customFormat="1">
      <c r="B528" s="132"/>
      <c r="C528" s="132"/>
      <c r="D528" s="132"/>
      <c r="E528" s="132"/>
      <c r="F528" s="132"/>
      <c r="G528" s="132"/>
    </row>
    <row r="529" spans="2:10" s="123" customFormat="1">
      <c r="B529" s="132"/>
      <c r="C529" s="132"/>
      <c r="D529" s="132"/>
      <c r="E529" s="132"/>
      <c r="F529" s="132"/>
      <c r="G529" s="132"/>
    </row>
    <row r="530" spans="2:10" s="123" customFormat="1">
      <c r="B530" s="132"/>
      <c r="C530" s="132"/>
      <c r="D530" s="132"/>
      <c r="E530" s="132"/>
      <c r="F530" s="132"/>
      <c r="G530" s="132"/>
    </row>
    <row r="531" spans="2:10" s="123" customFormat="1">
      <c r="B531" s="132"/>
      <c r="C531" s="132"/>
      <c r="D531" s="132"/>
      <c r="E531" s="132"/>
      <c r="F531" s="132"/>
      <c r="G531" s="132"/>
    </row>
    <row r="532" spans="2:10" s="123" customFormat="1">
      <c r="B532" s="132"/>
      <c r="C532" s="132"/>
      <c r="D532" s="132"/>
      <c r="E532" s="132"/>
      <c r="F532" s="132"/>
      <c r="G532" s="132"/>
    </row>
    <row r="533" spans="2:10" s="123" customFormat="1">
      <c r="B533" s="132"/>
      <c r="C533" s="132"/>
      <c r="D533" s="132"/>
      <c r="E533" s="132"/>
      <c r="F533" s="132"/>
      <c r="G533" s="132"/>
    </row>
    <row r="534" spans="2:10" s="123" customFormat="1">
      <c r="B534" s="132"/>
      <c r="C534" s="132"/>
      <c r="D534" s="132"/>
      <c r="E534" s="132"/>
      <c r="F534" s="132"/>
      <c r="G534" s="132"/>
    </row>
    <row r="535" spans="2:10" s="123" customFormat="1">
      <c r="B535" s="132"/>
      <c r="C535" s="132"/>
      <c r="D535" s="132"/>
      <c r="E535" s="132"/>
      <c r="F535" s="132"/>
      <c r="G535" s="132"/>
    </row>
    <row r="536" spans="2:10">
      <c r="H536" s="123"/>
      <c r="I536" s="123"/>
      <c r="J536" s="123"/>
    </row>
    <row r="537" spans="2:10">
      <c r="H537" s="123"/>
      <c r="I537" s="123"/>
      <c r="J537" s="123"/>
    </row>
    <row r="538" spans="2:10">
      <c r="H538" s="123"/>
      <c r="I538" s="123"/>
      <c r="J538" s="123"/>
    </row>
    <row r="539" spans="2:10">
      <c r="H539" s="123"/>
      <c r="I539" s="123"/>
      <c r="J539" s="123"/>
    </row>
  </sheetData>
  <sheetProtection algorithmName="SHA-512" hashValue="ItKZlkT+EfbFZaqgH1D8iqWDtbUceI56DrjIadmR+If61mJ2vyamO9pHYxW0xfTtCw5zJzALGkdf1n8HjRBk+w==" saltValue="IhVHe+HFKdgtRaIudnzIDg==" spinCount="100000" sheet="1" objects="1" scenarios="1"/>
  <phoneticPr fontId="19" type="noConversion"/>
  <hyperlinks>
    <hyperlink ref="I63" r:id="rId1"/>
    <hyperlink ref="H39" r:id="rId2"/>
    <hyperlink ref="J12" r:id="rId3"/>
  </hyperlinks>
  <pageMargins left="0.75" right="0.75" top="1" bottom="1" header="0.5" footer="0.5"/>
  <pageSetup paperSize="9" scale="65" orientation="portrait" r:id="rId4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8">
    <pageSetUpPr fitToPage="1"/>
  </sheetPr>
  <dimension ref="A1:AR1030"/>
  <sheetViews>
    <sheetView showGridLines="0" tabSelected="1" zoomScale="85" zoomScaleNormal="85" workbookViewId="0">
      <selection activeCell="B2" sqref="B2"/>
    </sheetView>
  </sheetViews>
  <sheetFormatPr defaultRowHeight="12.75"/>
  <cols>
    <col min="1" max="1" width="5.7109375" style="6" customWidth="1"/>
    <col min="2" max="3" width="2.7109375" style="6" customWidth="1"/>
    <col min="4" max="4" width="48.7109375" style="6" customWidth="1"/>
    <col min="5" max="5" width="2.7109375" style="6" customWidth="1"/>
    <col min="6" max="25" width="10.85546875" style="6" customWidth="1"/>
    <col min="26" max="27" width="2.7109375" style="6" customWidth="1"/>
    <col min="28" max="28" width="14.7109375" style="6" customWidth="1"/>
    <col min="29" max="16384" width="9.140625" style="6"/>
  </cols>
  <sheetData>
    <row r="1" spans="2:27" ht="12.75" customHeight="1" thickBot="1"/>
    <row r="2" spans="2:27">
      <c r="B2" s="18"/>
      <c r="C2" s="2"/>
      <c r="D2" s="20"/>
      <c r="E2" s="20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3"/>
    </row>
    <row r="3" spans="2:27">
      <c r="B3" s="4"/>
      <c r="D3" s="10"/>
      <c r="E3" s="10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7"/>
    </row>
    <row r="4" spans="2:27" ht="18">
      <c r="B4" s="22"/>
      <c r="C4" s="37" t="s">
        <v>16</v>
      </c>
      <c r="AA4" s="7"/>
    </row>
    <row r="5" spans="2:27">
      <c r="B5" s="4"/>
      <c r="C5" s="14"/>
      <c r="D5" s="5"/>
      <c r="E5" s="5"/>
      <c r="F5" s="8"/>
      <c r="G5" s="9"/>
      <c r="AA5" s="7"/>
    </row>
    <row r="6" spans="2:27">
      <c r="B6" s="4"/>
      <c r="F6" s="8"/>
      <c r="G6" s="8"/>
      <c r="H6" s="10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7"/>
    </row>
    <row r="7" spans="2:27">
      <c r="B7" s="4"/>
      <c r="D7" s="10" t="s">
        <v>11</v>
      </c>
      <c r="F7" s="157">
        <f>tab!F9</f>
        <v>2019</v>
      </c>
      <c r="G7" s="157">
        <f t="shared" ref="G7:Y8" si="0">F7+1</f>
        <v>2020</v>
      </c>
      <c r="H7" s="157">
        <f t="shared" si="0"/>
        <v>2021</v>
      </c>
      <c r="I7" s="157">
        <f t="shared" si="0"/>
        <v>2022</v>
      </c>
      <c r="J7" s="157">
        <f t="shared" si="0"/>
        <v>2023</v>
      </c>
      <c r="K7" s="157">
        <f t="shared" si="0"/>
        <v>2024</v>
      </c>
      <c r="L7" s="157">
        <f t="shared" si="0"/>
        <v>2025</v>
      </c>
      <c r="M7" s="157">
        <f t="shared" si="0"/>
        <v>2026</v>
      </c>
      <c r="N7" s="157">
        <f t="shared" si="0"/>
        <v>2027</v>
      </c>
      <c r="O7" s="157">
        <f t="shared" si="0"/>
        <v>2028</v>
      </c>
      <c r="P7" s="157">
        <f t="shared" si="0"/>
        <v>2029</v>
      </c>
      <c r="Q7" s="157">
        <f t="shared" si="0"/>
        <v>2030</v>
      </c>
      <c r="R7" s="157">
        <f t="shared" si="0"/>
        <v>2031</v>
      </c>
      <c r="S7" s="157">
        <f t="shared" si="0"/>
        <v>2032</v>
      </c>
      <c r="T7" s="157">
        <f t="shared" si="0"/>
        <v>2033</v>
      </c>
      <c r="U7" s="157">
        <f t="shared" si="0"/>
        <v>2034</v>
      </c>
      <c r="V7" s="157">
        <f t="shared" si="0"/>
        <v>2035</v>
      </c>
      <c r="W7" s="157">
        <f t="shared" si="0"/>
        <v>2036</v>
      </c>
      <c r="X7" s="157">
        <f t="shared" si="0"/>
        <v>2037</v>
      </c>
      <c r="Y7" s="157">
        <f t="shared" si="0"/>
        <v>2038</v>
      </c>
      <c r="Z7" s="11"/>
      <c r="AA7" s="7"/>
    </row>
    <row r="8" spans="2:27">
      <c r="B8" s="4"/>
      <c r="D8" s="10" t="s">
        <v>17</v>
      </c>
      <c r="E8" s="10"/>
      <c r="F8" s="157">
        <f>F7-1</f>
        <v>2018</v>
      </c>
      <c r="G8" s="157">
        <f t="shared" si="0"/>
        <v>2019</v>
      </c>
      <c r="H8" s="157">
        <f t="shared" si="0"/>
        <v>2020</v>
      </c>
      <c r="I8" s="157">
        <f t="shared" si="0"/>
        <v>2021</v>
      </c>
      <c r="J8" s="157">
        <f t="shared" si="0"/>
        <v>2022</v>
      </c>
      <c r="K8" s="157">
        <f t="shared" si="0"/>
        <v>2023</v>
      </c>
      <c r="L8" s="157">
        <f t="shared" si="0"/>
        <v>2024</v>
      </c>
      <c r="M8" s="157">
        <f t="shared" si="0"/>
        <v>2025</v>
      </c>
      <c r="N8" s="157">
        <f t="shared" si="0"/>
        <v>2026</v>
      </c>
      <c r="O8" s="157">
        <f t="shared" si="0"/>
        <v>2027</v>
      </c>
      <c r="P8" s="157">
        <f t="shared" si="0"/>
        <v>2028</v>
      </c>
      <c r="Q8" s="157">
        <f t="shared" si="0"/>
        <v>2029</v>
      </c>
      <c r="R8" s="157">
        <f t="shared" si="0"/>
        <v>2030</v>
      </c>
      <c r="S8" s="157">
        <f t="shared" si="0"/>
        <v>2031</v>
      </c>
      <c r="T8" s="157">
        <f t="shared" si="0"/>
        <v>2032</v>
      </c>
      <c r="U8" s="157">
        <f t="shared" si="0"/>
        <v>2033</v>
      </c>
      <c r="V8" s="157">
        <f t="shared" si="0"/>
        <v>2034</v>
      </c>
      <c r="W8" s="157">
        <f t="shared" si="0"/>
        <v>2035</v>
      </c>
      <c r="X8" s="157">
        <f t="shared" si="0"/>
        <v>2036</v>
      </c>
      <c r="Y8" s="157">
        <f t="shared" si="0"/>
        <v>2037</v>
      </c>
      <c r="Z8" s="12"/>
      <c r="AA8" s="7"/>
    </row>
    <row r="9" spans="2:27">
      <c r="B9" s="4"/>
      <c r="D9" s="10"/>
      <c r="E9" s="10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7"/>
    </row>
    <row r="10" spans="2:27">
      <c r="B10" s="4"/>
      <c r="C10" s="29"/>
      <c r="D10" s="29"/>
      <c r="E10" s="29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7"/>
    </row>
    <row r="11" spans="2:27">
      <c r="B11" s="4"/>
      <c r="C11" s="29"/>
      <c r="D11" s="81" t="s">
        <v>29</v>
      </c>
      <c r="E11" s="29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7"/>
    </row>
    <row r="12" spans="2:27">
      <c r="B12" s="4"/>
      <c r="C12" s="31"/>
      <c r="D12" s="23" t="s">
        <v>2</v>
      </c>
      <c r="E12" s="31"/>
      <c r="F12" s="19">
        <v>100</v>
      </c>
      <c r="G12" s="19">
        <f>F12</f>
        <v>100</v>
      </c>
      <c r="H12" s="19">
        <f t="shared" ref="H12:R12" si="1">G12</f>
        <v>100</v>
      </c>
      <c r="I12" s="19">
        <f t="shared" si="1"/>
        <v>100</v>
      </c>
      <c r="J12" s="19">
        <f t="shared" si="1"/>
        <v>100</v>
      </c>
      <c r="K12" s="19">
        <f t="shared" si="1"/>
        <v>100</v>
      </c>
      <c r="L12" s="19">
        <f t="shared" si="1"/>
        <v>100</v>
      </c>
      <c r="M12" s="19">
        <f t="shared" si="1"/>
        <v>100</v>
      </c>
      <c r="N12" s="19">
        <f t="shared" si="1"/>
        <v>100</v>
      </c>
      <c r="O12" s="19">
        <f t="shared" si="1"/>
        <v>100</v>
      </c>
      <c r="P12" s="19">
        <f t="shared" si="1"/>
        <v>100</v>
      </c>
      <c r="Q12" s="19">
        <f t="shared" si="1"/>
        <v>100</v>
      </c>
      <c r="R12" s="19">
        <f t="shared" si="1"/>
        <v>100</v>
      </c>
      <c r="S12" s="19">
        <f t="shared" ref="S12:Y12" si="2">+R12</f>
        <v>100</v>
      </c>
      <c r="T12" s="19">
        <f t="shared" si="2"/>
        <v>100</v>
      </c>
      <c r="U12" s="19">
        <f t="shared" si="2"/>
        <v>100</v>
      </c>
      <c r="V12" s="19">
        <f t="shared" si="2"/>
        <v>100</v>
      </c>
      <c r="W12" s="19">
        <f t="shared" si="2"/>
        <v>100</v>
      </c>
      <c r="X12" s="19">
        <f t="shared" si="2"/>
        <v>100</v>
      </c>
      <c r="Y12" s="19">
        <f t="shared" si="2"/>
        <v>100</v>
      </c>
      <c r="Z12" s="31"/>
      <c r="AA12" s="7"/>
    </row>
    <row r="13" spans="2:27">
      <c r="B13" s="4"/>
      <c r="C13" s="31"/>
      <c r="D13" s="23" t="s">
        <v>3</v>
      </c>
      <c r="E13" s="31"/>
      <c r="F13" s="19">
        <v>100</v>
      </c>
      <c r="G13" s="19">
        <f>F13</f>
        <v>100</v>
      </c>
      <c r="H13" s="19">
        <f t="shared" ref="H13:R13" si="3">G13</f>
        <v>100</v>
      </c>
      <c r="I13" s="19">
        <f t="shared" si="3"/>
        <v>100</v>
      </c>
      <c r="J13" s="19">
        <f t="shared" si="3"/>
        <v>100</v>
      </c>
      <c r="K13" s="19">
        <f t="shared" si="3"/>
        <v>100</v>
      </c>
      <c r="L13" s="19">
        <f t="shared" si="3"/>
        <v>100</v>
      </c>
      <c r="M13" s="19">
        <f t="shared" si="3"/>
        <v>100</v>
      </c>
      <c r="N13" s="19">
        <f t="shared" si="3"/>
        <v>100</v>
      </c>
      <c r="O13" s="19">
        <f t="shared" si="3"/>
        <v>100</v>
      </c>
      <c r="P13" s="19">
        <f t="shared" si="3"/>
        <v>100</v>
      </c>
      <c r="Q13" s="19">
        <f t="shared" si="3"/>
        <v>100</v>
      </c>
      <c r="R13" s="19">
        <f t="shared" si="3"/>
        <v>100</v>
      </c>
      <c r="S13" s="19">
        <f t="shared" ref="S13:Y13" si="4">+R13</f>
        <v>100</v>
      </c>
      <c r="T13" s="19">
        <f t="shared" si="4"/>
        <v>100</v>
      </c>
      <c r="U13" s="19">
        <f t="shared" si="4"/>
        <v>100</v>
      </c>
      <c r="V13" s="19">
        <f t="shared" si="4"/>
        <v>100</v>
      </c>
      <c r="W13" s="19">
        <f t="shared" si="4"/>
        <v>100</v>
      </c>
      <c r="X13" s="19">
        <f t="shared" si="4"/>
        <v>100</v>
      </c>
      <c r="Y13" s="19">
        <f t="shared" si="4"/>
        <v>100</v>
      </c>
      <c r="Z13" s="31"/>
      <c r="AA13" s="7"/>
    </row>
    <row r="14" spans="2:27">
      <c r="B14" s="4"/>
      <c r="C14" s="30"/>
      <c r="D14" s="24" t="s">
        <v>7</v>
      </c>
      <c r="E14" s="30"/>
      <c r="F14" s="155">
        <f t="shared" ref="F14:Y14" si="5">SUM(F12:F13)</f>
        <v>200</v>
      </c>
      <c r="G14" s="155">
        <f t="shared" si="5"/>
        <v>200</v>
      </c>
      <c r="H14" s="155">
        <f t="shared" si="5"/>
        <v>200</v>
      </c>
      <c r="I14" s="155">
        <f t="shared" si="5"/>
        <v>200</v>
      </c>
      <c r="J14" s="155">
        <f t="shared" si="5"/>
        <v>200</v>
      </c>
      <c r="K14" s="155">
        <f t="shared" si="5"/>
        <v>200</v>
      </c>
      <c r="L14" s="155">
        <f t="shared" si="5"/>
        <v>200</v>
      </c>
      <c r="M14" s="155">
        <f t="shared" si="5"/>
        <v>200</v>
      </c>
      <c r="N14" s="155">
        <f t="shared" si="5"/>
        <v>200</v>
      </c>
      <c r="O14" s="155">
        <f t="shared" si="5"/>
        <v>200</v>
      </c>
      <c r="P14" s="155">
        <f t="shared" si="5"/>
        <v>200</v>
      </c>
      <c r="Q14" s="155">
        <f t="shared" si="5"/>
        <v>200</v>
      </c>
      <c r="R14" s="155">
        <f t="shared" si="5"/>
        <v>200</v>
      </c>
      <c r="S14" s="155">
        <f t="shared" si="5"/>
        <v>200</v>
      </c>
      <c r="T14" s="155">
        <f t="shared" si="5"/>
        <v>200</v>
      </c>
      <c r="U14" s="155">
        <f t="shared" si="5"/>
        <v>200</v>
      </c>
      <c r="V14" s="155">
        <f t="shared" si="5"/>
        <v>200</v>
      </c>
      <c r="W14" s="155">
        <f t="shared" si="5"/>
        <v>200</v>
      </c>
      <c r="X14" s="155">
        <f t="shared" si="5"/>
        <v>200</v>
      </c>
      <c r="Y14" s="155">
        <f t="shared" si="5"/>
        <v>200</v>
      </c>
      <c r="Z14" s="30"/>
      <c r="AA14" s="7"/>
    </row>
    <row r="15" spans="2:27">
      <c r="B15" s="4"/>
      <c r="C15" s="29"/>
      <c r="D15" s="25" t="s">
        <v>5</v>
      </c>
      <c r="E15" s="25"/>
      <c r="F15" s="119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7"/>
    </row>
    <row r="16" spans="2:27">
      <c r="B16" s="4"/>
      <c r="C16" s="29"/>
      <c r="D16" s="26">
        <v>0.3</v>
      </c>
      <c r="E16" s="26"/>
      <c r="F16" s="19">
        <v>0</v>
      </c>
      <c r="G16" s="57">
        <f>F16</f>
        <v>0</v>
      </c>
      <c r="H16" s="57">
        <f t="shared" ref="H16:Y16" si="6">G16</f>
        <v>0</v>
      </c>
      <c r="I16" s="57">
        <f t="shared" si="6"/>
        <v>0</v>
      </c>
      <c r="J16" s="57">
        <f t="shared" si="6"/>
        <v>0</v>
      </c>
      <c r="K16" s="57">
        <f t="shared" si="6"/>
        <v>0</v>
      </c>
      <c r="L16" s="57">
        <f t="shared" si="6"/>
        <v>0</v>
      </c>
      <c r="M16" s="57">
        <f t="shared" si="6"/>
        <v>0</v>
      </c>
      <c r="N16" s="57">
        <f t="shared" si="6"/>
        <v>0</v>
      </c>
      <c r="O16" s="57">
        <f t="shared" si="6"/>
        <v>0</v>
      </c>
      <c r="P16" s="57">
        <f t="shared" si="6"/>
        <v>0</v>
      </c>
      <c r="Q16" s="57">
        <f t="shared" si="6"/>
        <v>0</v>
      </c>
      <c r="R16" s="57">
        <f t="shared" si="6"/>
        <v>0</v>
      </c>
      <c r="S16" s="57">
        <f t="shared" si="6"/>
        <v>0</v>
      </c>
      <c r="T16" s="57">
        <f t="shared" si="6"/>
        <v>0</v>
      </c>
      <c r="U16" s="57">
        <f t="shared" si="6"/>
        <v>0</v>
      </c>
      <c r="V16" s="57">
        <f t="shared" si="6"/>
        <v>0</v>
      </c>
      <c r="W16" s="57">
        <f t="shared" si="6"/>
        <v>0</v>
      </c>
      <c r="X16" s="57">
        <f t="shared" si="6"/>
        <v>0</v>
      </c>
      <c r="Y16" s="57">
        <f t="shared" si="6"/>
        <v>0</v>
      </c>
      <c r="Z16" s="31"/>
      <c r="AA16" s="7"/>
    </row>
    <row r="17" spans="2:27">
      <c r="B17" s="4"/>
      <c r="C17" s="29"/>
      <c r="D17" s="26">
        <v>1.2</v>
      </c>
      <c r="E17" s="26"/>
      <c r="F17" s="19">
        <v>0</v>
      </c>
      <c r="G17" s="57">
        <f>F17</f>
        <v>0</v>
      </c>
      <c r="H17" s="57">
        <f t="shared" ref="H17:Y17" si="7">G17</f>
        <v>0</v>
      </c>
      <c r="I17" s="57">
        <f t="shared" si="7"/>
        <v>0</v>
      </c>
      <c r="J17" s="57">
        <f t="shared" si="7"/>
        <v>0</v>
      </c>
      <c r="K17" s="57">
        <f t="shared" si="7"/>
        <v>0</v>
      </c>
      <c r="L17" s="57">
        <f t="shared" si="7"/>
        <v>0</v>
      </c>
      <c r="M17" s="57">
        <f t="shared" si="7"/>
        <v>0</v>
      </c>
      <c r="N17" s="57">
        <f t="shared" si="7"/>
        <v>0</v>
      </c>
      <c r="O17" s="57">
        <f t="shared" si="7"/>
        <v>0</v>
      </c>
      <c r="P17" s="57">
        <f t="shared" si="7"/>
        <v>0</v>
      </c>
      <c r="Q17" s="57">
        <f t="shared" si="7"/>
        <v>0</v>
      </c>
      <c r="R17" s="57">
        <f t="shared" si="7"/>
        <v>0</v>
      </c>
      <c r="S17" s="57">
        <f t="shared" si="7"/>
        <v>0</v>
      </c>
      <c r="T17" s="57">
        <f t="shared" si="7"/>
        <v>0</v>
      </c>
      <c r="U17" s="57">
        <f t="shared" si="7"/>
        <v>0</v>
      </c>
      <c r="V17" s="57">
        <f t="shared" si="7"/>
        <v>0</v>
      </c>
      <c r="W17" s="57">
        <f t="shared" si="7"/>
        <v>0</v>
      </c>
      <c r="X17" s="57">
        <f t="shared" si="7"/>
        <v>0</v>
      </c>
      <c r="Y17" s="57">
        <f t="shared" si="7"/>
        <v>0</v>
      </c>
      <c r="Z17" s="31"/>
      <c r="AA17" s="7"/>
    </row>
    <row r="18" spans="2:27">
      <c r="B18" s="4"/>
      <c r="C18" s="29"/>
      <c r="D18" s="25"/>
      <c r="E18" s="25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7"/>
    </row>
    <row r="19" spans="2:27">
      <c r="B19" s="4"/>
      <c r="C19" s="29"/>
      <c r="D19" s="23" t="s">
        <v>4</v>
      </c>
      <c r="E19" s="23"/>
      <c r="F19" s="156">
        <f>($D$16*F16)+($D$17*F17)</f>
        <v>0</v>
      </c>
      <c r="G19" s="156">
        <f t="shared" ref="G19:Y19" si="8">($D$16*G16)+($D$17*G17)</f>
        <v>0</v>
      </c>
      <c r="H19" s="156">
        <f t="shared" si="8"/>
        <v>0</v>
      </c>
      <c r="I19" s="156">
        <f t="shared" si="8"/>
        <v>0</v>
      </c>
      <c r="J19" s="156">
        <f t="shared" si="8"/>
        <v>0</v>
      </c>
      <c r="K19" s="156">
        <f t="shared" si="8"/>
        <v>0</v>
      </c>
      <c r="L19" s="156">
        <f t="shared" si="8"/>
        <v>0</v>
      </c>
      <c r="M19" s="156">
        <f t="shared" si="8"/>
        <v>0</v>
      </c>
      <c r="N19" s="156">
        <f t="shared" si="8"/>
        <v>0</v>
      </c>
      <c r="O19" s="156">
        <f t="shared" si="8"/>
        <v>0</v>
      </c>
      <c r="P19" s="156">
        <f t="shared" si="8"/>
        <v>0</v>
      </c>
      <c r="Q19" s="156">
        <f t="shared" si="8"/>
        <v>0</v>
      </c>
      <c r="R19" s="156">
        <f t="shared" si="8"/>
        <v>0</v>
      </c>
      <c r="S19" s="156">
        <f t="shared" si="8"/>
        <v>0</v>
      </c>
      <c r="T19" s="156">
        <f t="shared" si="8"/>
        <v>0</v>
      </c>
      <c r="U19" s="156">
        <f t="shared" si="8"/>
        <v>0</v>
      </c>
      <c r="V19" s="156">
        <f t="shared" si="8"/>
        <v>0</v>
      </c>
      <c r="W19" s="156">
        <f t="shared" si="8"/>
        <v>0</v>
      </c>
      <c r="X19" s="156">
        <f t="shared" si="8"/>
        <v>0</v>
      </c>
      <c r="Y19" s="156">
        <f t="shared" si="8"/>
        <v>0</v>
      </c>
      <c r="Z19" s="32"/>
      <c r="AA19" s="7"/>
    </row>
    <row r="20" spans="2:27">
      <c r="B20" s="4"/>
      <c r="C20" s="29"/>
      <c r="D20" s="23" t="s">
        <v>10</v>
      </c>
      <c r="E20" s="23"/>
      <c r="F20" s="156">
        <f t="shared" ref="F20:Y20" si="9">ROUND(IF(F21&lt;(F14*0.8),F21,(0.8*F14)),0)</f>
        <v>0</v>
      </c>
      <c r="G20" s="156">
        <f t="shared" si="9"/>
        <v>0</v>
      </c>
      <c r="H20" s="156">
        <f t="shared" si="9"/>
        <v>0</v>
      </c>
      <c r="I20" s="156">
        <f t="shared" si="9"/>
        <v>0</v>
      </c>
      <c r="J20" s="156">
        <f t="shared" si="9"/>
        <v>0</v>
      </c>
      <c r="K20" s="156">
        <f t="shared" si="9"/>
        <v>0</v>
      </c>
      <c r="L20" s="156">
        <f t="shared" si="9"/>
        <v>0</v>
      </c>
      <c r="M20" s="156">
        <f t="shared" si="9"/>
        <v>0</v>
      </c>
      <c r="N20" s="156">
        <f t="shared" si="9"/>
        <v>0</v>
      </c>
      <c r="O20" s="156">
        <f t="shared" si="9"/>
        <v>0</v>
      </c>
      <c r="P20" s="156">
        <f t="shared" si="9"/>
        <v>0</v>
      </c>
      <c r="Q20" s="156">
        <f t="shared" si="9"/>
        <v>0</v>
      </c>
      <c r="R20" s="156">
        <f t="shared" si="9"/>
        <v>0</v>
      </c>
      <c r="S20" s="156">
        <f t="shared" si="9"/>
        <v>0</v>
      </c>
      <c r="T20" s="156">
        <f t="shared" si="9"/>
        <v>0</v>
      </c>
      <c r="U20" s="156">
        <f t="shared" si="9"/>
        <v>0</v>
      </c>
      <c r="V20" s="156">
        <f t="shared" si="9"/>
        <v>0</v>
      </c>
      <c r="W20" s="156">
        <f t="shared" si="9"/>
        <v>0</v>
      </c>
      <c r="X20" s="156">
        <f t="shared" si="9"/>
        <v>0</v>
      </c>
      <c r="Y20" s="156">
        <f t="shared" si="9"/>
        <v>0</v>
      </c>
      <c r="Z20" s="32"/>
      <c r="AA20" s="7"/>
    </row>
    <row r="21" spans="2:27">
      <c r="B21" s="4"/>
      <c r="C21" s="29"/>
      <c r="D21" s="72" t="s">
        <v>1</v>
      </c>
      <c r="E21" s="23"/>
      <c r="F21" s="73">
        <f>ROUND(IF(F19-(tab!$F$10*F14)&lt;0,0,(F19-(tab!$F$10*F14))),0)</f>
        <v>0</v>
      </c>
      <c r="G21" s="73">
        <f>ROUND(IF(G19-(tab!$F$10*G14)&lt;0,0,(G19-(tab!$F$10*G14))),0)</f>
        <v>0</v>
      </c>
      <c r="H21" s="73">
        <f>ROUND(IF(H19-(tab!$F$10*H14)&lt;0,0,(H19-(tab!$F$10*H14))),0)</f>
        <v>0</v>
      </c>
      <c r="I21" s="73">
        <f>ROUND(IF(I19-(tab!$F$10*I14)&lt;0,0,(I19-(tab!$F$10*I14))),0)</f>
        <v>0</v>
      </c>
      <c r="J21" s="73">
        <f>ROUND(IF(J19-(tab!$F$10*J14)&lt;0,0,(J19-(tab!$F$10*J14))),0)</f>
        <v>0</v>
      </c>
      <c r="K21" s="73">
        <f>ROUND(IF(K19-(tab!$F$10*K14)&lt;0,0,(K19-(tab!$F$10*K14))),0)</f>
        <v>0</v>
      </c>
      <c r="L21" s="73">
        <f>ROUND(IF(L19-(tab!$F$10*L14)&lt;0,0,(L19-(tab!$F$10*L14))),0)</f>
        <v>0</v>
      </c>
      <c r="M21" s="73">
        <f>ROUND(IF(M19-(tab!$F$10*M14)&lt;0,0,(M19-(tab!$F$10*M14))),0)</f>
        <v>0</v>
      </c>
      <c r="N21" s="73">
        <f>ROUND(IF(N19-(tab!$F$10*N14)&lt;0,0,(N19-(tab!$F$10*N14))),0)</f>
        <v>0</v>
      </c>
      <c r="O21" s="73">
        <f>ROUND(IF(O19-(tab!$F$10*O14)&lt;0,0,(O19-(tab!$F$10*O14))),0)</f>
        <v>0</v>
      </c>
      <c r="P21" s="73">
        <f>ROUND(IF(P19-(tab!$F$10*P14)&lt;0,0,(P19-(tab!$F$10*P14))),0)</f>
        <v>0</v>
      </c>
      <c r="Q21" s="73">
        <f>ROUND(IF(Q19-(tab!$F$10*Q14)&lt;0,0,(Q19-(tab!$F$10*Q14))),0)</f>
        <v>0</v>
      </c>
      <c r="R21" s="73">
        <f>ROUND(IF(R19-(tab!$F$10*R14)&lt;0,0,(R19-(tab!$F$10*R14))),0)</f>
        <v>0</v>
      </c>
      <c r="S21" s="73">
        <f>ROUND(IF(S19-(tab!$F$10*S14)&lt;0,0,(S19-(tab!$F$10*S14))),0)</f>
        <v>0</v>
      </c>
      <c r="T21" s="73">
        <f>ROUND(IF(T19-(tab!$F$10*T14)&lt;0,0,(T19-(tab!$F$10*T14))),0)</f>
        <v>0</v>
      </c>
      <c r="U21" s="73">
        <f>ROUND(IF(U19-(tab!$F$10*U14)&lt;0,0,(U19-(tab!$F$10*U14))),0)</f>
        <v>0</v>
      </c>
      <c r="V21" s="73">
        <f>ROUND(IF(V19-(tab!$F$10*V14)&lt;0,0,(V19-(tab!$F$10*V14))),0)</f>
        <v>0</v>
      </c>
      <c r="W21" s="73">
        <f>ROUND(IF(W19-(tab!$F$10*W14)&lt;0,0,(W19-(tab!$F$10*W14))),0)</f>
        <v>0</v>
      </c>
      <c r="X21" s="73">
        <f>ROUND(IF(X19-(tab!$F$10*X14)&lt;0,0,(X19-(tab!$F$10*X14))),0)</f>
        <v>0</v>
      </c>
      <c r="Y21" s="73">
        <f>ROUND(IF(Y19-(tab!$F$10*Y14)&lt;0,0,(Y19-(tab!$F$10*Y14))),0)</f>
        <v>0</v>
      </c>
      <c r="Z21" s="32"/>
      <c r="AA21" s="7"/>
    </row>
    <row r="22" spans="2:27">
      <c r="B22" s="4"/>
      <c r="D22" s="110"/>
      <c r="E22" s="110"/>
      <c r="F22" s="111"/>
      <c r="G22" s="111"/>
      <c r="H22" s="111"/>
      <c r="I22" s="111"/>
      <c r="J22" s="111"/>
      <c r="K22" s="111"/>
      <c r="L22" s="111"/>
      <c r="M22" s="111"/>
      <c r="N22" s="111"/>
      <c r="O22" s="111"/>
      <c r="P22" s="111"/>
      <c r="Q22" s="111"/>
      <c r="R22" s="111"/>
      <c r="S22" s="111"/>
      <c r="T22" s="111"/>
      <c r="U22" s="111"/>
      <c r="V22" s="111"/>
      <c r="W22" s="111"/>
      <c r="X22" s="111"/>
      <c r="Y22" s="111"/>
      <c r="Z22" s="12"/>
      <c r="AA22" s="7"/>
    </row>
    <row r="23" spans="2:27" ht="18">
      <c r="B23" s="4"/>
      <c r="C23" s="37" t="s">
        <v>28</v>
      </c>
      <c r="AA23" s="7"/>
    </row>
    <row r="24" spans="2:27">
      <c r="B24" s="4"/>
      <c r="AA24" s="7"/>
    </row>
    <row r="25" spans="2:27">
      <c r="B25" s="4"/>
      <c r="C25" s="29"/>
      <c r="D25" s="27"/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7"/>
    </row>
    <row r="26" spans="2:27">
      <c r="B26" s="4"/>
      <c r="C26" s="29"/>
      <c r="D26" s="24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7"/>
    </row>
    <row r="27" spans="2:27">
      <c r="B27" s="4"/>
      <c r="C27" s="29"/>
      <c r="D27" s="23" t="s">
        <v>23</v>
      </c>
      <c r="E27" s="27"/>
      <c r="F27" s="19">
        <v>0</v>
      </c>
      <c r="G27" s="57">
        <f t="shared" ref="G27:V27" si="10">F27</f>
        <v>0</v>
      </c>
      <c r="H27" s="57">
        <f t="shared" si="10"/>
        <v>0</v>
      </c>
      <c r="I27" s="57">
        <f t="shared" si="10"/>
        <v>0</v>
      </c>
      <c r="J27" s="57">
        <f t="shared" si="10"/>
        <v>0</v>
      </c>
      <c r="K27" s="57">
        <f t="shared" si="10"/>
        <v>0</v>
      </c>
      <c r="L27" s="57">
        <f t="shared" si="10"/>
        <v>0</v>
      </c>
      <c r="M27" s="57">
        <f t="shared" si="10"/>
        <v>0</v>
      </c>
      <c r="N27" s="57">
        <f t="shared" si="10"/>
        <v>0</v>
      </c>
      <c r="O27" s="57">
        <f t="shared" si="10"/>
        <v>0</v>
      </c>
      <c r="P27" s="57">
        <f t="shared" si="10"/>
        <v>0</v>
      </c>
      <c r="Q27" s="57">
        <f t="shared" si="10"/>
        <v>0</v>
      </c>
      <c r="R27" s="57">
        <f t="shared" si="10"/>
        <v>0</v>
      </c>
      <c r="S27" s="57">
        <f t="shared" si="10"/>
        <v>0</v>
      </c>
      <c r="T27" s="57">
        <f t="shared" si="10"/>
        <v>0</v>
      </c>
      <c r="U27" s="57">
        <f t="shared" si="10"/>
        <v>0</v>
      </c>
      <c r="V27" s="57">
        <f t="shared" si="10"/>
        <v>0</v>
      </c>
      <c r="W27" s="57">
        <f>V27</f>
        <v>0</v>
      </c>
      <c r="X27" s="57">
        <f>W27</f>
        <v>0</v>
      </c>
      <c r="Y27" s="57">
        <f>X27</f>
        <v>0</v>
      </c>
      <c r="Z27" s="28"/>
      <c r="AA27" s="7"/>
    </row>
    <row r="28" spans="2:27">
      <c r="B28" s="4"/>
      <c r="C28" s="29"/>
      <c r="D28" s="23" t="s">
        <v>22</v>
      </c>
      <c r="E28" s="27"/>
      <c r="F28" s="19">
        <v>0</v>
      </c>
      <c r="G28" s="57">
        <f t="shared" ref="G28:Y28" si="11">F28</f>
        <v>0</v>
      </c>
      <c r="H28" s="57">
        <f t="shared" si="11"/>
        <v>0</v>
      </c>
      <c r="I28" s="57">
        <f t="shared" si="11"/>
        <v>0</v>
      </c>
      <c r="J28" s="57">
        <f t="shared" si="11"/>
        <v>0</v>
      </c>
      <c r="K28" s="57">
        <f t="shared" si="11"/>
        <v>0</v>
      </c>
      <c r="L28" s="57">
        <f t="shared" si="11"/>
        <v>0</v>
      </c>
      <c r="M28" s="57">
        <f t="shared" si="11"/>
        <v>0</v>
      </c>
      <c r="N28" s="57">
        <f t="shared" si="11"/>
        <v>0</v>
      </c>
      <c r="O28" s="57">
        <f t="shared" si="11"/>
        <v>0</v>
      </c>
      <c r="P28" s="57">
        <f t="shared" si="11"/>
        <v>0</v>
      </c>
      <c r="Q28" s="57">
        <f t="shared" si="11"/>
        <v>0</v>
      </c>
      <c r="R28" s="57">
        <f t="shared" si="11"/>
        <v>0</v>
      </c>
      <c r="S28" s="57">
        <f t="shared" si="11"/>
        <v>0</v>
      </c>
      <c r="T28" s="57">
        <f t="shared" si="11"/>
        <v>0</v>
      </c>
      <c r="U28" s="57">
        <f t="shared" si="11"/>
        <v>0</v>
      </c>
      <c r="V28" s="57">
        <f t="shared" si="11"/>
        <v>0</v>
      </c>
      <c r="W28" s="57">
        <f t="shared" si="11"/>
        <v>0</v>
      </c>
      <c r="X28" s="57">
        <f t="shared" si="11"/>
        <v>0</v>
      </c>
      <c r="Y28" s="57">
        <f t="shared" si="11"/>
        <v>0</v>
      </c>
      <c r="Z28" s="28"/>
      <c r="AA28" s="7"/>
    </row>
    <row r="29" spans="2:27">
      <c r="B29" s="4"/>
      <c r="C29" s="29"/>
      <c r="D29" s="24" t="s">
        <v>24</v>
      </c>
      <c r="E29" s="27"/>
      <c r="F29" s="155">
        <f>SUM(F27:F28)</f>
        <v>0</v>
      </c>
      <c r="G29" s="155">
        <f t="shared" ref="G29:Y29" si="12">SUM(G27:G28)</f>
        <v>0</v>
      </c>
      <c r="H29" s="155">
        <f t="shared" si="12"/>
        <v>0</v>
      </c>
      <c r="I29" s="155">
        <f t="shared" si="12"/>
        <v>0</v>
      </c>
      <c r="J29" s="155">
        <f t="shared" si="12"/>
        <v>0</v>
      </c>
      <c r="K29" s="155">
        <f t="shared" si="12"/>
        <v>0</v>
      </c>
      <c r="L29" s="155">
        <f t="shared" si="12"/>
        <v>0</v>
      </c>
      <c r="M29" s="155">
        <f t="shared" si="12"/>
        <v>0</v>
      </c>
      <c r="N29" s="155">
        <f t="shared" si="12"/>
        <v>0</v>
      </c>
      <c r="O29" s="155">
        <f t="shared" si="12"/>
        <v>0</v>
      </c>
      <c r="P29" s="155">
        <f t="shared" si="12"/>
        <v>0</v>
      </c>
      <c r="Q29" s="155">
        <f t="shared" si="12"/>
        <v>0</v>
      </c>
      <c r="R29" s="155">
        <f t="shared" si="12"/>
        <v>0</v>
      </c>
      <c r="S29" s="155">
        <f t="shared" si="12"/>
        <v>0</v>
      </c>
      <c r="T29" s="155">
        <f t="shared" si="12"/>
        <v>0</v>
      </c>
      <c r="U29" s="155">
        <f t="shared" si="12"/>
        <v>0</v>
      </c>
      <c r="V29" s="155">
        <f t="shared" si="12"/>
        <v>0</v>
      </c>
      <c r="W29" s="155">
        <f t="shared" si="12"/>
        <v>0</v>
      </c>
      <c r="X29" s="155">
        <f t="shared" si="12"/>
        <v>0</v>
      </c>
      <c r="Y29" s="155">
        <f t="shared" si="12"/>
        <v>0</v>
      </c>
      <c r="Z29" s="28"/>
      <c r="AA29" s="7"/>
    </row>
    <row r="30" spans="2:27">
      <c r="B30" s="4"/>
      <c r="C30" s="29"/>
      <c r="D30" s="24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9"/>
      <c r="AA30" s="7"/>
    </row>
    <row r="31" spans="2:27">
      <c r="B31" s="4"/>
      <c r="D31" s="10"/>
      <c r="E31" s="10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7"/>
    </row>
    <row r="32" spans="2:27">
      <c r="B32" s="4"/>
      <c r="C32" s="29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9"/>
      <c r="AA32" s="7"/>
    </row>
    <row r="33" spans="2:27">
      <c r="B33" s="4"/>
      <c r="C33" s="29"/>
      <c r="D33" s="24" t="s">
        <v>63</v>
      </c>
      <c r="E33" s="27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7"/>
    </row>
    <row r="34" spans="2:27">
      <c r="B34" s="4"/>
      <c r="C34" s="29"/>
      <c r="D34" s="23" t="s">
        <v>21</v>
      </c>
      <c r="E34" s="27"/>
      <c r="F34" s="158">
        <f>ROUND((tab!$F$15+tab!$F$16*'bvo en 1e inr'!F14+tab!$F$17*'bvo en 1e inr'!F20),0)</f>
        <v>1206</v>
      </c>
      <c r="G34" s="158">
        <f>ROUND((tab!$F$15+tab!$F$16*'bvo en 1e inr'!G14+tab!$F$17*'bvo en 1e inr'!G20),0)</f>
        <v>1206</v>
      </c>
      <c r="H34" s="158">
        <f>ROUND((tab!$F$15+tab!$F$16*'bvo en 1e inr'!H14+tab!$F$17*'bvo en 1e inr'!H20),0)</f>
        <v>1206</v>
      </c>
      <c r="I34" s="158">
        <f>ROUND((tab!$F$15+tab!$F$16*'bvo en 1e inr'!I14+tab!$F$17*'bvo en 1e inr'!I20),0)</f>
        <v>1206</v>
      </c>
      <c r="J34" s="158">
        <f>ROUND((tab!$F$15+tab!$F$16*'bvo en 1e inr'!J14+tab!$F$17*'bvo en 1e inr'!J20),0)</f>
        <v>1206</v>
      </c>
      <c r="K34" s="158">
        <f>ROUND((tab!$F$15+tab!$F$16*'bvo en 1e inr'!K14+tab!$F$17*'bvo en 1e inr'!K20),0)</f>
        <v>1206</v>
      </c>
      <c r="L34" s="158">
        <f>ROUND((tab!$F$15+tab!$F$16*'bvo en 1e inr'!L14+tab!$F$17*'bvo en 1e inr'!L20),0)</f>
        <v>1206</v>
      </c>
      <c r="M34" s="158">
        <f>ROUND((tab!$F$15+tab!$F$16*'bvo en 1e inr'!M14+tab!$F$17*'bvo en 1e inr'!M20),0)</f>
        <v>1206</v>
      </c>
      <c r="N34" s="158">
        <f>ROUND((tab!$F$15+tab!$F$16*'bvo en 1e inr'!N14+tab!$F$17*'bvo en 1e inr'!N20),0)</f>
        <v>1206</v>
      </c>
      <c r="O34" s="158">
        <f>ROUND((tab!$F$15+tab!$F$16*'bvo en 1e inr'!O14+tab!$F$17*'bvo en 1e inr'!O20),0)</f>
        <v>1206</v>
      </c>
      <c r="P34" s="158">
        <f>ROUND((tab!$F$15+tab!$F$16*'bvo en 1e inr'!P14+tab!$F$17*'bvo en 1e inr'!P20),0)</f>
        <v>1206</v>
      </c>
      <c r="Q34" s="158">
        <f>ROUND((tab!$F$15+tab!$F$16*'bvo en 1e inr'!Q14+tab!$F$17*'bvo en 1e inr'!Q20),0)</f>
        <v>1206</v>
      </c>
      <c r="R34" s="158">
        <f>ROUND((tab!$F$15+tab!$F$16*'bvo en 1e inr'!R14+tab!$F$17*'bvo en 1e inr'!R20),0)</f>
        <v>1206</v>
      </c>
      <c r="S34" s="158">
        <f>ROUND((tab!$F$15+tab!$F$16*'bvo en 1e inr'!S14+tab!$F$17*'bvo en 1e inr'!S20),0)</f>
        <v>1206</v>
      </c>
      <c r="T34" s="158">
        <f>ROUND((tab!$F$15+tab!$F$16*'bvo en 1e inr'!T14+tab!$F$17*'bvo en 1e inr'!T20),0)</f>
        <v>1206</v>
      </c>
      <c r="U34" s="158">
        <f>ROUND((tab!$F$15+tab!$F$16*'bvo en 1e inr'!U14+tab!$F$17*'bvo en 1e inr'!U20),0)</f>
        <v>1206</v>
      </c>
      <c r="V34" s="158">
        <f>ROUND((tab!$F$15+tab!$F$16*'bvo en 1e inr'!V14+tab!$F$17*'bvo en 1e inr'!V20),0)</f>
        <v>1206</v>
      </c>
      <c r="W34" s="158">
        <f>ROUND((tab!$F$15+tab!$F$16*'bvo en 1e inr'!W14+tab!$F$17*'bvo en 1e inr'!W20),0)</f>
        <v>1206</v>
      </c>
      <c r="X34" s="158">
        <f>ROUND((tab!$F$15+tab!$F$16*'bvo en 1e inr'!X14+tab!$F$17*'bvo en 1e inr'!X20),0)</f>
        <v>1206</v>
      </c>
      <c r="Y34" s="158">
        <f>ROUND((tab!$F$15+tab!$F$16*'bvo en 1e inr'!Y14+tab!$F$17*'bvo en 1e inr'!Y20),0)</f>
        <v>1206</v>
      </c>
      <c r="Z34" s="28"/>
      <c r="AA34" s="7"/>
    </row>
    <row r="35" spans="2:27">
      <c r="B35" s="4"/>
      <c r="C35" s="29"/>
      <c r="D35" s="25" t="s">
        <v>19</v>
      </c>
      <c r="E35" s="27"/>
      <c r="F35" s="159">
        <f t="shared" ref="F35:Y35" si="13">F34-F29</f>
        <v>1206</v>
      </c>
      <c r="G35" s="159">
        <f t="shared" si="13"/>
        <v>1206</v>
      </c>
      <c r="H35" s="159">
        <f t="shared" si="13"/>
        <v>1206</v>
      </c>
      <c r="I35" s="159">
        <f t="shared" si="13"/>
        <v>1206</v>
      </c>
      <c r="J35" s="159">
        <f t="shared" si="13"/>
        <v>1206</v>
      </c>
      <c r="K35" s="159">
        <f t="shared" si="13"/>
        <v>1206</v>
      </c>
      <c r="L35" s="159">
        <f t="shared" si="13"/>
        <v>1206</v>
      </c>
      <c r="M35" s="159">
        <f t="shared" si="13"/>
        <v>1206</v>
      </c>
      <c r="N35" s="159">
        <f t="shared" si="13"/>
        <v>1206</v>
      </c>
      <c r="O35" s="159">
        <f t="shared" si="13"/>
        <v>1206</v>
      </c>
      <c r="P35" s="159">
        <f t="shared" si="13"/>
        <v>1206</v>
      </c>
      <c r="Q35" s="159">
        <f t="shared" si="13"/>
        <v>1206</v>
      </c>
      <c r="R35" s="159">
        <f t="shared" si="13"/>
        <v>1206</v>
      </c>
      <c r="S35" s="159">
        <f t="shared" si="13"/>
        <v>1206</v>
      </c>
      <c r="T35" s="159">
        <f t="shared" si="13"/>
        <v>1206</v>
      </c>
      <c r="U35" s="159">
        <f t="shared" si="13"/>
        <v>1206</v>
      </c>
      <c r="V35" s="159">
        <f t="shared" si="13"/>
        <v>1206</v>
      </c>
      <c r="W35" s="159">
        <f t="shared" si="13"/>
        <v>1206</v>
      </c>
      <c r="X35" s="159">
        <f t="shared" si="13"/>
        <v>1206</v>
      </c>
      <c r="Y35" s="159">
        <f t="shared" si="13"/>
        <v>1206</v>
      </c>
      <c r="Z35" s="28"/>
      <c r="AA35" s="7"/>
    </row>
    <row r="36" spans="2:27">
      <c r="B36" s="4"/>
      <c r="C36" s="29"/>
      <c r="D36" s="23"/>
      <c r="E36" s="27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28"/>
      <c r="AA36" s="7"/>
    </row>
    <row r="37" spans="2:27">
      <c r="B37" s="4"/>
      <c r="C37" s="29"/>
      <c r="D37" s="23" t="s">
        <v>27</v>
      </c>
      <c r="E37" s="108"/>
      <c r="F37" s="158">
        <f>IF((F35-tab!$F$18)&lt;0,0,F34-F29)</f>
        <v>1206</v>
      </c>
      <c r="G37" s="158">
        <f>IF((G35-tab!$F$18)&lt;0,0,G34-G29)</f>
        <v>1206</v>
      </c>
      <c r="H37" s="158">
        <f>IF((H35-tab!$F$18)&lt;0,0,H34-H29)</f>
        <v>1206</v>
      </c>
      <c r="I37" s="158">
        <f>IF((I35-tab!$F$18)&lt;0,0,I34-I29)</f>
        <v>1206</v>
      </c>
      <c r="J37" s="158">
        <f>IF((J35-tab!$F$18)&lt;0,0,J34-J29)</f>
        <v>1206</v>
      </c>
      <c r="K37" s="158">
        <f>IF((K35-tab!$F$18)&lt;0,0,K34-K29)</f>
        <v>1206</v>
      </c>
      <c r="L37" s="158">
        <f>IF((L35-tab!$F$18)&lt;0,0,L34-L29)</f>
        <v>1206</v>
      </c>
      <c r="M37" s="158">
        <f>IF((M35-tab!$F$18)&lt;0,0,M34-M29)</f>
        <v>1206</v>
      </c>
      <c r="N37" s="158">
        <f>IF((N35-tab!$F$18)&lt;0,0,N34-N29)</f>
        <v>1206</v>
      </c>
      <c r="O37" s="158">
        <f>IF((O35-tab!$F$18)&lt;0,0,O34-O29)</f>
        <v>1206</v>
      </c>
      <c r="P37" s="158">
        <f>IF((P35-tab!$F$18)&lt;0,0,P34-P29)</f>
        <v>1206</v>
      </c>
      <c r="Q37" s="158">
        <f>IF((Q35-tab!$F$18)&lt;0,0,Q34-Q29)</f>
        <v>1206</v>
      </c>
      <c r="R37" s="158">
        <f>IF((R35-tab!$F$18)&lt;0,0,R34-R29)</f>
        <v>1206</v>
      </c>
      <c r="S37" s="158">
        <f>IF((S35-tab!$F$18)&lt;0,0,S34-S29)</f>
        <v>1206</v>
      </c>
      <c r="T37" s="158">
        <f>IF((T35-tab!$F$18)&lt;0,0,T34-T29)</f>
        <v>1206</v>
      </c>
      <c r="U37" s="158">
        <f>IF((U35-tab!$F$18)&lt;0,0,U34-U29)</f>
        <v>1206</v>
      </c>
      <c r="V37" s="158">
        <f>IF((V35-tab!$F$18)&lt;0,0,V34-V29)</f>
        <v>1206</v>
      </c>
      <c r="W37" s="158">
        <f>IF((W35-tab!$F$18)&lt;0,0,W34-W29)</f>
        <v>1206</v>
      </c>
      <c r="X37" s="158">
        <f>IF((X35-tab!$F$18)&lt;0,0,X34-X29)</f>
        <v>1206</v>
      </c>
      <c r="Y37" s="158">
        <f>IF((Y35-tab!$F$18)&lt;0,0,Y34-Y29)</f>
        <v>1206</v>
      </c>
      <c r="Z37" s="31"/>
      <c r="AA37" s="7"/>
    </row>
    <row r="38" spans="2:27">
      <c r="B38" s="4"/>
      <c r="C38" s="29"/>
      <c r="D38" s="23" t="s">
        <v>26</v>
      </c>
      <c r="E38" s="108"/>
      <c r="F38" s="158">
        <f>IF((F35-tab!$F$19)&lt;0,0,F34-F29)</f>
        <v>1206</v>
      </c>
      <c r="G38" s="158">
        <f>IF((G35-tab!$F$19)&lt;0,0,G34-G29)</f>
        <v>1206</v>
      </c>
      <c r="H38" s="158">
        <f>IF((H35-tab!$F$19)&lt;0,0,H34-H29)</f>
        <v>1206</v>
      </c>
      <c r="I38" s="158">
        <f>IF((I35-tab!$F$19)&lt;0,0,I34-I29)</f>
        <v>1206</v>
      </c>
      <c r="J38" s="158">
        <f>IF((J35-tab!$F$19)&lt;0,0,J34-J29)</f>
        <v>1206</v>
      </c>
      <c r="K38" s="158">
        <f>IF((K35-tab!$F$19)&lt;0,0,K34-K29)</f>
        <v>1206</v>
      </c>
      <c r="L38" s="158">
        <f>IF((L35-tab!$F$19)&lt;0,0,L34-L29)</f>
        <v>1206</v>
      </c>
      <c r="M38" s="158">
        <f>IF((M35-tab!$F$19)&lt;0,0,M34-M29)</f>
        <v>1206</v>
      </c>
      <c r="N38" s="158">
        <f>IF((N35-tab!$F$19)&lt;0,0,N34-N29)</f>
        <v>1206</v>
      </c>
      <c r="O38" s="158">
        <f>IF((O35-tab!$F$19)&lt;0,0,O34-O29)</f>
        <v>1206</v>
      </c>
      <c r="P38" s="158">
        <f>IF((P35-tab!$F$19)&lt;0,0,P34-P29)</f>
        <v>1206</v>
      </c>
      <c r="Q38" s="158">
        <f>IF((Q35-tab!$F$19)&lt;0,0,Q34-Q29)</f>
        <v>1206</v>
      </c>
      <c r="R38" s="158">
        <f>IF((R35-tab!$F$19)&lt;0,0,R34-R29)</f>
        <v>1206</v>
      </c>
      <c r="S38" s="158">
        <f>IF((S35-tab!$F$19)&lt;0,0,S34-S29)</f>
        <v>1206</v>
      </c>
      <c r="T38" s="158">
        <f>IF((T35-tab!$F$19)&lt;0,0,T34-T29)</f>
        <v>1206</v>
      </c>
      <c r="U38" s="158">
        <f>IF((U35-tab!$F$19)&lt;0,0,U34-U29)</f>
        <v>1206</v>
      </c>
      <c r="V38" s="158">
        <f>IF((V35-tab!$F$19)&lt;0,0,V34-V29)</f>
        <v>1206</v>
      </c>
      <c r="W38" s="158">
        <f>IF((W35-tab!$F$19)&lt;0,0,W34-W29)</f>
        <v>1206</v>
      </c>
      <c r="X38" s="158">
        <f>IF((X35-tab!$F$19)&lt;0,0,X34-X29)</f>
        <v>1206</v>
      </c>
      <c r="Y38" s="158">
        <f>IF((Y35-tab!$F$19)&lt;0,0,Y34-Y29)</f>
        <v>1206</v>
      </c>
      <c r="Z38" s="31"/>
      <c r="AA38" s="7"/>
    </row>
    <row r="39" spans="2:27">
      <c r="B39" s="4"/>
      <c r="C39" s="29"/>
      <c r="D39" s="23"/>
      <c r="E39" s="27"/>
      <c r="F39" s="31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7"/>
    </row>
    <row r="40" spans="2:27">
      <c r="B40" s="34"/>
      <c r="D40" s="13"/>
      <c r="E40" s="10"/>
      <c r="F40" s="33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35"/>
    </row>
    <row r="41" spans="2:27" ht="18">
      <c r="B41" s="4"/>
      <c r="C41" s="37" t="s">
        <v>20</v>
      </c>
      <c r="AA41" s="7"/>
    </row>
    <row r="42" spans="2:27">
      <c r="B42" s="4"/>
      <c r="AA42" s="7"/>
    </row>
    <row r="43" spans="2:27">
      <c r="B43" s="4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7"/>
    </row>
    <row r="44" spans="2:27">
      <c r="B44" s="4"/>
      <c r="C44" s="29"/>
      <c r="D44" s="83" t="s">
        <v>33</v>
      </c>
      <c r="E44" s="29"/>
      <c r="F44" s="19">
        <v>0</v>
      </c>
      <c r="G44" s="57">
        <f>F44</f>
        <v>0</v>
      </c>
      <c r="H44" s="57">
        <f t="shared" ref="H44:Y44" si="14">G44</f>
        <v>0</v>
      </c>
      <c r="I44" s="57">
        <f t="shared" si="14"/>
        <v>0</v>
      </c>
      <c r="J44" s="57">
        <f t="shared" si="14"/>
        <v>0</v>
      </c>
      <c r="K44" s="57">
        <f t="shared" si="14"/>
        <v>0</v>
      </c>
      <c r="L44" s="57">
        <f t="shared" si="14"/>
        <v>0</v>
      </c>
      <c r="M44" s="57">
        <f t="shared" si="14"/>
        <v>0</v>
      </c>
      <c r="N44" s="57">
        <f t="shared" si="14"/>
        <v>0</v>
      </c>
      <c r="O44" s="57">
        <f t="shared" si="14"/>
        <v>0</v>
      </c>
      <c r="P44" s="57">
        <f t="shared" si="14"/>
        <v>0</v>
      </c>
      <c r="Q44" s="57">
        <f t="shared" si="14"/>
        <v>0</v>
      </c>
      <c r="R44" s="57">
        <f t="shared" si="14"/>
        <v>0</v>
      </c>
      <c r="S44" s="57">
        <f>R44</f>
        <v>0</v>
      </c>
      <c r="T44" s="57">
        <f t="shared" si="14"/>
        <v>0</v>
      </c>
      <c r="U44" s="57">
        <f t="shared" si="14"/>
        <v>0</v>
      </c>
      <c r="V44" s="57">
        <f t="shared" si="14"/>
        <v>0</v>
      </c>
      <c r="W44" s="57">
        <f t="shared" si="14"/>
        <v>0</v>
      </c>
      <c r="X44" s="57">
        <f t="shared" si="14"/>
        <v>0</v>
      </c>
      <c r="Y44" s="57">
        <f t="shared" si="14"/>
        <v>0</v>
      </c>
      <c r="Z44" s="29"/>
      <c r="AA44" s="7"/>
    </row>
    <row r="45" spans="2:27">
      <c r="B45" s="4"/>
      <c r="C45" s="29"/>
      <c r="D45" s="83" t="s">
        <v>36</v>
      </c>
      <c r="E45" s="29"/>
      <c r="F45" s="160">
        <f>IF(F44=0,0,F44*tab!$I$19+tab!$I$18)</f>
        <v>0</v>
      </c>
      <c r="G45" s="160">
        <f>IF(G44=0,0,G44*tab!$I$19+tab!$I$18)</f>
        <v>0</v>
      </c>
      <c r="H45" s="160">
        <f>IF(H44=0,0,H44*tab!$I$19+tab!$I$18)</f>
        <v>0</v>
      </c>
      <c r="I45" s="160">
        <f>IF(I44=0,0,I44*tab!$I$19+tab!$I$18)</f>
        <v>0</v>
      </c>
      <c r="J45" s="160">
        <f>IF(J44=0,0,J44*tab!$I$19+tab!$I$18)</f>
        <v>0</v>
      </c>
      <c r="K45" s="160">
        <f>IF(K44=0,0,K44*tab!$I$19+tab!$I$18)</f>
        <v>0</v>
      </c>
      <c r="L45" s="160">
        <f>IF(L44=0,0,L44*tab!$I$19+tab!$I$18)</f>
        <v>0</v>
      </c>
      <c r="M45" s="160">
        <f>IF(M44=0,0,M44*tab!$I$19+tab!$I$18)</f>
        <v>0</v>
      </c>
      <c r="N45" s="160">
        <f>IF(N44=0,0,N44*tab!$I$19+tab!$I$18)</f>
        <v>0</v>
      </c>
      <c r="O45" s="160">
        <f>IF(O44=0,0,O44*tab!$I$19+tab!$I$18)</f>
        <v>0</v>
      </c>
      <c r="P45" s="160">
        <f>IF(P44=0,0,P44*tab!$I$19+tab!$I$18)</f>
        <v>0</v>
      </c>
      <c r="Q45" s="160">
        <f>IF(Q44=0,0,Q44*tab!$I$19+tab!$I$18)</f>
        <v>0</v>
      </c>
      <c r="R45" s="160">
        <f>IF(R44=0,0,R44*tab!$I$19+tab!$I$18)</f>
        <v>0</v>
      </c>
      <c r="S45" s="160">
        <f>IF(S44=0,0,S44*tab!$I$19+tab!$I$18)</f>
        <v>0</v>
      </c>
      <c r="T45" s="160">
        <f>IF(T44=0,0,T44*tab!$I$19+tab!$I$18)</f>
        <v>0</v>
      </c>
      <c r="U45" s="160">
        <f>IF(U44=0,0,U44*tab!$I$19+tab!$I$18)</f>
        <v>0</v>
      </c>
      <c r="V45" s="160">
        <f>IF(V44=0,0,V44*tab!$I$19+tab!$I$18)</f>
        <v>0</v>
      </c>
      <c r="W45" s="160">
        <f>IF(W44=0,0,W44*tab!$I$19+tab!$I$18)</f>
        <v>0</v>
      </c>
      <c r="X45" s="160">
        <f>IF(X44=0,0,X44*tab!$I$19+tab!$I$18)</f>
        <v>0</v>
      </c>
      <c r="Y45" s="160">
        <f>IF(Y44=0,0,Y44*tab!$I$19+tab!$I$18)</f>
        <v>0</v>
      </c>
      <c r="Z45" s="29"/>
      <c r="AA45" s="7"/>
    </row>
    <row r="46" spans="2:27">
      <c r="B46" s="4"/>
      <c r="C46" s="29"/>
      <c r="D46" s="81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7"/>
    </row>
    <row r="47" spans="2:27">
      <c r="B47" s="4"/>
      <c r="C47" s="29"/>
      <c r="D47" s="83" t="s">
        <v>83</v>
      </c>
      <c r="E47" s="29"/>
      <c r="F47" s="57">
        <f>'bvo en 1e inr'!F34</f>
        <v>1206</v>
      </c>
      <c r="G47" s="57">
        <f>'bvo en 1e inr'!G34</f>
        <v>1206</v>
      </c>
      <c r="H47" s="57">
        <f>'bvo en 1e inr'!H34</f>
        <v>1206</v>
      </c>
      <c r="I47" s="57">
        <f>'bvo en 1e inr'!I34</f>
        <v>1206</v>
      </c>
      <c r="J47" s="57">
        <f>'bvo en 1e inr'!J34</f>
        <v>1206</v>
      </c>
      <c r="K47" s="57">
        <f>'bvo en 1e inr'!K34</f>
        <v>1206</v>
      </c>
      <c r="L47" s="57">
        <f>'bvo en 1e inr'!L34</f>
        <v>1206</v>
      </c>
      <c r="M47" s="57">
        <f>'bvo en 1e inr'!M34</f>
        <v>1206</v>
      </c>
      <c r="N47" s="57">
        <f>'bvo en 1e inr'!N34</f>
        <v>1206</v>
      </c>
      <c r="O47" s="57">
        <f>'bvo en 1e inr'!O34</f>
        <v>1206</v>
      </c>
      <c r="P47" s="57">
        <f>'bvo en 1e inr'!P34</f>
        <v>1206</v>
      </c>
      <c r="Q47" s="57">
        <f>'bvo en 1e inr'!Q34</f>
        <v>1206</v>
      </c>
      <c r="R47" s="57">
        <f>'bvo en 1e inr'!R34</f>
        <v>1206</v>
      </c>
      <c r="S47" s="57">
        <f>'bvo en 1e inr'!S34</f>
        <v>1206</v>
      </c>
      <c r="T47" s="57">
        <f>'bvo en 1e inr'!T34</f>
        <v>1206</v>
      </c>
      <c r="U47" s="57">
        <f>'bvo en 1e inr'!U34</f>
        <v>1206</v>
      </c>
      <c r="V47" s="57">
        <f>'bvo en 1e inr'!V34</f>
        <v>1206</v>
      </c>
      <c r="W47" s="57">
        <f>'bvo en 1e inr'!W34</f>
        <v>1206</v>
      </c>
      <c r="X47" s="57">
        <f>'bvo en 1e inr'!X34</f>
        <v>1206</v>
      </c>
      <c r="Y47" s="57">
        <f>'bvo en 1e inr'!Y34</f>
        <v>1206</v>
      </c>
      <c r="Z47" s="29"/>
      <c r="AA47" s="7"/>
    </row>
    <row r="48" spans="2:27">
      <c r="B48" s="4"/>
      <c r="C48" s="29"/>
      <c r="D48" s="83" t="s">
        <v>36</v>
      </c>
      <c r="E48" s="29"/>
      <c r="F48" s="160">
        <f>((F47-200)*tab!$I$19)+tab!$I$18</f>
        <v>181440.81999999998</v>
      </c>
      <c r="G48" s="160">
        <f>((G47-200)*tab!$I$19)+tab!$I$18</f>
        <v>181440.81999999998</v>
      </c>
      <c r="H48" s="160">
        <f>((H47-200)*tab!$I$19)+tab!$I$18</f>
        <v>181440.81999999998</v>
      </c>
      <c r="I48" s="160">
        <f>((I47-200)*tab!$I$19)+tab!$I$18</f>
        <v>181440.81999999998</v>
      </c>
      <c r="J48" s="160">
        <f>((J47-200)*tab!$I$19)+tab!$I$18</f>
        <v>181440.81999999998</v>
      </c>
      <c r="K48" s="160">
        <f>((K47-200)*tab!$I$19)+tab!$I$18</f>
        <v>181440.81999999998</v>
      </c>
      <c r="L48" s="160">
        <f>((L47-200)*tab!$I$19)+tab!$I$18</f>
        <v>181440.81999999998</v>
      </c>
      <c r="M48" s="160">
        <f>((M47-200)*tab!$I$19)+tab!$I$18</f>
        <v>181440.81999999998</v>
      </c>
      <c r="N48" s="160">
        <f>((N47-200)*tab!$I$19)+tab!$I$18</f>
        <v>181440.81999999998</v>
      </c>
      <c r="O48" s="160">
        <f>((O47-200)*tab!$I$19)+tab!$I$18</f>
        <v>181440.81999999998</v>
      </c>
      <c r="P48" s="160">
        <f>((P47-200)*tab!$I$19)+tab!$I$18</f>
        <v>181440.81999999998</v>
      </c>
      <c r="Q48" s="160">
        <f>((Q47-200)*tab!$I$19)+tab!$I$18</f>
        <v>181440.81999999998</v>
      </c>
      <c r="R48" s="160">
        <f>((R47-200)*tab!$I$19)+tab!$I$18</f>
        <v>181440.81999999998</v>
      </c>
      <c r="S48" s="160">
        <f>((S47-200)*tab!$I$19)+tab!$I$18</f>
        <v>181440.81999999998</v>
      </c>
      <c r="T48" s="160">
        <f>((T47-200)*tab!$I$19)+tab!$I$18</f>
        <v>181440.81999999998</v>
      </c>
      <c r="U48" s="160">
        <f>((U47-200)*tab!$I$19)+tab!$I$18</f>
        <v>181440.81999999998</v>
      </c>
      <c r="V48" s="160">
        <f>((V47-200)*tab!$I$19)+tab!$I$18</f>
        <v>181440.81999999998</v>
      </c>
      <c r="W48" s="160">
        <f>((W47-200)*tab!$I$19)+tab!$I$18</f>
        <v>181440.81999999998</v>
      </c>
      <c r="X48" s="160">
        <f>((X47-200)*tab!$I$19)+tab!$I$18</f>
        <v>181440.81999999998</v>
      </c>
      <c r="Y48" s="160">
        <f>((Y47-200)*tab!$I$19)+tab!$I$18</f>
        <v>181440.81999999998</v>
      </c>
      <c r="Z48" s="29"/>
      <c r="AA48" s="7"/>
    </row>
    <row r="49" spans="1:27">
      <c r="B49" s="4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7"/>
    </row>
    <row r="50" spans="1:27">
      <c r="A50" s="5"/>
      <c r="B50" s="117"/>
      <c r="C50" s="81"/>
      <c r="D50" s="81" t="s">
        <v>35</v>
      </c>
      <c r="E50" s="81"/>
      <c r="F50" s="161">
        <f t="shared" ref="F50:Y50" si="15">IF(F48-F45&lt;0,0,F48-F45)</f>
        <v>181440.81999999998</v>
      </c>
      <c r="G50" s="161">
        <f t="shared" si="15"/>
        <v>181440.81999999998</v>
      </c>
      <c r="H50" s="161">
        <f t="shared" si="15"/>
        <v>181440.81999999998</v>
      </c>
      <c r="I50" s="161">
        <f t="shared" si="15"/>
        <v>181440.81999999998</v>
      </c>
      <c r="J50" s="161">
        <f t="shared" si="15"/>
        <v>181440.81999999998</v>
      </c>
      <c r="K50" s="161">
        <f t="shared" si="15"/>
        <v>181440.81999999998</v>
      </c>
      <c r="L50" s="161">
        <f t="shared" si="15"/>
        <v>181440.81999999998</v>
      </c>
      <c r="M50" s="161">
        <f t="shared" si="15"/>
        <v>181440.81999999998</v>
      </c>
      <c r="N50" s="161">
        <f t="shared" si="15"/>
        <v>181440.81999999998</v>
      </c>
      <c r="O50" s="161">
        <f t="shared" si="15"/>
        <v>181440.81999999998</v>
      </c>
      <c r="P50" s="161">
        <f t="shared" si="15"/>
        <v>181440.81999999998</v>
      </c>
      <c r="Q50" s="161">
        <f t="shared" si="15"/>
        <v>181440.81999999998</v>
      </c>
      <c r="R50" s="161">
        <f t="shared" si="15"/>
        <v>181440.81999999998</v>
      </c>
      <c r="S50" s="161">
        <f t="shared" si="15"/>
        <v>181440.81999999998</v>
      </c>
      <c r="T50" s="161">
        <f t="shared" si="15"/>
        <v>181440.81999999998</v>
      </c>
      <c r="U50" s="161">
        <f t="shared" si="15"/>
        <v>181440.81999999998</v>
      </c>
      <c r="V50" s="161">
        <f t="shared" si="15"/>
        <v>181440.81999999998</v>
      </c>
      <c r="W50" s="161">
        <f t="shared" si="15"/>
        <v>181440.81999999998</v>
      </c>
      <c r="X50" s="161">
        <f t="shared" si="15"/>
        <v>181440.81999999998</v>
      </c>
      <c r="Y50" s="161">
        <f t="shared" si="15"/>
        <v>181440.81999999998</v>
      </c>
      <c r="Z50" s="81"/>
      <c r="AA50" s="118"/>
    </row>
    <row r="51" spans="1:27">
      <c r="B51" s="4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7"/>
    </row>
    <row r="52" spans="1:27">
      <c r="B52" s="4"/>
      <c r="AA52" s="7"/>
    </row>
    <row r="53" spans="1:27" ht="13.5" thickBot="1">
      <c r="B53" s="15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7"/>
    </row>
    <row r="864" spans="4:44">
      <c r="D864" s="36"/>
      <c r="E864" s="36"/>
      <c r="F864" s="36"/>
      <c r="G864" s="36"/>
      <c r="H864" s="36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  <c r="AA864" s="36"/>
      <c r="AB864" s="36"/>
      <c r="AC864" s="36"/>
      <c r="AD864" s="36"/>
      <c r="AE864" s="36"/>
      <c r="AF864" s="36"/>
      <c r="AG864" s="36"/>
      <c r="AH864" s="36"/>
      <c r="AI864" s="36"/>
      <c r="AJ864" s="36"/>
      <c r="AK864" s="36"/>
      <c r="AL864" s="36"/>
      <c r="AM864" s="36"/>
      <c r="AN864" s="36"/>
      <c r="AO864" s="36"/>
      <c r="AP864" s="36"/>
      <c r="AQ864" s="36"/>
      <c r="AR864" s="36"/>
    </row>
    <row r="865" spans="4:44">
      <c r="D865" s="36"/>
      <c r="E865" s="36"/>
      <c r="F865" s="36"/>
      <c r="G865" s="36"/>
      <c r="H865" s="36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  <c r="AA865" s="36"/>
      <c r="AB865" s="36"/>
      <c r="AC865" s="36"/>
      <c r="AD865" s="36"/>
      <c r="AE865" s="36"/>
      <c r="AF865" s="36"/>
      <c r="AG865" s="36"/>
      <c r="AH865" s="36"/>
      <c r="AI865" s="36"/>
      <c r="AJ865" s="36"/>
      <c r="AK865" s="36"/>
      <c r="AL865" s="36"/>
      <c r="AM865" s="36"/>
      <c r="AN865" s="36"/>
      <c r="AO865" s="36"/>
      <c r="AP865" s="36"/>
      <c r="AQ865" s="36"/>
      <c r="AR865" s="36"/>
    </row>
    <row r="866" spans="4:44">
      <c r="D866" s="36"/>
      <c r="E866" s="36"/>
      <c r="F866" s="36"/>
      <c r="G866" s="36"/>
      <c r="H866" s="36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  <c r="AA866" s="36"/>
      <c r="AB866" s="36"/>
      <c r="AC866" s="36"/>
      <c r="AD866" s="36"/>
      <c r="AE866" s="36"/>
      <c r="AF866" s="36"/>
      <c r="AG866" s="36"/>
      <c r="AH866" s="36"/>
      <c r="AI866" s="36"/>
      <c r="AJ866" s="36"/>
      <c r="AK866" s="36"/>
      <c r="AL866" s="36"/>
      <c r="AM866" s="36"/>
      <c r="AN866" s="36"/>
      <c r="AO866" s="36"/>
      <c r="AP866" s="36"/>
      <c r="AQ866" s="36"/>
      <c r="AR866" s="36"/>
    </row>
    <row r="867" spans="4:44">
      <c r="D867" s="36"/>
      <c r="E867" s="36"/>
      <c r="F867" s="36"/>
      <c r="G867" s="36"/>
      <c r="H867" s="36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  <c r="AA867" s="36"/>
      <c r="AB867" s="36"/>
      <c r="AC867" s="36"/>
      <c r="AD867" s="36"/>
      <c r="AE867" s="36"/>
      <c r="AF867" s="36"/>
      <c r="AG867" s="36"/>
      <c r="AH867" s="36"/>
      <c r="AI867" s="36"/>
      <c r="AJ867" s="36"/>
      <c r="AK867" s="36"/>
      <c r="AL867" s="36"/>
      <c r="AM867" s="36"/>
      <c r="AN867" s="36"/>
      <c r="AO867" s="36"/>
      <c r="AP867" s="36"/>
      <c r="AQ867" s="36"/>
      <c r="AR867" s="36"/>
    </row>
    <row r="868" spans="4:44">
      <c r="D868" s="36"/>
      <c r="E868" s="36"/>
      <c r="F868" s="36"/>
      <c r="G868" s="36"/>
      <c r="H868" s="36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  <c r="AA868" s="36"/>
      <c r="AB868" s="36"/>
      <c r="AC868" s="36"/>
      <c r="AD868" s="36"/>
      <c r="AE868" s="36"/>
      <c r="AF868" s="36"/>
      <c r="AG868" s="36"/>
      <c r="AH868" s="36"/>
      <c r="AI868" s="36"/>
      <c r="AJ868" s="36"/>
      <c r="AK868" s="36"/>
      <c r="AL868" s="36"/>
      <c r="AM868" s="36"/>
      <c r="AN868" s="36"/>
      <c r="AO868" s="36"/>
      <c r="AP868" s="36"/>
      <c r="AQ868" s="36"/>
      <c r="AR868" s="36"/>
    </row>
    <row r="869" spans="4:44">
      <c r="D869" s="36"/>
      <c r="E869" s="36"/>
      <c r="F869" s="36"/>
      <c r="G869" s="36"/>
      <c r="H869" s="36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  <c r="AA869" s="36"/>
      <c r="AB869" s="36"/>
      <c r="AC869" s="36"/>
      <c r="AD869" s="36"/>
      <c r="AE869" s="36"/>
      <c r="AF869" s="36"/>
      <c r="AG869" s="36"/>
      <c r="AH869" s="36"/>
      <c r="AI869" s="36"/>
      <c r="AJ869" s="36"/>
      <c r="AK869" s="36"/>
      <c r="AL869" s="36"/>
      <c r="AM869" s="36"/>
      <c r="AN869" s="36"/>
      <c r="AO869" s="36"/>
      <c r="AP869" s="36"/>
      <c r="AQ869" s="36"/>
      <c r="AR869" s="36"/>
    </row>
    <row r="870" spans="4:44">
      <c r="D870" s="36"/>
      <c r="E870" s="36"/>
      <c r="F870" s="36"/>
      <c r="G870" s="36"/>
      <c r="H870" s="36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  <c r="AA870" s="36"/>
      <c r="AB870" s="36"/>
      <c r="AC870" s="36"/>
      <c r="AD870" s="36"/>
      <c r="AE870" s="36"/>
      <c r="AF870" s="36"/>
      <c r="AG870" s="36"/>
      <c r="AH870" s="36"/>
      <c r="AI870" s="36"/>
      <c r="AJ870" s="36"/>
      <c r="AK870" s="36"/>
      <c r="AL870" s="36"/>
      <c r="AM870" s="36"/>
      <c r="AN870" s="36"/>
      <c r="AO870" s="36"/>
      <c r="AP870" s="36"/>
      <c r="AQ870" s="36"/>
      <c r="AR870" s="36"/>
    </row>
    <row r="871" spans="4:44">
      <c r="D871" s="36"/>
      <c r="E871" s="36"/>
      <c r="F871" s="36"/>
      <c r="G871" s="36"/>
      <c r="H871" s="36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  <c r="AA871" s="36"/>
      <c r="AB871" s="36"/>
      <c r="AC871" s="36"/>
      <c r="AD871" s="36"/>
      <c r="AE871" s="36"/>
      <c r="AF871" s="36"/>
      <c r="AG871" s="36"/>
      <c r="AH871" s="36"/>
      <c r="AI871" s="36"/>
      <c r="AJ871" s="36"/>
      <c r="AK871" s="36"/>
      <c r="AL871" s="36"/>
      <c r="AM871" s="36"/>
      <c r="AN871" s="36"/>
      <c r="AO871" s="36"/>
      <c r="AP871" s="36"/>
      <c r="AQ871" s="36"/>
      <c r="AR871" s="36"/>
    </row>
    <row r="872" spans="4:44">
      <c r="D872" s="36"/>
      <c r="E872" s="36"/>
      <c r="F872" s="36"/>
      <c r="G872" s="36"/>
      <c r="H872" s="36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  <c r="AA872" s="36"/>
      <c r="AB872" s="36"/>
      <c r="AC872" s="36"/>
      <c r="AD872" s="36"/>
      <c r="AE872" s="36"/>
      <c r="AF872" s="36"/>
      <c r="AG872" s="36"/>
      <c r="AH872" s="36"/>
      <c r="AI872" s="36"/>
      <c r="AJ872" s="36"/>
      <c r="AK872" s="36"/>
      <c r="AL872" s="36"/>
      <c r="AM872" s="36"/>
      <c r="AN872" s="36"/>
      <c r="AO872" s="36"/>
      <c r="AP872" s="36"/>
      <c r="AQ872" s="36"/>
      <c r="AR872" s="36"/>
    </row>
    <row r="873" spans="4:44">
      <c r="D873" s="36"/>
      <c r="E873" s="36"/>
      <c r="F873" s="36"/>
      <c r="G873" s="36"/>
      <c r="H873" s="36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  <c r="AA873" s="36"/>
      <c r="AB873" s="36"/>
      <c r="AC873" s="36"/>
      <c r="AD873" s="36"/>
      <c r="AE873" s="36"/>
      <c r="AF873" s="36"/>
      <c r="AG873" s="36"/>
      <c r="AH873" s="36"/>
      <c r="AI873" s="36"/>
      <c r="AJ873" s="36"/>
      <c r="AK873" s="36"/>
      <c r="AL873" s="36"/>
      <c r="AM873" s="36"/>
      <c r="AN873" s="36"/>
      <c r="AO873" s="36"/>
      <c r="AP873" s="36"/>
      <c r="AQ873" s="36"/>
      <c r="AR873" s="36"/>
    </row>
    <row r="874" spans="4:44">
      <c r="D874" s="36"/>
      <c r="E874" s="36"/>
      <c r="F874" s="36"/>
      <c r="G874" s="36"/>
      <c r="H874" s="36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  <c r="AA874" s="36"/>
      <c r="AB874" s="36"/>
      <c r="AC874" s="36"/>
      <c r="AD874" s="36"/>
      <c r="AE874" s="36"/>
      <c r="AF874" s="36"/>
      <c r="AG874" s="36"/>
      <c r="AH874" s="36"/>
      <c r="AI874" s="36"/>
      <c r="AJ874" s="36"/>
      <c r="AK874" s="36"/>
      <c r="AL874" s="36"/>
      <c r="AM874" s="36"/>
      <c r="AN874" s="36"/>
      <c r="AO874" s="36"/>
      <c r="AP874" s="36"/>
      <c r="AQ874" s="36"/>
      <c r="AR874" s="36"/>
    </row>
    <row r="875" spans="4:44">
      <c r="D875" s="36"/>
      <c r="E875" s="36"/>
      <c r="F875" s="36"/>
      <c r="G875" s="36"/>
      <c r="H875" s="36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  <c r="AA875" s="36"/>
      <c r="AB875" s="36"/>
      <c r="AC875" s="36"/>
      <c r="AD875" s="36"/>
      <c r="AE875" s="36"/>
      <c r="AF875" s="36"/>
      <c r="AG875" s="36"/>
      <c r="AH875" s="36"/>
      <c r="AI875" s="36"/>
      <c r="AJ875" s="36"/>
      <c r="AK875" s="36"/>
      <c r="AL875" s="36"/>
      <c r="AM875" s="36"/>
      <c r="AN875" s="36"/>
      <c r="AO875" s="36"/>
      <c r="AP875" s="36"/>
      <c r="AQ875" s="36"/>
      <c r="AR875" s="36"/>
    </row>
    <row r="876" spans="4:44">
      <c r="D876" s="36"/>
      <c r="E876" s="36"/>
      <c r="F876" s="36"/>
      <c r="G876" s="36"/>
      <c r="H876" s="36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  <c r="AA876" s="36"/>
      <c r="AB876" s="36"/>
      <c r="AC876" s="36"/>
      <c r="AD876" s="36"/>
      <c r="AE876" s="36"/>
      <c r="AF876" s="36"/>
      <c r="AG876" s="36"/>
      <c r="AH876" s="36"/>
      <c r="AI876" s="36"/>
      <c r="AJ876" s="36"/>
      <c r="AK876" s="36"/>
      <c r="AL876" s="36"/>
      <c r="AM876" s="36"/>
      <c r="AN876" s="36"/>
      <c r="AO876" s="36"/>
      <c r="AP876" s="36"/>
      <c r="AQ876" s="36"/>
      <c r="AR876" s="36"/>
    </row>
    <row r="877" spans="4:44">
      <c r="D877" s="36"/>
      <c r="E877" s="36"/>
      <c r="F877" s="36"/>
      <c r="G877" s="36"/>
      <c r="H877" s="36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  <c r="AA877" s="36"/>
      <c r="AB877" s="36"/>
      <c r="AC877" s="36"/>
      <c r="AD877" s="36"/>
      <c r="AE877" s="36"/>
      <c r="AF877" s="36"/>
      <c r="AG877" s="36"/>
      <c r="AH877" s="36"/>
      <c r="AI877" s="36"/>
      <c r="AJ877" s="36"/>
      <c r="AK877" s="36"/>
      <c r="AL877" s="36"/>
      <c r="AM877" s="36"/>
      <c r="AN877" s="36"/>
      <c r="AO877" s="36"/>
      <c r="AP877" s="36"/>
      <c r="AQ877" s="36"/>
      <c r="AR877" s="36"/>
    </row>
    <row r="878" spans="4:44">
      <c r="D878" s="36"/>
      <c r="E878" s="36"/>
      <c r="F878" s="36"/>
      <c r="G878" s="36"/>
      <c r="H878" s="36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  <c r="AA878" s="36"/>
      <c r="AB878" s="36"/>
      <c r="AC878" s="36"/>
      <c r="AD878" s="36"/>
      <c r="AE878" s="36"/>
      <c r="AF878" s="36"/>
      <c r="AG878" s="36"/>
      <c r="AH878" s="36"/>
      <c r="AI878" s="36"/>
      <c r="AJ878" s="36"/>
      <c r="AK878" s="36"/>
      <c r="AL878" s="36"/>
      <c r="AM878" s="36"/>
      <c r="AN878" s="36"/>
      <c r="AO878" s="36"/>
      <c r="AP878" s="36"/>
      <c r="AQ878" s="36"/>
      <c r="AR878" s="36"/>
    </row>
    <row r="879" spans="4:44">
      <c r="D879" s="36"/>
      <c r="E879" s="36"/>
      <c r="F879" s="36"/>
      <c r="G879" s="36"/>
      <c r="H879" s="36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  <c r="AA879" s="36"/>
      <c r="AB879" s="36"/>
      <c r="AC879" s="36"/>
      <c r="AD879" s="36"/>
      <c r="AE879" s="36"/>
      <c r="AF879" s="36"/>
      <c r="AG879" s="36"/>
      <c r="AH879" s="36"/>
      <c r="AI879" s="36"/>
      <c r="AJ879" s="36"/>
      <c r="AK879" s="36"/>
      <c r="AL879" s="36"/>
      <c r="AM879" s="36"/>
      <c r="AN879" s="36"/>
      <c r="AO879" s="36"/>
      <c r="AP879" s="36"/>
      <c r="AQ879" s="36"/>
      <c r="AR879" s="36"/>
    </row>
    <row r="880" spans="4:44">
      <c r="D880" s="36"/>
      <c r="E880" s="36"/>
      <c r="F880" s="36"/>
      <c r="G880" s="36"/>
      <c r="H880" s="36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  <c r="AA880" s="36"/>
      <c r="AB880" s="36"/>
      <c r="AC880" s="36"/>
      <c r="AD880" s="36"/>
      <c r="AE880" s="36"/>
      <c r="AF880" s="36"/>
      <c r="AG880" s="36"/>
      <c r="AH880" s="36"/>
      <c r="AI880" s="36"/>
      <c r="AJ880" s="36"/>
      <c r="AK880" s="36"/>
      <c r="AL880" s="36"/>
      <c r="AM880" s="36"/>
      <c r="AN880" s="36"/>
      <c r="AO880" s="36"/>
      <c r="AP880" s="36"/>
      <c r="AQ880" s="36"/>
      <c r="AR880" s="36"/>
    </row>
    <row r="881" spans="4:44">
      <c r="D881" s="36"/>
      <c r="E881" s="36"/>
      <c r="F881" s="36"/>
      <c r="G881" s="36"/>
      <c r="H881" s="36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  <c r="AA881" s="36"/>
      <c r="AB881" s="36"/>
      <c r="AC881" s="36"/>
      <c r="AD881" s="36"/>
      <c r="AE881" s="36"/>
      <c r="AF881" s="36"/>
      <c r="AG881" s="36"/>
      <c r="AH881" s="36"/>
      <c r="AI881" s="36"/>
      <c r="AJ881" s="36"/>
      <c r="AK881" s="36"/>
      <c r="AL881" s="36"/>
      <c r="AM881" s="36"/>
      <c r="AN881" s="36"/>
      <c r="AO881" s="36"/>
      <c r="AP881" s="36"/>
      <c r="AQ881" s="36"/>
      <c r="AR881" s="36"/>
    </row>
    <row r="882" spans="4:44">
      <c r="D882" s="36"/>
      <c r="E882" s="36"/>
      <c r="F882" s="36"/>
      <c r="G882" s="36"/>
      <c r="H882" s="36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  <c r="AA882" s="36"/>
      <c r="AB882" s="36"/>
      <c r="AC882" s="36"/>
      <c r="AD882" s="36"/>
      <c r="AE882" s="36"/>
      <c r="AF882" s="36"/>
      <c r="AG882" s="36"/>
      <c r="AH882" s="36"/>
      <c r="AI882" s="36"/>
      <c r="AJ882" s="36"/>
      <c r="AK882" s="36"/>
      <c r="AL882" s="36"/>
      <c r="AM882" s="36"/>
      <c r="AN882" s="36"/>
      <c r="AO882" s="36"/>
      <c r="AP882" s="36"/>
      <c r="AQ882" s="36"/>
      <c r="AR882" s="36"/>
    </row>
    <row r="883" spans="4:44">
      <c r="D883" s="36"/>
      <c r="E883" s="36"/>
      <c r="F883" s="36"/>
      <c r="G883" s="36"/>
      <c r="H883" s="36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  <c r="AA883" s="36"/>
      <c r="AB883" s="36"/>
      <c r="AC883" s="36"/>
      <c r="AD883" s="36"/>
      <c r="AE883" s="36"/>
      <c r="AF883" s="36"/>
      <c r="AG883" s="36"/>
      <c r="AH883" s="36"/>
      <c r="AI883" s="36"/>
      <c r="AJ883" s="36"/>
      <c r="AK883" s="36"/>
      <c r="AL883" s="36"/>
      <c r="AM883" s="36"/>
      <c r="AN883" s="36"/>
      <c r="AO883" s="36"/>
      <c r="AP883" s="36"/>
      <c r="AQ883" s="36"/>
      <c r="AR883" s="36"/>
    </row>
    <row r="884" spans="4:44">
      <c r="D884" s="36"/>
      <c r="E884" s="36"/>
      <c r="F884" s="36"/>
      <c r="G884" s="36"/>
      <c r="H884" s="36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  <c r="AA884" s="36"/>
      <c r="AB884" s="36"/>
      <c r="AC884" s="36"/>
      <c r="AD884" s="36"/>
      <c r="AE884" s="36"/>
      <c r="AF884" s="36"/>
      <c r="AG884" s="36"/>
      <c r="AH884" s="36"/>
      <c r="AI884" s="36"/>
      <c r="AJ884" s="36"/>
      <c r="AK884" s="36"/>
      <c r="AL884" s="36"/>
      <c r="AM884" s="36"/>
      <c r="AN884" s="36"/>
      <c r="AO884" s="36"/>
      <c r="AP884" s="36"/>
      <c r="AQ884" s="36"/>
      <c r="AR884" s="36"/>
    </row>
    <row r="885" spans="4:44">
      <c r="D885" s="36"/>
      <c r="E885" s="36"/>
      <c r="F885" s="36"/>
      <c r="G885" s="36"/>
      <c r="H885" s="36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  <c r="AA885" s="36"/>
      <c r="AB885" s="36"/>
      <c r="AC885" s="36"/>
      <c r="AD885" s="36"/>
      <c r="AE885" s="36"/>
      <c r="AF885" s="36"/>
      <c r="AG885" s="36"/>
      <c r="AH885" s="36"/>
      <c r="AI885" s="36"/>
      <c r="AJ885" s="36"/>
      <c r="AK885" s="36"/>
      <c r="AL885" s="36"/>
      <c r="AM885" s="36"/>
      <c r="AN885" s="36"/>
      <c r="AO885" s="36"/>
      <c r="AP885" s="36"/>
      <c r="AQ885" s="36"/>
      <c r="AR885" s="36"/>
    </row>
    <row r="886" spans="4:44">
      <c r="D886" s="36"/>
      <c r="E886" s="36"/>
      <c r="F886" s="36"/>
      <c r="G886" s="36"/>
      <c r="H886" s="36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  <c r="AA886" s="36"/>
      <c r="AB886" s="36"/>
      <c r="AC886" s="36"/>
      <c r="AD886" s="36"/>
      <c r="AE886" s="36"/>
      <c r="AF886" s="36"/>
      <c r="AG886" s="36"/>
      <c r="AH886" s="36"/>
      <c r="AI886" s="36"/>
      <c r="AJ886" s="36"/>
      <c r="AK886" s="36"/>
      <c r="AL886" s="36"/>
      <c r="AM886" s="36"/>
      <c r="AN886" s="36"/>
      <c r="AO886" s="36"/>
      <c r="AP886" s="36"/>
      <c r="AQ886" s="36"/>
      <c r="AR886" s="36"/>
    </row>
    <row r="887" spans="4:44">
      <c r="D887" s="36"/>
      <c r="E887" s="36"/>
      <c r="F887" s="36"/>
      <c r="G887" s="36"/>
      <c r="H887" s="36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  <c r="AA887" s="36"/>
      <c r="AB887" s="36"/>
      <c r="AC887" s="36"/>
      <c r="AD887" s="36"/>
      <c r="AE887" s="36"/>
      <c r="AF887" s="36"/>
      <c r="AG887" s="36"/>
      <c r="AH887" s="36"/>
      <c r="AI887" s="36"/>
      <c r="AJ887" s="36"/>
      <c r="AK887" s="36"/>
      <c r="AL887" s="36"/>
      <c r="AM887" s="36"/>
      <c r="AN887" s="36"/>
      <c r="AO887" s="36"/>
      <c r="AP887" s="36"/>
      <c r="AQ887" s="36"/>
      <c r="AR887" s="36"/>
    </row>
    <row r="888" spans="4:44">
      <c r="D888" s="36"/>
      <c r="E888" s="36"/>
      <c r="F888" s="36"/>
      <c r="G888" s="36"/>
      <c r="H888" s="36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  <c r="AA888" s="36"/>
      <c r="AB888" s="36"/>
      <c r="AC888" s="36"/>
      <c r="AD888" s="36"/>
      <c r="AE888" s="36"/>
      <c r="AF888" s="36"/>
      <c r="AG888" s="36"/>
      <c r="AH888" s="36"/>
      <c r="AI888" s="36"/>
      <c r="AJ888" s="36"/>
      <c r="AK888" s="36"/>
      <c r="AL888" s="36"/>
      <c r="AM888" s="36"/>
      <c r="AN888" s="36"/>
      <c r="AO888" s="36"/>
      <c r="AP888" s="36"/>
      <c r="AQ888" s="36"/>
      <c r="AR888" s="36"/>
    </row>
    <row r="889" spans="4:44">
      <c r="D889" s="36"/>
      <c r="E889" s="36"/>
      <c r="F889" s="36"/>
      <c r="G889" s="36"/>
      <c r="H889" s="36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  <c r="AA889" s="36"/>
      <c r="AB889" s="36"/>
      <c r="AC889" s="36"/>
      <c r="AD889" s="36"/>
      <c r="AE889" s="36"/>
      <c r="AF889" s="36"/>
      <c r="AG889" s="36"/>
      <c r="AH889" s="36"/>
      <c r="AI889" s="36"/>
      <c r="AJ889" s="36"/>
      <c r="AK889" s="36"/>
      <c r="AL889" s="36"/>
      <c r="AM889" s="36"/>
      <c r="AN889" s="36"/>
      <c r="AO889" s="36"/>
      <c r="AP889" s="36"/>
      <c r="AQ889" s="36"/>
      <c r="AR889" s="36"/>
    </row>
    <row r="890" spans="4:44">
      <c r="D890" s="36"/>
      <c r="E890" s="36"/>
      <c r="F890" s="36"/>
      <c r="G890" s="36"/>
      <c r="H890" s="36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  <c r="AA890" s="36"/>
      <c r="AB890" s="36"/>
      <c r="AC890" s="36"/>
      <c r="AD890" s="36"/>
      <c r="AE890" s="36"/>
      <c r="AF890" s="36"/>
      <c r="AG890" s="36"/>
      <c r="AH890" s="36"/>
      <c r="AI890" s="36"/>
      <c r="AJ890" s="36"/>
      <c r="AK890" s="36"/>
      <c r="AL890" s="36"/>
      <c r="AM890" s="36"/>
      <c r="AN890" s="36"/>
      <c r="AO890" s="36"/>
      <c r="AP890" s="36"/>
      <c r="AQ890" s="36"/>
      <c r="AR890" s="36"/>
    </row>
    <row r="891" spans="4:44">
      <c r="D891" s="36"/>
      <c r="E891" s="36"/>
      <c r="F891" s="36"/>
      <c r="G891" s="36"/>
      <c r="H891" s="36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  <c r="AA891" s="36"/>
      <c r="AB891" s="36"/>
      <c r="AC891" s="36"/>
      <c r="AD891" s="36"/>
      <c r="AE891" s="36"/>
      <c r="AF891" s="36"/>
      <c r="AG891" s="36"/>
      <c r="AH891" s="36"/>
      <c r="AI891" s="36"/>
      <c r="AJ891" s="36"/>
      <c r="AK891" s="36"/>
      <c r="AL891" s="36"/>
      <c r="AM891" s="36"/>
      <c r="AN891" s="36"/>
      <c r="AO891" s="36"/>
      <c r="AP891" s="36"/>
      <c r="AQ891" s="36"/>
      <c r="AR891" s="36"/>
    </row>
    <row r="892" spans="4:44">
      <c r="D892" s="36"/>
      <c r="E892" s="36"/>
      <c r="F892" s="36"/>
      <c r="G892" s="36"/>
      <c r="H892" s="36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  <c r="AA892" s="36"/>
      <c r="AB892" s="36"/>
      <c r="AC892" s="36"/>
      <c r="AD892" s="36"/>
      <c r="AE892" s="36"/>
      <c r="AF892" s="36"/>
      <c r="AG892" s="36"/>
      <c r="AH892" s="36"/>
      <c r="AI892" s="36"/>
      <c r="AJ892" s="36"/>
      <c r="AK892" s="36"/>
      <c r="AL892" s="36"/>
      <c r="AM892" s="36"/>
      <c r="AN892" s="36"/>
      <c r="AO892" s="36"/>
      <c r="AP892" s="36"/>
      <c r="AQ892" s="36"/>
      <c r="AR892" s="36"/>
    </row>
    <row r="893" spans="4:44">
      <c r="D893" s="36"/>
      <c r="E893" s="36"/>
      <c r="F893" s="36"/>
      <c r="G893" s="36"/>
      <c r="H893" s="36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  <c r="AA893" s="36"/>
      <c r="AB893" s="36"/>
      <c r="AC893" s="36"/>
      <c r="AD893" s="36"/>
      <c r="AE893" s="36"/>
      <c r="AF893" s="36"/>
      <c r="AG893" s="36"/>
      <c r="AH893" s="36"/>
      <c r="AI893" s="36"/>
      <c r="AJ893" s="36"/>
      <c r="AK893" s="36"/>
      <c r="AL893" s="36"/>
      <c r="AM893" s="36"/>
      <c r="AN893" s="36"/>
      <c r="AO893" s="36"/>
      <c r="AP893" s="36"/>
      <c r="AQ893" s="36"/>
      <c r="AR893" s="36"/>
    </row>
    <row r="894" spans="4:44">
      <c r="D894" s="36"/>
      <c r="E894" s="36"/>
      <c r="F894" s="36"/>
      <c r="G894" s="36"/>
      <c r="H894" s="36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  <c r="AA894" s="36"/>
      <c r="AB894" s="36"/>
      <c r="AC894" s="36"/>
      <c r="AD894" s="36"/>
      <c r="AE894" s="36"/>
      <c r="AF894" s="36"/>
      <c r="AG894" s="36"/>
      <c r="AH894" s="36"/>
      <c r="AI894" s="36"/>
      <c r="AJ894" s="36"/>
      <c r="AK894" s="36"/>
      <c r="AL894" s="36"/>
      <c r="AM894" s="36"/>
      <c r="AN894" s="36"/>
      <c r="AO894" s="36"/>
      <c r="AP894" s="36"/>
      <c r="AQ894" s="36"/>
      <c r="AR894" s="36"/>
    </row>
    <row r="895" spans="4:44">
      <c r="D895" s="36"/>
      <c r="E895" s="36"/>
      <c r="F895" s="36"/>
      <c r="G895" s="36"/>
      <c r="H895" s="36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  <c r="AA895" s="36"/>
      <c r="AB895" s="36"/>
      <c r="AC895" s="36"/>
      <c r="AD895" s="36"/>
      <c r="AE895" s="36"/>
      <c r="AF895" s="36"/>
      <c r="AG895" s="36"/>
      <c r="AH895" s="36"/>
      <c r="AI895" s="36"/>
      <c r="AJ895" s="36"/>
      <c r="AK895" s="36"/>
      <c r="AL895" s="36"/>
      <c r="AM895" s="36"/>
      <c r="AN895" s="36"/>
      <c r="AO895" s="36"/>
      <c r="AP895" s="36"/>
      <c r="AQ895" s="36"/>
      <c r="AR895" s="36"/>
    </row>
    <row r="896" spans="4:44">
      <c r="D896" s="36"/>
      <c r="E896" s="36"/>
      <c r="F896" s="36"/>
      <c r="G896" s="36"/>
      <c r="H896" s="36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  <c r="AA896" s="36"/>
      <c r="AB896" s="36"/>
      <c r="AC896" s="36"/>
      <c r="AD896" s="36"/>
      <c r="AE896" s="36"/>
      <c r="AF896" s="36"/>
      <c r="AG896" s="36"/>
      <c r="AH896" s="36"/>
      <c r="AI896" s="36"/>
      <c r="AJ896" s="36"/>
      <c r="AK896" s="36"/>
      <c r="AL896" s="36"/>
      <c r="AM896" s="36"/>
      <c r="AN896" s="36"/>
      <c r="AO896" s="36"/>
      <c r="AP896" s="36"/>
      <c r="AQ896" s="36"/>
      <c r="AR896" s="36"/>
    </row>
    <row r="897" spans="4:44">
      <c r="D897" s="36"/>
      <c r="E897" s="36"/>
      <c r="F897" s="36"/>
      <c r="G897" s="36"/>
      <c r="H897" s="36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  <c r="AA897" s="36"/>
      <c r="AB897" s="36"/>
      <c r="AC897" s="36"/>
      <c r="AD897" s="36"/>
      <c r="AE897" s="36"/>
      <c r="AF897" s="36"/>
      <c r="AG897" s="36"/>
      <c r="AH897" s="36"/>
      <c r="AI897" s="36"/>
      <c r="AJ897" s="36"/>
      <c r="AK897" s="36"/>
      <c r="AL897" s="36"/>
      <c r="AM897" s="36"/>
      <c r="AN897" s="36"/>
      <c r="AO897" s="36"/>
      <c r="AP897" s="36"/>
      <c r="AQ897" s="36"/>
      <c r="AR897" s="36"/>
    </row>
    <row r="898" spans="4:44">
      <c r="D898" s="36"/>
      <c r="E898" s="36"/>
      <c r="F898" s="36"/>
      <c r="G898" s="36"/>
      <c r="H898" s="36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  <c r="AA898" s="36"/>
      <c r="AB898" s="36"/>
      <c r="AC898" s="36"/>
      <c r="AD898" s="36"/>
      <c r="AE898" s="36"/>
      <c r="AF898" s="36"/>
      <c r="AG898" s="36"/>
      <c r="AH898" s="36"/>
      <c r="AI898" s="36"/>
      <c r="AJ898" s="36"/>
      <c r="AK898" s="36"/>
      <c r="AL898" s="36"/>
      <c r="AM898" s="36"/>
      <c r="AN898" s="36"/>
      <c r="AO898" s="36"/>
      <c r="AP898" s="36"/>
      <c r="AQ898" s="36"/>
      <c r="AR898" s="36"/>
    </row>
    <row r="899" spans="4:44">
      <c r="D899" s="36"/>
      <c r="E899" s="36"/>
      <c r="F899" s="36"/>
      <c r="G899" s="36"/>
      <c r="H899" s="36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  <c r="AA899" s="36"/>
      <c r="AB899" s="36"/>
      <c r="AC899" s="36"/>
      <c r="AD899" s="36"/>
      <c r="AE899" s="36"/>
      <c r="AF899" s="36"/>
      <c r="AG899" s="36"/>
      <c r="AH899" s="36"/>
      <c r="AI899" s="36"/>
      <c r="AJ899" s="36"/>
      <c r="AK899" s="36"/>
      <c r="AL899" s="36"/>
      <c r="AM899" s="36"/>
      <c r="AN899" s="36"/>
      <c r="AO899" s="36"/>
      <c r="AP899" s="36"/>
      <c r="AQ899" s="36"/>
      <c r="AR899" s="36"/>
    </row>
    <row r="900" spans="4:44">
      <c r="D900" s="36"/>
      <c r="E900" s="36"/>
      <c r="F900" s="36"/>
      <c r="G900" s="36"/>
      <c r="H900" s="36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  <c r="AA900" s="36"/>
      <c r="AB900" s="36"/>
      <c r="AC900" s="36"/>
      <c r="AD900" s="36"/>
      <c r="AE900" s="36"/>
      <c r="AF900" s="36"/>
      <c r="AG900" s="36"/>
      <c r="AH900" s="36"/>
      <c r="AI900" s="36"/>
      <c r="AJ900" s="36"/>
      <c r="AK900" s="36"/>
      <c r="AL900" s="36"/>
      <c r="AM900" s="36"/>
      <c r="AN900" s="36"/>
      <c r="AO900" s="36"/>
      <c r="AP900" s="36"/>
      <c r="AQ900" s="36"/>
      <c r="AR900" s="36"/>
    </row>
    <row r="901" spans="4:44">
      <c r="D901" s="36"/>
      <c r="E901" s="36"/>
      <c r="F901" s="36"/>
      <c r="G901" s="36"/>
      <c r="H901" s="36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  <c r="AA901" s="36"/>
      <c r="AB901" s="36"/>
      <c r="AC901" s="36"/>
      <c r="AD901" s="36"/>
      <c r="AE901" s="36"/>
      <c r="AF901" s="36"/>
      <c r="AG901" s="36"/>
      <c r="AH901" s="36"/>
      <c r="AI901" s="36"/>
      <c r="AJ901" s="36"/>
      <c r="AK901" s="36"/>
      <c r="AL901" s="36"/>
      <c r="AM901" s="36"/>
      <c r="AN901" s="36"/>
      <c r="AO901" s="36"/>
      <c r="AP901" s="36"/>
      <c r="AQ901" s="36"/>
      <c r="AR901" s="36"/>
    </row>
    <row r="902" spans="4:44">
      <c r="D902" s="36"/>
      <c r="E902" s="36"/>
      <c r="F902" s="36"/>
      <c r="G902" s="36"/>
      <c r="H902" s="36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  <c r="AA902" s="36"/>
      <c r="AB902" s="36"/>
      <c r="AC902" s="36"/>
      <c r="AD902" s="36"/>
      <c r="AE902" s="36"/>
      <c r="AF902" s="36"/>
      <c r="AG902" s="36"/>
      <c r="AH902" s="36"/>
      <c r="AI902" s="36"/>
      <c r="AJ902" s="36"/>
      <c r="AK902" s="36"/>
      <c r="AL902" s="36"/>
      <c r="AM902" s="36"/>
      <c r="AN902" s="36"/>
      <c r="AO902" s="36"/>
      <c r="AP902" s="36"/>
      <c r="AQ902" s="36"/>
      <c r="AR902" s="36"/>
    </row>
    <row r="903" spans="4:44">
      <c r="D903" s="36"/>
      <c r="E903" s="36"/>
      <c r="F903" s="36"/>
      <c r="G903" s="36"/>
      <c r="H903" s="36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  <c r="AA903" s="36"/>
      <c r="AB903" s="36"/>
      <c r="AC903" s="36"/>
      <c r="AD903" s="36"/>
      <c r="AE903" s="36"/>
      <c r="AF903" s="36"/>
      <c r="AG903" s="36"/>
      <c r="AH903" s="36"/>
      <c r="AI903" s="36"/>
      <c r="AJ903" s="36"/>
      <c r="AK903" s="36"/>
      <c r="AL903" s="36"/>
      <c r="AM903" s="36"/>
      <c r="AN903" s="36"/>
      <c r="AO903" s="36"/>
      <c r="AP903" s="36"/>
      <c r="AQ903" s="36"/>
      <c r="AR903" s="36"/>
    </row>
    <row r="904" spans="4:44">
      <c r="D904" s="36"/>
      <c r="E904" s="36"/>
      <c r="F904" s="36"/>
      <c r="G904" s="36"/>
      <c r="H904" s="36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  <c r="AA904" s="36"/>
      <c r="AB904" s="36"/>
      <c r="AC904" s="36"/>
      <c r="AD904" s="36"/>
      <c r="AE904" s="36"/>
      <c r="AF904" s="36"/>
      <c r="AG904" s="36"/>
      <c r="AH904" s="36"/>
      <c r="AI904" s="36"/>
      <c r="AJ904" s="36"/>
      <c r="AK904" s="36"/>
      <c r="AL904" s="36"/>
      <c r="AM904" s="36"/>
      <c r="AN904" s="36"/>
      <c r="AO904" s="36"/>
      <c r="AP904" s="36"/>
      <c r="AQ904" s="36"/>
      <c r="AR904" s="36"/>
    </row>
    <row r="905" spans="4:44">
      <c r="D905" s="36"/>
      <c r="E905" s="36"/>
      <c r="F905" s="36"/>
      <c r="G905" s="36"/>
      <c r="H905" s="36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  <c r="AA905" s="36"/>
      <c r="AB905" s="36"/>
      <c r="AC905" s="36"/>
      <c r="AD905" s="36"/>
      <c r="AE905" s="36"/>
      <c r="AF905" s="36"/>
      <c r="AG905" s="36"/>
      <c r="AH905" s="36"/>
      <c r="AI905" s="36"/>
      <c r="AJ905" s="36"/>
      <c r="AK905" s="36"/>
      <c r="AL905" s="36"/>
      <c r="AM905" s="36"/>
      <c r="AN905" s="36"/>
      <c r="AO905" s="36"/>
      <c r="AP905" s="36"/>
      <c r="AQ905" s="36"/>
      <c r="AR905" s="36"/>
    </row>
    <row r="906" spans="4:44">
      <c r="D906" s="36"/>
      <c r="E906" s="36"/>
      <c r="F906" s="36"/>
      <c r="G906" s="36"/>
      <c r="H906" s="36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  <c r="AA906" s="36"/>
      <c r="AB906" s="36"/>
      <c r="AC906" s="36"/>
      <c r="AD906" s="36"/>
      <c r="AE906" s="36"/>
      <c r="AF906" s="36"/>
      <c r="AG906" s="36"/>
      <c r="AH906" s="36"/>
      <c r="AI906" s="36"/>
      <c r="AJ906" s="36"/>
      <c r="AK906" s="36"/>
      <c r="AL906" s="36"/>
      <c r="AM906" s="36"/>
      <c r="AN906" s="36"/>
      <c r="AO906" s="36"/>
      <c r="AP906" s="36"/>
      <c r="AQ906" s="36"/>
      <c r="AR906" s="36"/>
    </row>
    <row r="907" spans="4:44">
      <c r="D907" s="36"/>
      <c r="E907" s="36"/>
      <c r="F907" s="36"/>
      <c r="G907" s="36"/>
      <c r="H907" s="36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  <c r="AA907" s="36"/>
      <c r="AB907" s="36"/>
      <c r="AC907" s="36"/>
      <c r="AD907" s="36"/>
      <c r="AE907" s="36"/>
      <c r="AF907" s="36"/>
      <c r="AG907" s="36"/>
      <c r="AH907" s="36"/>
      <c r="AI907" s="36"/>
      <c r="AJ907" s="36"/>
      <c r="AK907" s="36"/>
      <c r="AL907" s="36"/>
      <c r="AM907" s="36"/>
      <c r="AN907" s="36"/>
      <c r="AO907" s="36"/>
      <c r="AP907" s="36"/>
      <c r="AQ907" s="36"/>
      <c r="AR907" s="36"/>
    </row>
    <row r="908" spans="4:44">
      <c r="D908" s="36"/>
      <c r="E908" s="36"/>
      <c r="F908" s="36"/>
      <c r="G908" s="36"/>
      <c r="H908" s="36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  <c r="AA908" s="36"/>
      <c r="AB908" s="36"/>
      <c r="AC908" s="36"/>
      <c r="AD908" s="36"/>
      <c r="AE908" s="36"/>
      <c r="AF908" s="36"/>
      <c r="AG908" s="36"/>
      <c r="AH908" s="36"/>
      <c r="AI908" s="36"/>
      <c r="AJ908" s="36"/>
      <c r="AK908" s="36"/>
      <c r="AL908" s="36"/>
      <c r="AM908" s="36"/>
      <c r="AN908" s="36"/>
      <c r="AO908" s="36"/>
      <c r="AP908" s="36"/>
      <c r="AQ908" s="36"/>
      <c r="AR908" s="36"/>
    </row>
    <row r="909" spans="4:44">
      <c r="D909" s="36"/>
      <c r="E909" s="36"/>
      <c r="F909" s="36"/>
      <c r="G909" s="36"/>
      <c r="H909" s="36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  <c r="AA909" s="36"/>
      <c r="AB909" s="36"/>
      <c r="AC909" s="36"/>
      <c r="AD909" s="36"/>
      <c r="AE909" s="36"/>
      <c r="AF909" s="36"/>
      <c r="AG909" s="36"/>
      <c r="AH909" s="36"/>
      <c r="AI909" s="36"/>
      <c r="AJ909" s="36"/>
      <c r="AK909" s="36"/>
      <c r="AL909" s="36"/>
      <c r="AM909" s="36"/>
      <c r="AN909" s="36"/>
      <c r="AO909" s="36"/>
      <c r="AP909" s="36"/>
      <c r="AQ909" s="36"/>
      <c r="AR909" s="36"/>
    </row>
    <row r="910" spans="4:44">
      <c r="D910" s="36"/>
      <c r="E910" s="36"/>
      <c r="F910" s="36"/>
      <c r="G910" s="36"/>
      <c r="H910" s="36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  <c r="AA910" s="36"/>
      <c r="AB910" s="36"/>
      <c r="AC910" s="36"/>
      <c r="AD910" s="36"/>
      <c r="AE910" s="36"/>
      <c r="AF910" s="36"/>
      <c r="AG910" s="36"/>
      <c r="AH910" s="36"/>
      <c r="AI910" s="36"/>
      <c r="AJ910" s="36"/>
      <c r="AK910" s="36"/>
      <c r="AL910" s="36"/>
      <c r="AM910" s="36"/>
      <c r="AN910" s="36"/>
      <c r="AO910" s="36"/>
      <c r="AP910" s="36"/>
      <c r="AQ910" s="36"/>
      <c r="AR910" s="36"/>
    </row>
    <row r="911" spans="4:44">
      <c r="D911" s="36"/>
      <c r="E911" s="36"/>
      <c r="F911" s="36"/>
      <c r="G911" s="36"/>
      <c r="H911" s="36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  <c r="AA911" s="36"/>
      <c r="AB911" s="36"/>
      <c r="AC911" s="36"/>
      <c r="AD911" s="36"/>
      <c r="AE911" s="36"/>
      <c r="AF911" s="36"/>
      <c r="AG911" s="36"/>
      <c r="AH911" s="36"/>
      <c r="AI911" s="36"/>
      <c r="AJ911" s="36"/>
      <c r="AK911" s="36"/>
      <c r="AL911" s="36"/>
      <c r="AM911" s="36"/>
      <c r="AN911" s="36"/>
      <c r="AO911" s="36"/>
      <c r="AP911" s="36"/>
      <c r="AQ911" s="36"/>
      <c r="AR911" s="36"/>
    </row>
    <row r="912" spans="4:44">
      <c r="D912" s="36"/>
      <c r="E912" s="36"/>
      <c r="F912" s="36"/>
      <c r="G912" s="36"/>
      <c r="H912" s="36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  <c r="AA912" s="36"/>
      <c r="AB912" s="36"/>
      <c r="AC912" s="36"/>
      <c r="AD912" s="36"/>
      <c r="AE912" s="36"/>
      <c r="AF912" s="36"/>
      <c r="AG912" s="36"/>
      <c r="AH912" s="36"/>
      <c r="AI912" s="36"/>
      <c r="AJ912" s="36"/>
      <c r="AK912" s="36"/>
      <c r="AL912" s="36"/>
      <c r="AM912" s="36"/>
      <c r="AN912" s="36"/>
      <c r="AO912" s="36"/>
      <c r="AP912" s="36"/>
      <c r="AQ912" s="36"/>
      <c r="AR912" s="36"/>
    </row>
    <row r="913" spans="4:44">
      <c r="D913" s="36"/>
      <c r="E913" s="36"/>
      <c r="F913" s="36"/>
      <c r="G913" s="36"/>
      <c r="H913" s="36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  <c r="AA913" s="36"/>
      <c r="AB913" s="36"/>
      <c r="AC913" s="36"/>
      <c r="AD913" s="36"/>
      <c r="AE913" s="36"/>
      <c r="AF913" s="36"/>
      <c r="AG913" s="36"/>
      <c r="AH913" s="36"/>
      <c r="AI913" s="36"/>
      <c r="AJ913" s="36"/>
      <c r="AK913" s="36"/>
      <c r="AL913" s="36"/>
      <c r="AM913" s="36"/>
      <c r="AN913" s="36"/>
      <c r="AO913" s="36"/>
      <c r="AP913" s="36"/>
      <c r="AQ913" s="36"/>
      <c r="AR913" s="36"/>
    </row>
    <row r="914" spans="4:44">
      <c r="D914" s="36"/>
      <c r="E914" s="36"/>
      <c r="F914" s="36"/>
      <c r="G914" s="36"/>
      <c r="H914" s="36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  <c r="AA914" s="36"/>
      <c r="AB914" s="36"/>
      <c r="AC914" s="36"/>
      <c r="AD914" s="36"/>
      <c r="AE914" s="36"/>
      <c r="AF914" s="36"/>
      <c r="AG914" s="36"/>
      <c r="AH914" s="36"/>
      <c r="AI914" s="36"/>
      <c r="AJ914" s="36"/>
      <c r="AK914" s="36"/>
      <c r="AL914" s="36"/>
      <c r="AM914" s="36"/>
      <c r="AN914" s="36"/>
      <c r="AO914" s="36"/>
      <c r="AP914" s="36"/>
      <c r="AQ914" s="36"/>
      <c r="AR914" s="36"/>
    </row>
    <row r="915" spans="4:44">
      <c r="D915" s="36"/>
      <c r="E915" s="36"/>
      <c r="F915" s="36"/>
      <c r="G915" s="36"/>
      <c r="H915" s="36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  <c r="AA915" s="36"/>
      <c r="AB915" s="36"/>
      <c r="AC915" s="36"/>
      <c r="AD915" s="36"/>
      <c r="AE915" s="36"/>
      <c r="AF915" s="36"/>
      <c r="AG915" s="36"/>
      <c r="AH915" s="36"/>
      <c r="AI915" s="36"/>
      <c r="AJ915" s="36"/>
      <c r="AK915" s="36"/>
      <c r="AL915" s="36"/>
      <c r="AM915" s="36"/>
      <c r="AN915" s="36"/>
      <c r="AO915" s="36"/>
      <c r="AP915" s="36"/>
      <c r="AQ915" s="36"/>
      <c r="AR915" s="36"/>
    </row>
    <row r="916" spans="4:44">
      <c r="D916" s="36"/>
      <c r="E916" s="36"/>
      <c r="F916" s="36"/>
      <c r="G916" s="36"/>
      <c r="H916" s="36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  <c r="AA916" s="36"/>
      <c r="AB916" s="36"/>
      <c r="AC916" s="36"/>
      <c r="AD916" s="36"/>
      <c r="AE916" s="36"/>
      <c r="AF916" s="36"/>
      <c r="AG916" s="36"/>
      <c r="AH916" s="36"/>
      <c r="AI916" s="36"/>
      <c r="AJ916" s="36"/>
      <c r="AK916" s="36"/>
      <c r="AL916" s="36"/>
      <c r="AM916" s="36"/>
      <c r="AN916" s="36"/>
      <c r="AO916" s="36"/>
      <c r="AP916" s="36"/>
      <c r="AQ916" s="36"/>
      <c r="AR916" s="36"/>
    </row>
    <row r="917" spans="4:44">
      <c r="D917" s="36"/>
      <c r="E917" s="36"/>
      <c r="F917" s="36"/>
      <c r="G917" s="36"/>
      <c r="H917" s="36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  <c r="AA917" s="36"/>
      <c r="AB917" s="36"/>
      <c r="AC917" s="36"/>
      <c r="AD917" s="36"/>
      <c r="AE917" s="36"/>
      <c r="AF917" s="36"/>
      <c r="AG917" s="36"/>
      <c r="AH917" s="36"/>
      <c r="AI917" s="36"/>
      <c r="AJ917" s="36"/>
      <c r="AK917" s="36"/>
      <c r="AL917" s="36"/>
      <c r="AM917" s="36"/>
      <c r="AN917" s="36"/>
      <c r="AO917" s="36"/>
      <c r="AP917" s="36"/>
      <c r="AQ917" s="36"/>
      <c r="AR917" s="36"/>
    </row>
    <row r="918" spans="4:44">
      <c r="D918" s="36"/>
      <c r="E918" s="36"/>
      <c r="F918" s="36"/>
      <c r="G918" s="36"/>
      <c r="H918" s="36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  <c r="AA918" s="36"/>
      <c r="AB918" s="36"/>
      <c r="AC918" s="36"/>
      <c r="AD918" s="36"/>
      <c r="AE918" s="36"/>
      <c r="AF918" s="36"/>
      <c r="AG918" s="36"/>
      <c r="AH918" s="36"/>
      <c r="AI918" s="36"/>
      <c r="AJ918" s="36"/>
      <c r="AK918" s="36"/>
      <c r="AL918" s="36"/>
      <c r="AM918" s="36"/>
      <c r="AN918" s="36"/>
      <c r="AO918" s="36"/>
      <c r="AP918" s="36"/>
      <c r="AQ918" s="36"/>
      <c r="AR918" s="36"/>
    </row>
    <row r="919" spans="4:44">
      <c r="D919" s="36"/>
      <c r="E919" s="36"/>
      <c r="F919" s="36"/>
      <c r="G919" s="36"/>
      <c r="H919" s="36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  <c r="AA919" s="36"/>
      <c r="AB919" s="36"/>
      <c r="AC919" s="36"/>
      <c r="AD919" s="36"/>
      <c r="AE919" s="36"/>
      <c r="AF919" s="36"/>
      <c r="AG919" s="36"/>
      <c r="AH919" s="36"/>
      <c r="AI919" s="36"/>
      <c r="AJ919" s="36"/>
      <c r="AK919" s="36"/>
      <c r="AL919" s="36"/>
      <c r="AM919" s="36"/>
      <c r="AN919" s="36"/>
      <c r="AO919" s="36"/>
      <c r="AP919" s="36"/>
      <c r="AQ919" s="36"/>
      <c r="AR919" s="36"/>
    </row>
    <row r="920" spans="4:44">
      <c r="D920" s="36"/>
      <c r="E920" s="36"/>
      <c r="F920" s="36"/>
      <c r="G920" s="36"/>
      <c r="H920" s="36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  <c r="AA920" s="36"/>
      <c r="AB920" s="36"/>
      <c r="AC920" s="36"/>
      <c r="AD920" s="36"/>
      <c r="AE920" s="36"/>
      <c r="AF920" s="36"/>
      <c r="AG920" s="36"/>
      <c r="AH920" s="36"/>
      <c r="AI920" s="36"/>
      <c r="AJ920" s="36"/>
      <c r="AK920" s="36"/>
      <c r="AL920" s="36"/>
      <c r="AM920" s="36"/>
      <c r="AN920" s="36"/>
      <c r="AO920" s="36"/>
      <c r="AP920" s="36"/>
      <c r="AQ920" s="36"/>
      <c r="AR920" s="36"/>
    </row>
    <row r="921" spans="4:44">
      <c r="D921" s="36"/>
      <c r="E921" s="36"/>
      <c r="F921" s="36"/>
      <c r="G921" s="36"/>
      <c r="H921" s="36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  <c r="AA921" s="36"/>
      <c r="AB921" s="36"/>
      <c r="AC921" s="36"/>
      <c r="AD921" s="36"/>
      <c r="AE921" s="36"/>
      <c r="AF921" s="36"/>
      <c r="AG921" s="36"/>
      <c r="AH921" s="36"/>
      <c r="AI921" s="36"/>
      <c r="AJ921" s="36"/>
      <c r="AK921" s="36"/>
      <c r="AL921" s="36"/>
      <c r="AM921" s="36"/>
      <c r="AN921" s="36"/>
      <c r="AO921" s="36"/>
      <c r="AP921" s="36"/>
      <c r="AQ921" s="36"/>
      <c r="AR921" s="36"/>
    </row>
    <row r="922" spans="4:44">
      <c r="D922" s="36"/>
      <c r="E922" s="36"/>
      <c r="F922" s="36"/>
      <c r="G922" s="36"/>
      <c r="H922" s="36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  <c r="AA922" s="36"/>
      <c r="AB922" s="36"/>
      <c r="AC922" s="36"/>
      <c r="AD922" s="36"/>
      <c r="AE922" s="36"/>
      <c r="AF922" s="36"/>
      <c r="AG922" s="36"/>
      <c r="AH922" s="36"/>
      <c r="AI922" s="36"/>
      <c r="AJ922" s="36"/>
      <c r="AK922" s="36"/>
      <c r="AL922" s="36"/>
      <c r="AM922" s="36"/>
      <c r="AN922" s="36"/>
      <c r="AO922" s="36"/>
      <c r="AP922" s="36"/>
      <c r="AQ922" s="36"/>
      <c r="AR922" s="36"/>
    </row>
    <row r="923" spans="4:44">
      <c r="D923" s="36"/>
      <c r="E923" s="36"/>
      <c r="F923" s="36"/>
      <c r="G923" s="36"/>
      <c r="H923" s="36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  <c r="AA923" s="36"/>
      <c r="AB923" s="36"/>
      <c r="AC923" s="36"/>
      <c r="AD923" s="36"/>
      <c r="AE923" s="36"/>
      <c r="AF923" s="36"/>
      <c r="AG923" s="36"/>
      <c r="AH923" s="36"/>
      <c r="AI923" s="36"/>
      <c r="AJ923" s="36"/>
      <c r="AK923" s="36"/>
      <c r="AL923" s="36"/>
      <c r="AM923" s="36"/>
      <c r="AN923" s="36"/>
      <c r="AO923" s="36"/>
      <c r="AP923" s="36"/>
      <c r="AQ923" s="36"/>
      <c r="AR923" s="36"/>
    </row>
    <row r="924" spans="4:44">
      <c r="D924" s="36"/>
      <c r="E924" s="36"/>
      <c r="F924" s="36"/>
      <c r="G924" s="36"/>
      <c r="H924" s="36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  <c r="AA924" s="36"/>
      <c r="AB924" s="36"/>
      <c r="AC924" s="36"/>
      <c r="AD924" s="36"/>
      <c r="AE924" s="36"/>
      <c r="AF924" s="36"/>
      <c r="AG924" s="36"/>
      <c r="AH924" s="36"/>
      <c r="AI924" s="36"/>
      <c r="AJ924" s="36"/>
      <c r="AK924" s="36"/>
      <c r="AL924" s="36"/>
      <c r="AM924" s="36"/>
      <c r="AN924" s="36"/>
      <c r="AO924" s="36"/>
      <c r="AP924" s="36"/>
      <c r="AQ924" s="36"/>
      <c r="AR924" s="36"/>
    </row>
    <row r="925" spans="4:44">
      <c r="D925" s="36"/>
      <c r="E925" s="36"/>
      <c r="F925" s="36"/>
      <c r="G925" s="36"/>
      <c r="H925" s="36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  <c r="AA925" s="36"/>
      <c r="AB925" s="36"/>
      <c r="AC925" s="36"/>
      <c r="AD925" s="36"/>
      <c r="AE925" s="36"/>
      <c r="AF925" s="36"/>
      <c r="AG925" s="36"/>
      <c r="AH925" s="36"/>
      <c r="AI925" s="36"/>
      <c r="AJ925" s="36"/>
      <c r="AK925" s="36"/>
      <c r="AL925" s="36"/>
      <c r="AM925" s="36"/>
      <c r="AN925" s="36"/>
      <c r="AO925" s="36"/>
      <c r="AP925" s="36"/>
      <c r="AQ925" s="36"/>
      <c r="AR925" s="36"/>
    </row>
    <row r="926" spans="4:44">
      <c r="D926" s="36"/>
      <c r="E926" s="36"/>
      <c r="F926" s="36"/>
      <c r="G926" s="36"/>
      <c r="H926" s="36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  <c r="AA926" s="36"/>
      <c r="AB926" s="36"/>
      <c r="AC926" s="36"/>
      <c r="AD926" s="36"/>
      <c r="AE926" s="36"/>
      <c r="AF926" s="36"/>
      <c r="AG926" s="36"/>
      <c r="AH926" s="36"/>
      <c r="AI926" s="36"/>
      <c r="AJ926" s="36"/>
      <c r="AK926" s="36"/>
      <c r="AL926" s="36"/>
      <c r="AM926" s="36"/>
      <c r="AN926" s="36"/>
      <c r="AO926" s="36"/>
      <c r="AP926" s="36"/>
      <c r="AQ926" s="36"/>
      <c r="AR926" s="36"/>
    </row>
    <row r="927" spans="4:44">
      <c r="D927" s="36"/>
      <c r="E927" s="36"/>
      <c r="F927" s="36"/>
      <c r="G927" s="36"/>
      <c r="H927" s="36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  <c r="AA927" s="36"/>
      <c r="AB927" s="36"/>
      <c r="AC927" s="36"/>
      <c r="AD927" s="36"/>
      <c r="AE927" s="36"/>
      <c r="AF927" s="36"/>
      <c r="AG927" s="36"/>
      <c r="AH927" s="36"/>
      <c r="AI927" s="36"/>
      <c r="AJ927" s="36"/>
      <c r="AK927" s="36"/>
      <c r="AL927" s="36"/>
      <c r="AM927" s="36"/>
      <c r="AN927" s="36"/>
      <c r="AO927" s="36"/>
      <c r="AP927" s="36"/>
      <c r="AQ927" s="36"/>
      <c r="AR927" s="36"/>
    </row>
    <row r="928" spans="4:44">
      <c r="D928" s="36"/>
      <c r="E928" s="36"/>
      <c r="F928" s="36"/>
      <c r="G928" s="36"/>
      <c r="H928" s="36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  <c r="AA928" s="36"/>
      <c r="AB928" s="36"/>
      <c r="AC928" s="36"/>
      <c r="AD928" s="36"/>
      <c r="AE928" s="36"/>
      <c r="AF928" s="36"/>
      <c r="AG928" s="36"/>
      <c r="AH928" s="36"/>
      <c r="AI928" s="36"/>
      <c r="AJ928" s="36"/>
      <c r="AK928" s="36"/>
      <c r="AL928" s="36"/>
      <c r="AM928" s="36"/>
      <c r="AN928" s="36"/>
      <c r="AO928" s="36"/>
      <c r="AP928" s="36"/>
      <c r="AQ928" s="36"/>
      <c r="AR928" s="36"/>
    </row>
    <row r="929" spans="4:44">
      <c r="D929" s="36"/>
      <c r="E929" s="36"/>
      <c r="F929" s="36"/>
      <c r="G929" s="36"/>
      <c r="H929" s="36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  <c r="AA929" s="36"/>
      <c r="AB929" s="36"/>
      <c r="AC929" s="36"/>
      <c r="AD929" s="36"/>
      <c r="AE929" s="36"/>
      <c r="AF929" s="36"/>
      <c r="AG929" s="36"/>
      <c r="AH929" s="36"/>
      <c r="AI929" s="36"/>
      <c r="AJ929" s="36"/>
      <c r="AK929" s="36"/>
      <c r="AL929" s="36"/>
      <c r="AM929" s="36"/>
      <c r="AN929" s="36"/>
      <c r="AO929" s="36"/>
      <c r="AP929" s="36"/>
      <c r="AQ929" s="36"/>
      <c r="AR929" s="36"/>
    </row>
    <row r="930" spans="4:44">
      <c r="D930" s="36"/>
      <c r="E930" s="36"/>
      <c r="F930" s="36"/>
      <c r="G930" s="36"/>
      <c r="H930" s="36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  <c r="AA930" s="36"/>
      <c r="AB930" s="36"/>
      <c r="AC930" s="36"/>
      <c r="AD930" s="36"/>
      <c r="AE930" s="36"/>
      <c r="AF930" s="36"/>
      <c r="AG930" s="36"/>
      <c r="AH930" s="36"/>
      <c r="AI930" s="36"/>
      <c r="AJ930" s="36"/>
      <c r="AK930" s="36"/>
      <c r="AL930" s="36"/>
      <c r="AM930" s="36"/>
      <c r="AN930" s="36"/>
      <c r="AO930" s="36"/>
      <c r="AP930" s="36"/>
      <c r="AQ930" s="36"/>
      <c r="AR930" s="36"/>
    </row>
    <row r="931" spans="4:44">
      <c r="D931" s="36"/>
      <c r="E931" s="36"/>
      <c r="F931" s="36"/>
      <c r="G931" s="36"/>
      <c r="H931" s="36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  <c r="AA931" s="36"/>
      <c r="AB931" s="36"/>
      <c r="AC931" s="36"/>
      <c r="AD931" s="36"/>
      <c r="AE931" s="36"/>
      <c r="AF931" s="36"/>
      <c r="AG931" s="36"/>
      <c r="AH931" s="36"/>
      <c r="AI931" s="36"/>
      <c r="AJ931" s="36"/>
      <c r="AK931" s="36"/>
      <c r="AL931" s="36"/>
      <c r="AM931" s="36"/>
      <c r="AN931" s="36"/>
      <c r="AO931" s="36"/>
      <c r="AP931" s="36"/>
      <c r="AQ931" s="36"/>
      <c r="AR931" s="36"/>
    </row>
    <row r="932" spans="4:44">
      <c r="D932" s="36"/>
      <c r="E932" s="36"/>
      <c r="F932" s="36"/>
      <c r="G932" s="36"/>
      <c r="H932" s="36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  <c r="AA932" s="36"/>
      <c r="AB932" s="36"/>
      <c r="AC932" s="36"/>
      <c r="AD932" s="36"/>
      <c r="AE932" s="36"/>
      <c r="AF932" s="36"/>
      <c r="AG932" s="36"/>
      <c r="AH932" s="36"/>
      <c r="AI932" s="36"/>
      <c r="AJ932" s="36"/>
      <c r="AK932" s="36"/>
      <c r="AL932" s="36"/>
      <c r="AM932" s="36"/>
      <c r="AN932" s="36"/>
      <c r="AO932" s="36"/>
      <c r="AP932" s="36"/>
      <c r="AQ932" s="36"/>
      <c r="AR932" s="36"/>
    </row>
    <row r="933" spans="4:44">
      <c r="D933" s="36"/>
      <c r="E933" s="36"/>
      <c r="F933" s="36"/>
      <c r="G933" s="36"/>
      <c r="H933" s="36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  <c r="AA933" s="36"/>
      <c r="AB933" s="36"/>
      <c r="AC933" s="36"/>
      <c r="AD933" s="36"/>
      <c r="AE933" s="36"/>
      <c r="AF933" s="36"/>
      <c r="AG933" s="36"/>
      <c r="AH933" s="36"/>
      <c r="AI933" s="36"/>
      <c r="AJ933" s="36"/>
      <c r="AK933" s="36"/>
      <c r="AL933" s="36"/>
      <c r="AM933" s="36"/>
      <c r="AN933" s="36"/>
      <c r="AO933" s="36"/>
      <c r="AP933" s="36"/>
      <c r="AQ933" s="36"/>
      <c r="AR933" s="36"/>
    </row>
    <row r="934" spans="4:44">
      <c r="D934" s="36"/>
      <c r="E934" s="36"/>
      <c r="F934" s="36"/>
      <c r="G934" s="36"/>
      <c r="H934" s="36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  <c r="AA934" s="36"/>
      <c r="AB934" s="36"/>
      <c r="AC934" s="36"/>
      <c r="AD934" s="36"/>
      <c r="AE934" s="36"/>
      <c r="AF934" s="36"/>
      <c r="AG934" s="36"/>
      <c r="AH934" s="36"/>
      <c r="AI934" s="36"/>
      <c r="AJ934" s="36"/>
      <c r="AK934" s="36"/>
      <c r="AL934" s="36"/>
      <c r="AM934" s="36"/>
      <c r="AN934" s="36"/>
      <c r="AO934" s="36"/>
      <c r="AP934" s="36"/>
      <c r="AQ934" s="36"/>
      <c r="AR934" s="36"/>
    </row>
    <row r="935" spans="4:44">
      <c r="D935" s="36"/>
      <c r="E935" s="36"/>
      <c r="F935" s="36"/>
      <c r="G935" s="36"/>
      <c r="H935" s="36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  <c r="AA935" s="36"/>
      <c r="AB935" s="36"/>
      <c r="AC935" s="36"/>
      <c r="AD935" s="36"/>
      <c r="AE935" s="36"/>
      <c r="AF935" s="36"/>
      <c r="AG935" s="36"/>
      <c r="AH935" s="36"/>
      <c r="AI935" s="36"/>
      <c r="AJ935" s="36"/>
      <c r="AK935" s="36"/>
      <c r="AL935" s="36"/>
      <c r="AM935" s="36"/>
      <c r="AN935" s="36"/>
      <c r="AO935" s="36"/>
      <c r="AP935" s="36"/>
      <c r="AQ935" s="36"/>
      <c r="AR935" s="36"/>
    </row>
    <row r="936" spans="4:44">
      <c r="D936" s="36"/>
      <c r="E936" s="36"/>
      <c r="F936" s="36"/>
      <c r="G936" s="36"/>
      <c r="H936" s="36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  <c r="AA936" s="36"/>
      <c r="AB936" s="36"/>
      <c r="AC936" s="36"/>
      <c r="AD936" s="36"/>
      <c r="AE936" s="36"/>
      <c r="AF936" s="36"/>
      <c r="AG936" s="36"/>
      <c r="AH936" s="36"/>
      <c r="AI936" s="36"/>
      <c r="AJ936" s="36"/>
      <c r="AK936" s="36"/>
      <c r="AL936" s="36"/>
      <c r="AM936" s="36"/>
      <c r="AN936" s="36"/>
      <c r="AO936" s="36"/>
      <c r="AP936" s="36"/>
      <c r="AQ936" s="36"/>
      <c r="AR936" s="36"/>
    </row>
    <row r="937" spans="4:44">
      <c r="D937" s="36"/>
      <c r="E937" s="36"/>
      <c r="F937" s="36"/>
      <c r="G937" s="36"/>
      <c r="H937" s="36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  <c r="AA937" s="36"/>
      <c r="AB937" s="36"/>
      <c r="AC937" s="36"/>
      <c r="AD937" s="36"/>
      <c r="AE937" s="36"/>
      <c r="AF937" s="36"/>
      <c r="AG937" s="36"/>
      <c r="AH937" s="36"/>
      <c r="AI937" s="36"/>
      <c r="AJ937" s="36"/>
      <c r="AK937" s="36"/>
      <c r="AL937" s="36"/>
      <c r="AM937" s="36"/>
      <c r="AN937" s="36"/>
      <c r="AO937" s="36"/>
      <c r="AP937" s="36"/>
      <c r="AQ937" s="36"/>
      <c r="AR937" s="36"/>
    </row>
    <row r="938" spans="4:44">
      <c r="D938" s="36"/>
      <c r="E938" s="36"/>
      <c r="F938" s="36"/>
      <c r="G938" s="36"/>
      <c r="H938" s="36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  <c r="AA938" s="36"/>
      <c r="AB938" s="36"/>
      <c r="AC938" s="36"/>
      <c r="AD938" s="36"/>
      <c r="AE938" s="36"/>
      <c r="AF938" s="36"/>
      <c r="AG938" s="36"/>
      <c r="AH938" s="36"/>
      <c r="AI938" s="36"/>
      <c r="AJ938" s="36"/>
      <c r="AK938" s="36"/>
      <c r="AL938" s="36"/>
      <c r="AM938" s="36"/>
      <c r="AN938" s="36"/>
      <c r="AO938" s="36"/>
      <c r="AP938" s="36"/>
      <c r="AQ938" s="36"/>
      <c r="AR938" s="36"/>
    </row>
    <row r="939" spans="4:44">
      <c r="D939" s="36"/>
      <c r="E939" s="36"/>
      <c r="F939" s="36"/>
      <c r="G939" s="36"/>
      <c r="H939" s="36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  <c r="AA939" s="36"/>
      <c r="AB939" s="36"/>
      <c r="AC939" s="36"/>
      <c r="AD939" s="36"/>
      <c r="AE939" s="36"/>
      <c r="AF939" s="36"/>
      <c r="AG939" s="36"/>
      <c r="AH939" s="36"/>
      <c r="AI939" s="36"/>
      <c r="AJ939" s="36"/>
      <c r="AK939" s="36"/>
      <c r="AL939" s="36"/>
      <c r="AM939" s="36"/>
      <c r="AN939" s="36"/>
      <c r="AO939" s="36"/>
      <c r="AP939" s="36"/>
      <c r="AQ939" s="36"/>
      <c r="AR939" s="36"/>
    </row>
    <row r="940" spans="4:44">
      <c r="D940" s="36"/>
      <c r="E940" s="36"/>
      <c r="F940" s="36"/>
      <c r="G940" s="36"/>
      <c r="H940" s="36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  <c r="AA940" s="36"/>
      <c r="AB940" s="36"/>
      <c r="AC940" s="36"/>
      <c r="AD940" s="36"/>
      <c r="AE940" s="36"/>
      <c r="AF940" s="36"/>
      <c r="AG940" s="36"/>
      <c r="AH940" s="36"/>
      <c r="AI940" s="36"/>
      <c r="AJ940" s="36"/>
      <c r="AK940" s="36"/>
      <c r="AL940" s="36"/>
      <c r="AM940" s="36"/>
      <c r="AN940" s="36"/>
      <c r="AO940" s="36"/>
      <c r="AP940" s="36"/>
      <c r="AQ940" s="36"/>
      <c r="AR940" s="36"/>
    </row>
    <row r="941" spans="4:44">
      <c r="D941" s="36"/>
      <c r="E941" s="36"/>
      <c r="F941" s="36"/>
      <c r="G941" s="36"/>
      <c r="H941" s="36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  <c r="AA941" s="36"/>
      <c r="AB941" s="36"/>
      <c r="AC941" s="36"/>
      <c r="AD941" s="36"/>
      <c r="AE941" s="36"/>
      <c r="AF941" s="36"/>
      <c r="AG941" s="36"/>
      <c r="AH941" s="36"/>
      <c r="AI941" s="36"/>
      <c r="AJ941" s="36"/>
      <c r="AK941" s="36"/>
      <c r="AL941" s="36"/>
      <c r="AM941" s="36"/>
      <c r="AN941" s="36"/>
      <c r="AO941" s="36"/>
      <c r="AP941" s="36"/>
      <c r="AQ941" s="36"/>
      <c r="AR941" s="36"/>
    </row>
    <row r="942" spans="4:44">
      <c r="D942" s="36"/>
      <c r="E942" s="36"/>
      <c r="F942" s="36"/>
      <c r="G942" s="36"/>
      <c r="H942" s="36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  <c r="AA942" s="36"/>
      <c r="AB942" s="36"/>
      <c r="AC942" s="36"/>
      <c r="AD942" s="36"/>
      <c r="AE942" s="36"/>
      <c r="AF942" s="36"/>
      <c r="AG942" s="36"/>
      <c r="AH942" s="36"/>
      <c r="AI942" s="36"/>
      <c r="AJ942" s="36"/>
      <c r="AK942" s="36"/>
      <c r="AL942" s="36"/>
      <c r="AM942" s="36"/>
      <c r="AN942" s="36"/>
      <c r="AO942" s="36"/>
      <c r="AP942" s="36"/>
      <c r="AQ942" s="36"/>
      <c r="AR942" s="36"/>
    </row>
    <row r="943" spans="4:44">
      <c r="D943" s="36"/>
      <c r="E943" s="36"/>
      <c r="F943" s="36"/>
      <c r="G943" s="36"/>
      <c r="H943" s="36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  <c r="AA943" s="36"/>
      <c r="AB943" s="36"/>
      <c r="AC943" s="36"/>
      <c r="AD943" s="36"/>
      <c r="AE943" s="36"/>
      <c r="AF943" s="36"/>
      <c r="AG943" s="36"/>
      <c r="AH943" s="36"/>
      <c r="AI943" s="36"/>
      <c r="AJ943" s="36"/>
      <c r="AK943" s="36"/>
      <c r="AL943" s="36"/>
      <c r="AM943" s="36"/>
      <c r="AN943" s="36"/>
      <c r="AO943" s="36"/>
      <c r="AP943" s="36"/>
      <c r="AQ943" s="36"/>
      <c r="AR943" s="36"/>
    </row>
    <row r="944" spans="4:44">
      <c r="D944" s="36"/>
      <c r="E944" s="36"/>
      <c r="F944" s="36"/>
      <c r="G944" s="36"/>
      <c r="H944" s="36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  <c r="AA944" s="36"/>
      <c r="AB944" s="36"/>
      <c r="AC944" s="36"/>
      <c r="AD944" s="36"/>
      <c r="AE944" s="36"/>
      <c r="AF944" s="36"/>
      <c r="AG944" s="36"/>
      <c r="AH944" s="36"/>
      <c r="AI944" s="36"/>
      <c r="AJ944" s="36"/>
      <c r="AK944" s="36"/>
      <c r="AL944" s="36"/>
      <c r="AM944" s="36"/>
      <c r="AN944" s="36"/>
      <c r="AO944" s="36"/>
      <c r="AP944" s="36"/>
      <c r="AQ944" s="36"/>
      <c r="AR944" s="36"/>
    </row>
    <row r="945" spans="4:44">
      <c r="D945" s="36"/>
      <c r="E945" s="36"/>
      <c r="F945" s="36"/>
      <c r="G945" s="36"/>
      <c r="H945" s="36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  <c r="AA945" s="36"/>
      <c r="AB945" s="36"/>
      <c r="AC945" s="36"/>
      <c r="AD945" s="36"/>
      <c r="AE945" s="36"/>
      <c r="AF945" s="36"/>
      <c r="AG945" s="36"/>
      <c r="AH945" s="36"/>
      <c r="AI945" s="36"/>
      <c r="AJ945" s="36"/>
      <c r="AK945" s="36"/>
      <c r="AL945" s="36"/>
      <c r="AM945" s="36"/>
      <c r="AN945" s="36"/>
      <c r="AO945" s="36"/>
      <c r="AP945" s="36"/>
      <c r="AQ945" s="36"/>
      <c r="AR945" s="36"/>
    </row>
    <row r="946" spans="4:44">
      <c r="D946" s="36"/>
      <c r="E946" s="36"/>
      <c r="F946" s="36"/>
      <c r="G946" s="36"/>
      <c r="H946" s="36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  <c r="AA946" s="36"/>
      <c r="AB946" s="36"/>
      <c r="AC946" s="36"/>
      <c r="AD946" s="36"/>
      <c r="AE946" s="36"/>
      <c r="AF946" s="36"/>
      <c r="AG946" s="36"/>
      <c r="AH946" s="36"/>
      <c r="AI946" s="36"/>
      <c r="AJ946" s="36"/>
      <c r="AK946" s="36"/>
      <c r="AL946" s="36"/>
      <c r="AM946" s="36"/>
      <c r="AN946" s="36"/>
      <c r="AO946" s="36"/>
      <c r="AP946" s="36"/>
      <c r="AQ946" s="36"/>
      <c r="AR946" s="36"/>
    </row>
    <row r="947" spans="4:44">
      <c r="D947" s="36"/>
      <c r="E947" s="36"/>
      <c r="F947" s="36"/>
      <c r="G947" s="36"/>
      <c r="H947" s="36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  <c r="AA947" s="36"/>
      <c r="AB947" s="36"/>
      <c r="AC947" s="36"/>
      <c r="AD947" s="36"/>
      <c r="AE947" s="36"/>
      <c r="AF947" s="36"/>
      <c r="AG947" s="36"/>
      <c r="AH947" s="36"/>
      <c r="AI947" s="36"/>
      <c r="AJ947" s="36"/>
      <c r="AK947" s="36"/>
      <c r="AL947" s="36"/>
      <c r="AM947" s="36"/>
      <c r="AN947" s="36"/>
      <c r="AO947" s="36"/>
      <c r="AP947" s="36"/>
      <c r="AQ947" s="36"/>
      <c r="AR947" s="36"/>
    </row>
    <row r="948" spans="4:44">
      <c r="D948" s="36"/>
      <c r="E948" s="36"/>
      <c r="F948" s="36"/>
      <c r="G948" s="36"/>
      <c r="H948" s="36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  <c r="AA948" s="36"/>
      <c r="AB948" s="36"/>
      <c r="AC948" s="36"/>
      <c r="AD948" s="36"/>
      <c r="AE948" s="36"/>
      <c r="AF948" s="36"/>
      <c r="AG948" s="36"/>
      <c r="AH948" s="36"/>
      <c r="AI948" s="36"/>
      <c r="AJ948" s="36"/>
      <c r="AK948" s="36"/>
      <c r="AL948" s="36"/>
      <c r="AM948" s="36"/>
      <c r="AN948" s="36"/>
      <c r="AO948" s="36"/>
      <c r="AP948" s="36"/>
      <c r="AQ948" s="36"/>
      <c r="AR948" s="36"/>
    </row>
    <row r="949" spans="4:44">
      <c r="D949" s="36"/>
      <c r="E949" s="36"/>
      <c r="F949" s="36"/>
      <c r="G949" s="36"/>
      <c r="H949" s="36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  <c r="AA949" s="36"/>
      <c r="AB949" s="36"/>
      <c r="AC949" s="36"/>
      <c r="AD949" s="36"/>
      <c r="AE949" s="36"/>
      <c r="AF949" s="36"/>
      <c r="AG949" s="36"/>
      <c r="AH949" s="36"/>
      <c r="AI949" s="36"/>
      <c r="AJ949" s="36"/>
      <c r="AK949" s="36"/>
      <c r="AL949" s="36"/>
      <c r="AM949" s="36"/>
      <c r="AN949" s="36"/>
      <c r="AO949" s="36"/>
      <c r="AP949" s="36"/>
      <c r="AQ949" s="36"/>
      <c r="AR949" s="36"/>
    </row>
    <row r="950" spans="4:44">
      <c r="D950" s="36"/>
      <c r="E950" s="36"/>
      <c r="F950" s="36"/>
      <c r="G950" s="36"/>
      <c r="H950" s="36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  <c r="AA950" s="36"/>
      <c r="AB950" s="36"/>
      <c r="AC950" s="36"/>
      <c r="AD950" s="36"/>
      <c r="AE950" s="36"/>
      <c r="AF950" s="36"/>
      <c r="AG950" s="36"/>
      <c r="AH950" s="36"/>
      <c r="AI950" s="36"/>
      <c r="AJ950" s="36"/>
      <c r="AK950" s="36"/>
      <c r="AL950" s="36"/>
      <c r="AM950" s="36"/>
      <c r="AN950" s="36"/>
      <c r="AO950" s="36"/>
      <c r="AP950" s="36"/>
      <c r="AQ950" s="36"/>
      <c r="AR950" s="36"/>
    </row>
    <row r="951" spans="4:44">
      <c r="D951" s="36"/>
      <c r="E951" s="36"/>
      <c r="F951" s="36"/>
      <c r="G951" s="36"/>
      <c r="H951" s="36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  <c r="AA951" s="36"/>
      <c r="AB951" s="36"/>
      <c r="AC951" s="36"/>
      <c r="AD951" s="36"/>
      <c r="AE951" s="36"/>
      <c r="AF951" s="36"/>
      <c r="AG951" s="36"/>
      <c r="AH951" s="36"/>
      <c r="AI951" s="36"/>
      <c r="AJ951" s="36"/>
      <c r="AK951" s="36"/>
      <c r="AL951" s="36"/>
      <c r="AM951" s="36"/>
      <c r="AN951" s="36"/>
      <c r="AO951" s="36"/>
      <c r="AP951" s="36"/>
      <c r="AQ951" s="36"/>
      <c r="AR951" s="36"/>
    </row>
    <row r="952" spans="4:44">
      <c r="D952" s="36"/>
      <c r="E952" s="36"/>
      <c r="F952" s="36"/>
      <c r="G952" s="36"/>
      <c r="H952" s="36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  <c r="AA952" s="36"/>
      <c r="AB952" s="36"/>
      <c r="AC952" s="36"/>
      <c r="AD952" s="36"/>
      <c r="AE952" s="36"/>
      <c r="AF952" s="36"/>
      <c r="AG952" s="36"/>
      <c r="AH952" s="36"/>
      <c r="AI952" s="36"/>
      <c r="AJ952" s="36"/>
      <c r="AK952" s="36"/>
      <c r="AL952" s="36"/>
      <c r="AM952" s="36"/>
      <c r="AN952" s="36"/>
      <c r="AO952" s="36"/>
      <c r="AP952" s="36"/>
      <c r="AQ952" s="36"/>
      <c r="AR952" s="36"/>
    </row>
    <row r="953" spans="4:44">
      <c r="D953" s="36"/>
      <c r="E953" s="36"/>
      <c r="F953" s="36"/>
      <c r="G953" s="36"/>
      <c r="H953" s="36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  <c r="AA953" s="36"/>
      <c r="AB953" s="36"/>
      <c r="AC953" s="36"/>
      <c r="AD953" s="36"/>
      <c r="AE953" s="36"/>
      <c r="AF953" s="36"/>
      <c r="AG953" s="36"/>
      <c r="AH953" s="36"/>
      <c r="AI953" s="36"/>
      <c r="AJ953" s="36"/>
      <c r="AK953" s="36"/>
      <c r="AL953" s="36"/>
      <c r="AM953" s="36"/>
      <c r="AN953" s="36"/>
      <c r="AO953" s="36"/>
      <c r="AP953" s="36"/>
      <c r="AQ953" s="36"/>
      <c r="AR953" s="36"/>
    </row>
    <row r="954" spans="4:44">
      <c r="D954" s="36"/>
      <c r="E954" s="36"/>
      <c r="F954" s="36"/>
      <c r="G954" s="36"/>
      <c r="H954" s="36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  <c r="AA954" s="36"/>
      <c r="AB954" s="36"/>
      <c r="AC954" s="36"/>
      <c r="AD954" s="36"/>
      <c r="AE954" s="36"/>
      <c r="AF954" s="36"/>
      <c r="AG954" s="36"/>
      <c r="AH954" s="36"/>
      <c r="AI954" s="36"/>
      <c r="AJ954" s="36"/>
      <c r="AK954" s="36"/>
      <c r="AL954" s="36"/>
      <c r="AM954" s="36"/>
      <c r="AN954" s="36"/>
      <c r="AO954" s="36"/>
      <c r="AP954" s="36"/>
      <c r="AQ954" s="36"/>
      <c r="AR954" s="36"/>
    </row>
    <row r="955" spans="4:44">
      <c r="D955" s="36"/>
      <c r="E955" s="36"/>
      <c r="F955" s="36"/>
      <c r="G955" s="36"/>
      <c r="H955" s="36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  <c r="AA955" s="36"/>
      <c r="AB955" s="36"/>
      <c r="AC955" s="36"/>
      <c r="AD955" s="36"/>
      <c r="AE955" s="36"/>
      <c r="AF955" s="36"/>
      <c r="AG955" s="36"/>
      <c r="AH955" s="36"/>
      <c r="AI955" s="36"/>
      <c r="AJ955" s="36"/>
      <c r="AK955" s="36"/>
      <c r="AL955" s="36"/>
      <c r="AM955" s="36"/>
      <c r="AN955" s="36"/>
      <c r="AO955" s="36"/>
      <c r="AP955" s="36"/>
      <c r="AQ955" s="36"/>
      <c r="AR955" s="36"/>
    </row>
    <row r="956" spans="4:44">
      <c r="D956" s="36"/>
      <c r="E956" s="36"/>
      <c r="F956" s="36"/>
      <c r="G956" s="36"/>
      <c r="H956" s="36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  <c r="AA956" s="36"/>
      <c r="AB956" s="36"/>
      <c r="AC956" s="36"/>
      <c r="AD956" s="36"/>
      <c r="AE956" s="36"/>
      <c r="AF956" s="36"/>
      <c r="AG956" s="36"/>
      <c r="AH956" s="36"/>
      <c r="AI956" s="36"/>
      <c r="AJ956" s="36"/>
      <c r="AK956" s="36"/>
      <c r="AL956" s="36"/>
      <c r="AM956" s="36"/>
      <c r="AN956" s="36"/>
      <c r="AO956" s="36"/>
      <c r="AP956" s="36"/>
      <c r="AQ956" s="36"/>
      <c r="AR956" s="36"/>
    </row>
    <row r="957" spans="4:44">
      <c r="D957" s="36"/>
      <c r="E957" s="36"/>
      <c r="F957" s="36"/>
      <c r="G957" s="36"/>
      <c r="H957" s="36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  <c r="AA957" s="36"/>
      <c r="AB957" s="36"/>
      <c r="AC957" s="36"/>
      <c r="AD957" s="36"/>
      <c r="AE957" s="36"/>
      <c r="AF957" s="36"/>
      <c r="AG957" s="36"/>
      <c r="AH957" s="36"/>
      <c r="AI957" s="36"/>
      <c r="AJ957" s="36"/>
      <c r="AK957" s="36"/>
      <c r="AL957" s="36"/>
      <c r="AM957" s="36"/>
      <c r="AN957" s="36"/>
      <c r="AO957" s="36"/>
      <c r="AP957" s="36"/>
      <c r="AQ957" s="36"/>
      <c r="AR957" s="36"/>
    </row>
    <row r="958" spans="4:44">
      <c r="D958" s="36"/>
      <c r="E958" s="36"/>
      <c r="F958" s="36"/>
      <c r="G958" s="36"/>
      <c r="H958" s="36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  <c r="AA958" s="36"/>
      <c r="AB958" s="36"/>
      <c r="AC958" s="36"/>
      <c r="AD958" s="36"/>
      <c r="AE958" s="36"/>
      <c r="AF958" s="36"/>
      <c r="AG958" s="36"/>
      <c r="AH958" s="36"/>
      <c r="AI958" s="36"/>
      <c r="AJ958" s="36"/>
      <c r="AK958" s="36"/>
      <c r="AL958" s="36"/>
      <c r="AM958" s="36"/>
      <c r="AN958" s="36"/>
      <c r="AO958" s="36"/>
      <c r="AP958" s="36"/>
      <c r="AQ958" s="36"/>
      <c r="AR958" s="36"/>
    </row>
    <row r="959" spans="4:44">
      <c r="D959" s="36"/>
      <c r="E959" s="36"/>
      <c r="F959" s="36"/>
      <c r="G959" s="36"/>
      <c r="H959" s="36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  <c r="AA959" s="36"/>
      <c r="AB959" s="36"/>
      <c r="AC959" s="36"/>
      <c r="AD959" s="36"/>
      <c r="AE959" s="36"/>
      <c r="AF959" s="36"/>
      <c r="AG959" s="36"/>
      <c r="AH959" s="36"/>
      <c r="AI959" s="36"/>
      <c r="AJ959" s="36"/>
      <c r="AK959" s="36"/>
      <c r="AL959" s="36"/>
      <c r="AM959" s="36"/>
      <c r="AN959" s="36"/>
      <c r="AO959" s="36"/>
      <c r="AP959" s="36"/>
      <c r="AQ959" s="36"/>
      <c r="AR959" s="36"/>
    </row>
    <row r="960" spans="4:44">
      <c r="D960" s="36"/>
      <c r="E960" s="36"/>
      <c r="F960" s="36"/>
      <c r="G960" s="36"/>
      <c r="H960" s="36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  <c r="AA960" s="36"/>
      <c r="AB960" s="36"/>
      <c r="AC960" s="36"/>
      <c r="AD960" s="36"/>
      <c r="AE960" s="36"/>
      <c r="AF960" s="36"/>
      <c r="AG960" s="36"/>
      <c r="AH960" s="36"/>
      <c r="AI960" s="36"/>
      <c r="AJ960" s="36"/>
      <c r="AK960" s="36"/>
      <c r="AL960" s="36"/>
      <c r="AM960" s="36"/>
      <c r="AN960" s="36"/>
      <c r="AO960" s="36"/>
      <c r="AP960" s="36"/>
      <c r="AQ960" s="36"/>
      <c r="AR960" s="36"/>
    </row>
    <row r="961" spans="4:44">
      <c r="D961" s="36"/>
      <c r="E961" s="36"/>
      <c r="F961" s="36"/>
      <c r="G961" s="36"/>
      <c r="H961" s="36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  <c r="AA961" s="36"/>
      <c r="AB961" s="36"/>
      <c r="AC961" s="36"/>
      <c r="AD961" s="36"/>
      <c r="AE961" s="36"/>
      <c r="AF961" s="36"/>
      <c r="AG961" s="36"/>
      <c r="AH961" s="36"/>
      <c r="AI961" s="36"/>
      <c r="AJ961" s="36"/>
      <c r="AK961" s="36"/>
      <c r="AL961" s="36"/>
      <c r="AM961" s="36"/>
      <c r="AN961" s="36"/>
      <c r="AO961" s="36"/>
      <c r="AP961" s="36"/>
      <c r="AQ961" s="36"/>
      <c r="AR961" s="36"/>
    </row>
    <row r="962" spans="4:44">
      <c r="D962" s="36"/>
      <c r="E962" s="36"/>
      <c r="F962" s="36"/>
      <c r="G962" s="36"/>
      <c r="H962" s="36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  <c r="AA962" s="36"/>
      <c r="AB962" s="36"/>
      <c r="AC962" s="36"/>
      <c r="AD962" s="36"/>
      <c r="AE962" s="36"/>
      <c r="AF962" s="36"/>
      <c r="AG962" s="36"/>
      <c r="AH962" s="36"/>
      <c r="AI962" s="36"/>
      <c r="AJ962" s="36"/>
      <c r="AK962" s="36"/>
      <c r="AL962" s="36"/>
      <c r="AM962" s="36"/>
      <c r="AN962" s="36"/>
      <c r="AO962" s="36"/>
      <c r="AP962" s="36"/>
      <c r="AQ962" s="36"/>
      <c r="AR962" s="36"/>
    </row>
    <row r="963" spans="4:44">
      <c r="D963" s="36"/>
      <c r="E963" s="36"/>
      <c r="F963" s="36"/>
      <c r="G963" s="36"/>
      <c r="H963" s="36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  <c r="AA963" s="36"/>
      <c r="AB963" s="36"/>
      <c r="AC963" s="36"/>
      <c r="AD963" s="36"/>
      <c r="AE963" s="36"/>
      <c r="AF963" s="36"/>
      <c r="AG963" s="36"/>
      <c r="AH963" s="36"/>
      <c r="AI963" s="36"/>
      <c r="AJ963" s="36"/>
      <c r="AK963" s="36"/>
      <c r="AL963" s="36"/>
      <c r="AM963" s="36"/>
      <c r="AN963" s="36"/>
      <c r="AO963" s="36"/>
      <c r="AP963" s="36"/>
      <c r="AQ963" s="36"/>
      <c r="AR963" s="36"/>
    </row>
    <row r="964" spans="4:44">
      <c r="D964" s="36"/>
      <c r="E964" s="36"/>
      <c r="F964" s="36"/>
      <c r="G964" s="36"/>
      <c r="H964" s="36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  <c r="AA964" s="36"/>
      <c r="AB964" s="36"/>
      <c r="AC964" s="36"/>
      <c r="AD964" s="36"/>
      <c r="AE964" s="36"/>
      <c r="AF964" s="36"/>
      <c r="AG964" s="36"/>
      <c r="AH964" s="36"/>
      <c r="AI964" s="36"/>
      <c r="AJ964" s="36"/>
      <c r="AK964" s="36"/>
      <c r="AL964" s="36"/>
      <c r="AM964" s="36"/>
      <c r="AN964" s="36"/>
      <c r="AO964" s="36"/>
      <c r="AP964" s="36"/>
      <c r="AQ964" s="36"/>
      <c r="AR964" s="36"/>
    </row>
    <row r="965" spans="4:44">
      <c r="D965" s="36"/>
      <c r="E965" s="36"/>
      <c r="F965" s="36"/>
      <c r="G965" s="36"/>
      <c r="H965" s="36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  <c r="AA965" s="36"/>
      <c r="AB965" s="36"/>
      <c r="AC965" s="36"/>
      <c r="AD965" s="36"/>
      <c r="AE965" s="36"/>
      <c r="AF965" s="36"/>
      <c r="AG965" s="36"/>
      <c r="AH965" s="36"/>
      <c r="AI965" s="36"/>
      <c r="AJ965" s="36"/>
      <c r="AK965" s="36"/>
      <c r="AL965" s="36"/>
      <c r="AM965" s="36"/>
      <c r="AN965" s="36"/>
      <c r="AO965" s="36"/>
      <c r="AP965" s="36"/>
      <c r="AQ965" s="36"/>
      <c r="AR965" s="36"/>
    </row>
    <row r="966" spans="4:44">
      <c r="D966" s="36"/>
      <c r="E966" s="36"/>
      <c r="F966" s="36"/>
      <c r="G966" s="36"/>
      <c r="H966" s="36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  <c r="AA966" s="36"/>
      <c r="AB966" s="36"/>
      <c r="AC966" s="36"/>
      <c r="AD966" s="36"/>
      <c r="AE966" s="36"/>
      <c r="AF966" s="36"/>
      <c r="AG966" s="36"/>
      <c r="AH966" s="36"/>
      <c r="AI966" s="36"/>
      <c r="AJ966" s="36"/>
      <c r="AK966" s="36"/>
      <c r="AL966" s="36"/>
      <c r="AM966" s="36"/>
      <c r="AN966" s="36"/>
      <c r="AO966" s="36"/>
      <c r="AP966" s="36"/>
      <c r="AQ966" s="36"/>
      <c r="AR966" s="36"/>
    </row>
    <row r="967" spans="4:44">
      <c r="D967" s="36"/>
      <c r="E967" s="36"/>
      <c r="F967" s="36"/>
      <c r="G967" s="36"/>
      <c r="H967" s="36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  <c r="AA967" s="36"/>
      <c r="AB967" s="36"/>
      <c r="AC967" s="36"/>
      <c r="AD967" s="36"/>
      <c r="AE967" s="36"/>
      <c r="AF967" s="36"/>
      <c r="AG967" s="36"/>
      <c r="AH967" s="36"/>
      <c r="AI967" s="36"/>
      <c r="AJ967" s="36"/>
      <c r="AK967" s="36"/>
      <c r="AL967" s="36"/>
      <c r="AM967" s="36"/>
      <c r="AN967" s="36"/>
      <c r="AO967" s="36"/>
      <c r="AP967" s="36"/>
      <c r="AQ967" s="36"/>
      <c r="AR967" s="36"/>
    </row>
    <row r="968" spans="4:44">
      <c r="D968" s="36"/>
      <c r="E968" s="36"/>
      <c r="F968" s="36"/>
      <c r="G968" s="36"/>
      <c r="H968" s="36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  <c r="AA968" s="36"/>
      <c r="AB968" s="36"/>
      <c r="AC968" s="36"/>
      <c r="AD968" s="36"/>
      <c r="AE968" s="36"/>
      <c r="AF968" s="36"/>
      <c r="AG968" s="36"/>
      <c r="AH968" s="36"/>
      <c r="AI968" s="36"/>
      <c r="AJ968" s="36"/>
      <c r="AK968" s="36"/>
      <c r="AL968" s="36"/>
      <c r="AM968" s="36"/>
      <c r="AN968" s="36"/>
      <c r="AO968" s="36"/>
      <c r="AP968" s="36"/>
      <c r="AQ968" s="36"/>
      <c r="AR968" s="36"/>
    </row>
    <row r="969" spans="4:44">
      <c r="D969" s="36"/>
      <c r="E969" s="36"/>
      <c r="F969" s="36"/>
      <c r="G969" s="36"/>
      <c r="H969" s="36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  <c r="AA969" s="36"/>
      <c r="AB969" s="36"/>
      <c r="AC969" s="36"/>
      <c r="AD969" s="36"/>
      <c r="AE969" s="36"/>
      <c r="AF969" s="36"/>
      <c r="AG969" s="36"/>
      <c r="AH969" s="36"/>
      <c r="AI969" s="36"/>
      <c r="AJ969" s="36"/>
      <c r="AK969" s="36"/>
      <c r="AL969" s="36"/>
      <c r="AM969" s="36"/>
      <c r="AN969" s="36"/>
      <c r="AO969" s="36"/>
      <c r="AP969" s="36"/>
      <c r="AQ969" s="36"/>
      <c r="AR969" s="36"/>
    </row>
    <row r="970" spans="4:44">
      <c r="D970" s="36"/>
      <c r="E970" s="36"/>
      <c r="F970" s="36"/>
      <c r="G970" s="36"/>
      <c r="H970" s="36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  <c r="AA970" s="36"/>
      <c r="AB970" s="36"/>
      <c r="AC970" s="36"/>
      <c r="AD970" s="36"/>
      <c r="AE970" s="36"/>
      <c r="AF970" s="36"/>
      <c r="AG970" s="36"/>
      <c r="AH970" s="36"/>
      <c r="AI970" s="36"/>
      <c r="AJ970" s="36"/>
      <c r="AK970" s="36"/>
      <c r="AL970" s="36"/>
      <c r="AM970" s="36"/>
      <c r="AN970" s="36"/>
      <c r="AO970" s="36"/>
      <c r="AP970" s="36"/>
      <c r="AQ970" s="36"/>
      <c r="AR970" s="36"/>
    </row>
    <row r="971" spans="4:44">
      <c r="D971" s="36"/>
      <c r="E971" s="36"/>
      <c r="F971" s="36"/>
      <c r="G971" s="36"/>
      <c r="H971" s="36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  <c r="AA971" s="36"/>
      <c r="AB971" s="36"/>
      <c r="AC971" s="36"/>
      <c r="AD971" s="36"/>
      <c r="AE971" s="36"/>
      <c r="AF971" s="36"/>
      <c r="AG971" s="36"/>
      <c r="AH971" s="36"/>
      <c r="AI971" s="36"/>
      <c r="AJ971" s="36"/>
      <c r="AK971" s="36"/>
      <c r="AL971" s="36"/>
      <c r="AM971" s="36"/>
      <c r="AN971" s="36"/>
      <c r="AO971" s="36"/>
      <c r="AP971" s="36"/>
      <c r="AQ971" s="36"/>
      <c r="AR971" s="36"/>
    </row>
    <row r="972" spans="4:44">
      <c r="D972" s="36"/>
      <c r="E972" s="36"/>
      <c r="F972" s="36"/>
      <c r="G972" s="36"/>
      <c r="H972" s="36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  <c r="AA972" s="36"/>
      <c r="AB972" s="36"/>
      <c r="AC972" s="36"/>
      <c r="AD972" s="36"/>
      <c r="AE972" s="36"/>
      <c r="AF972" s="36"/>
      <c r="AG972" s="36"/>
      <c r="AH972" s="36"/>
      <c r="AI972" s="36"/>
      <c r="AJ972" s="36"/>
      <c r="AK972" s="36"/>
      <c r="AL972" s="36"/>
      <c r="AM972" s="36"/>
      <c r="AN972" s="36"/>
      <c r="AO972" s="36"/>
      <c r="AP972" s="36"/>
      <c r="AQ972" s="36"/>
      <c r="AR972" s="36"/>
    </row>
    <row r="973" spans="4:44">
      <c r="D973" s="36"/>
      <c r="E973" s="36"/>
      <c r="F973" s="36"/>
      <c r="G973" s="36"/>
      <c r="H973" s="36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  <c r="AA973" s="36"/>
      <c r="AB973" s="36"/>
      <c r="AC973" s="36"/>
      <c r="AD973" s="36"/>
      <c r="AE973" s="36"/>
      <c r="AF973" s="36"/>
      <c r="AG973" s="36"/>
      <c r="AH973" s="36"/>
      <c r="AI973" s="36"/>
      <c r="AJ973" s="36"/>
      <c r="AK973" s="36"/>
      <c r="AL973" s="36"/>
      <c r="AM973" s="36"/>
      <c r="AN973" s="36"/>
      <c r="AO973" s="36"/>
      <c r="AP973" s="36"/>
      <c r="AQ973" s="36"/>
      <c r="AR973" s="36"/>
    </row>
    <row r="974" spans="4:44">
      <c r="D974" s="36"/>
      <c r="E974" s="36"/>
      <c r="F974" s="36"/>
      <c r="G974" s="36"/>
      <c r="H974" s="36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  <c r="AA974" s="36"/>
      <c r="AB974" s="36"/>
      <c r="AC974" s="36"/>
      <c r="AD974" s="36"/>
      <c r="AE974" s="36"/>
      <c r="AF974" s="36"/>
      <c r="AG974" s="36"/>
      <c r="AH974" s="36"/>
      <c r="AI974" s="36"/>
      <c r="AJ974" s="36"/>
      <c r="AK974" s="36"/>
      <c r="AL974" s="36"/>
      <c r="AM974" s="36"/>
      <c r="AN974" s="36"/>
      <c r="AO974" s="36"/>
      <c r="AP974" s="36"/>
      <c r="AQ974" s="36"/>
      <c r="AR974" s="36"/>
    </row>
    <row r="975" spans="4:44">
      <c r="D975" s="36"/>
      <c r="E975" s="36"/>
      <c r="F975" s="36"/>
      <c r="G975" s="36"/>
      <c r="H975" s="36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  <c r="AA975" s="36"/>
      <c r="AB975" s="36"/>
      <c r="AC975" s="36"/>
      <c r="AD975" s="36"/>
      <c r="AE975" s="36"/>
      <c r="AF975" s="36"/>
      <c r="AG975" s="36"/>
      <c r="AH975" s="36"/>
      <c r="AI975" s="36"/>
      <c r="AJ975" s="36"/>
      <c r="AK975" s="36"/>
      <c r="AL975" s="36"/>
      <c r="AM975" s="36"/>
      <c r="AN975" s="36"/>
      <c r="AO975" s="36"/>
      <c r="AP975" s="36"/>
      <c r="AQ975" s="36"/>
      <c r="AR975" s="36"/>
    </row>
    <row r="976" spans="4:44">
      <c r="D976" s="36"/>
      <c r="E976" s="36"/>
      <c r="F976" s="36"/>
      <c r="G976" s="36"/>
      <c r="H976" s="36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  <c r="AA976" s="36"/>
      <c r="AB976" s="36"/>
      <c r="AC976" s="36"/>
      <c r="AD976" s="36"/>
      <c r="AE976" s="36"/>
      <c r="AF976" s="36"/>
      <c r="AG976" s="36"/>
      <c r="AH976" s="36"/>
      <c r="AI976" s="36"/>
      <c r="AJ976" s="36"/>
      <c r="AK976" s="36"/>
      <c r="AL976" s="36"/>
      <c r="AM976" s="36"/>
      <c r="AN976" s="36"/>
      <c r="AO976" s="36"/>
      <c r="AP976" s="36"/>
      <c r="AQ976" s="36"/>
      <c r="AR976" s="36"/>
    </row>
    <row r="977" spans="4:44">
      <c r="D977" s="36"/>
      <c r="E977" s="36"/>
      <c r="F977" s="36"/>
      <c r="G977" s="36"/>
      <c r="H977" s="36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  <c r="AA977" s="36"/>
      <c r="AB977" s="36"/>
      <c r="AC977" s="36"/>
      <c r="AD977" s="36"/>
      <c r="AE977" s="36"/>
      <c r="AF977" s="36"/>
      <c r="AG977" s="36"/>
      <c r="AH977" s="36"/>
      <c r="AI977" s="36"/>
      <c r="AJ977" s="36"/>
      <c r="AK977" s="36"/>
      <c r="AL977" s="36"/>
      <c r="AM977" s="36"/>
      <c r="AN977" s="36"/>
      <c r="AO977" s="36"/>
      <c r="AP977" s="36"/>
      <c r="AQ977" s="36"/>
      <c r="AR977" s="36"/>
    </row>
    <row r="978" spans="4:44">
      <c r="D978" s="36"/>
      <c r="E978" s="36"/>
      <c r="F978" s="36"/>
      <c r="G978" s="36"/>
      <c r="H978" s="36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  <c r="AA978" s="36"/>
      <c r="AB978" s="36"/>
      <c r="AC978" s="36"/>
      <c r="AD978" s="36"/>
      <c r="AE978" s="36"/>
      <c r="AF978" s="36"/>
      <c r="AG978" s="36"/>
      <c r="AH978" s="36"/>
      <c r="AI978" s="36"/>
      <c r="AJ978" s="36"/>
      <c r="AK978" s="36"/>
      <c r="AL978" s="36"/>
      <c r="AM978" s="36"/>
      <c r="AN978" s="36"/>
      <c r="AO978" s="36"/>
      <c r="AP978" s="36"/>
      <c r="AQ978" s="36"/>
      <c r="AR978" s="36"/>
    </row>
    <row r="979" spans="4:44">
      <c r="D979" s="36"/>
      <c r="E979" s="36"/>
      <c r="F979" s="36"/>
      <c r="G979" s="36"/>
      <c r="H979" s="36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  <c r="AA979" s="36"/>
      <c r="AB979" s="36"/>
      <c r="AC979" s="36"/>
      <c r="AD979" s="36"/>
      <c r="AE979" s="36"/>
      <c r="AF979" s="36"/>
      <c r="AG979" s="36"/>
      <c r="AH979" s="36"/>
      <c r="AI979" s="36"/>
      <c r="AJ979" s="36"/>
      <c r="AK979" s="36"/>
      <c r="AL979" s="36"/>
      <c r="AM979" s="36"/>
      <c r="AN979" s="36"/>
      <c r="AO979" s="36"/>
      <c r="AP979" s="36"/>
      <c r="AQ979" s="36"/>
      <c r="AR979" s="36"/>
    </row>
    <row r="980" spans="4:44">
      <c r="D980" s="36"/>
      <c r="E980" s="36"/>
      <c r="F980" s="36"/>
      <c r="G980" s="36"/>
      <c r="H980" s="36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  <c r="AA980" s="36"/>
      <c r="AB980" s="36"/>
      <c r="AC980" s="36"/>
      <c r="AD980" s="36"/>
      <c r="AE980" s="36"/>
      <c r="AF980" s="36"/>
      <c r="AG980" s="36"/>
      <c r="AH980" s="36"/>
      <c r="AI980" s="36"/>
      <c r="AJ980" s="36"/>
      <c r="AK980" s="36"/>
      <c r="AL980" s="36"/>
      <c r="AM980" s="36"/>
      <c r="AN980" s="36"/>
      <c r="AO980" s="36"/>
      <c r="AP980" s="36"/>
      <c r="AQ980" s="36"/>
      <c r="AR980" s="36"/>
    </row>
    <row r="981" spans="4:44">
      <c r="D981" s="36"/>
      <c r="E981" s="36"/>
      <c r="F981" s="36"/>
      <c r="G981" s="36"/>
      <c r="H981" s="36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  <c r="AA981" s="36"/>
      <c r="AB981" s="36"/>
      <c r="AC981" s="36"/>
      <c r="AD981" s="36"/>
      <c r="AE981" s="36"/>
      <c r="AF981" s="36"/>
      <c r="AG981" s="36"/>
      <c r="AH981" s="36"/>
      <c r="AI981" s="36"/>
      <c r="AJ981" s="36"/>
      <c r="AK981" s="36"/>
      <c r="AL981" s="36"/>
      <c r="AM981" s="36"/>
      <c r="AN981" s="36"/>
      <c r="AO981" s="36"/>
      <c r="AP981" s="36"/>
      <c r="AQ981" s="36"/>
      <c r="AR981" s="36"/>
    </row>
    <row r="982" spans="4:44">
      <c r="D982" s="36"/>
      <c r="E982" s="36"/>
      <c r="F982" s="36"/>
      <c r="G982" s="36"/>
      <c r="H982" s="36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  <c r="AA982" s="36"/>
      <c r="AB982" s="36"/>
      <c r="AC982" s="36"/>
      <c r="AD982" s="36"/>
      <c r="AE982" s="36"/>
      <c r="AF982" s="36"/>
      <c r="AG982" s="36"/>
      <c r="AH982" s="36"/>
      <c r="AI982" s="36"/>
      <c r="AJ982" s="36"/>
      <c r="AK982" s="36"/>
      <c r="AL982" s="36"/>
      <c r="AM982" s="36"/>
      <c r="AN982" s="36"/>
      <c r="AO982" s="36"/>
      <c r="AP982" s="36"/>
      <c r="AQ982" s="36"/>
      <c r="AR982" s="36"/>
    </row>
    <row r="983" spans="4:44">
      <c r="D983" s="36"/>
      <c r="E983" s="36"/>
      <c r="F983" s="36"/>
      <c r="G983" s="36"/>
      <c r="H983" s="36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  <c r="AA983" s="36"/>
      <c r="AB983" s="36"/>
      <c r="AC983" s="36"/>
      <c r="AD983" s="36"/>
      <c r="AE983" s="36"/>
      <c r="AF983" s="36"/>
      <c r="AG983" s="36"/>
      <c r="AH983" s="36"/>
      <c r="AI983" s="36"/>
      <c r="AJ983" s="36"/>
      <c r="AK983" s="36"/>
      <c r="AL983" s="36"/>
      <c r="AM983" s="36"/>
      <c r="AN983" s="36"/>
      <c r="AO983" s="36"/>
      <c r="AP983" s="36"/>
      <c r="AQ983" s="36"/>
      <c r="AR983" s="36"/>
    </row>
    <row r="984" spans="4:44">
      <c r="D984" s="36"/>
      <c r="E984" s="36"/>
      <c r="F984" s="36"/>
      <c r="G984" s="36"/>
      <c r="H984" s="36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  <c r="AA984" s="36"/>
      <c r="AB984" s="36"/>
      <c r="AC984" s="36"/>
      <c r="AD984" s="36"/>
      <c r="AE984" s="36"/>
      <c r="AF984" s="36"/>
      <c r="AG984" s="36"/>
      <c r="AH984" s="36"/>
      <c r="AI984" s="36"/>
      <c r="AJ984" s="36"/>
      <c r="AK984" s="36"/>
      <c r="AL984" s="36"/>
      <c r="AM984" s="36"/>
      <c r="AN984" s="36"/>
      <c r="AO984" s="36"/>
      <c r="AP984" s="36"/>
      <c r="AQ984" s="36"/>
      <c r="AR984" s="36"/>
    </row>
    <row r="985" spans="4:44">
      <c r="D985" s="36"/>
      <c r="E985" s="36"/>
      <c r="F985" s="36"/>
      <c r="G985" s="36"/>
      <c r="H985" s="36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  <c r="AA985" s="36"/>
      <c r="AB985" s="36"/>
      <c r="AC985" s="36"/>
      <c r="AD985" s="36"/>
      <c r="AE985" s="36"/>
      <c r="AF985" s="36"/>
      <c r="AG985" s="36"/>
      <c r="AH985" s="36"/>
      <c r="AI985" s="36"/>
      <c r="AJ985" s="36"/>
      <c r="AK985" s="36"/>
      <c r="AL985" s="36"/>
      <c r="AM985" s="36"/>
      <c r="AN985" s="36"/>
      <c r="AO985" s="36"/>
      <c r="AP985" s="36"/>
      <c r="AQ985" s="36"/>
      <c r="AR985" s="36"/>
    </row>
    <row r="986" spans="4:44">
      <c r="D986" s="36"/>
      <c r="E986" s="36"/>
      <c r="F986" s="36"/>
      <c r="G986" s="36"/>
      <c r="H986" s="36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  <c r="AA986" s="36"/>
      <c r="AB986" s="36"/>
      <c r="AC986" s="36"/>
      <c r="AD986" s="36"/>
      <c r="AE986" s="36"/>
      <c r="AF986" s="36"/>
      <c r="AG986" s="36"/>
      <c r="AH986" s="36"/>
      <c r="AI986" s="36"/>
      <c r="AJ986" s="36"/>
      <c r="AK986" s="36"/>
      <c r="AL986" s="36"/>
      <c r="AM986" s="36"/>
      <c r="AN986" s="36"/>
      <c r="AO986" s="36"/>
      <c r="AP986" s="36"/>
      <c r="AQ986" s="36"/>
      <c r="AR986" s="36"/>
    </row>
    <row r="987" spans="4:44">
      <c r="D987" s="36"/>
      <c r="E987" s="36"/>
      <c r="F987" s="36"/>
      <c r="G987" s="36"/>
      <c r="H987" s="36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  <c r="AA987" s="36"/>
      <c r="AB987" s="36"/>
      <c r="AC987" s="36"/>
      <c r="AD987" s="36"/>
      <c r="AE987" s="36"/>
      <c r="AF987" s="36"/>
      <c r="AG987" s="36"/>
      <c r="AH987" s="36"/>
      <c r="AI987" s="36"/>
      <c r="AJ987" s="36"/>
      <c r="AK987" s="36"/>
      <c r="AL987" s="36"/>
      <c r="AM987" s="36"/>
      <c r="AN987" s="36"/>
      <c r="AO987" s="36"/>
      <c r="AP987" s="36"/>
      <c r="AQ987" s="36"/>
      <c r="AR987" s="36"/>
    </row>
    <row r="988" spans="4:44">
      <c r="D988" s="36"/>
      <c r="E988" s="36"/>
      <c r="F988" s="36"/>
      <c r="G988" s="36"/>
      <c r="H988" s="36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  <c r="AA988" s="36"/>
      <c r="AB988" s="36"/>
      <c r="AC988" s="36"/>
      <c r="AD988" s="36"/>
      <c r="AE988" s="36"/>
      <c r="AF988" s="36"/>
      <c r="AG988" s="36"/>
      <c r="AH988" s="36"/>
      <c r="AI988" s="36"/>
      <c r="AJ988" s="36"/>
      <c r="AK988" s="36"/>
      <c r="AL988" s="36"/>
      <c r="AM988" s="36"/>
      <c r="AN988" s="36"/>
      <c r="AO988" s="36"/>
      <c r="AP988" s="36"/>
      <c r="AQ988" s="36"/>
      <c r="AR988" s="36"/>
    </row>
    <row r="989" spans="4:44">
      <c r="D989" s="36"/>
      <c r="E989" s="36"/>
      <c r="F989" s="36"/>
      <c r="G989" s="36"/>
      <c r="H989" s="36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  <c r="AA989" s="36"/>
      <c r="AB989" s="36"/>
      <c r="AC989" s="36"/>
      <c r="AD989" s="36"/>
      <c r="AE989" s="36"/>
      <c r="AF989" s="36"/>
      <c r="AG989" s="36"/>
      <c r="AH989" s="36"/>
      <c r="AI989" s="36"/>
      <c r="AJ989" s="36"/>
      <c r="AK989" s="36"/>
      <c r="AL989" s="36"/>
      <c r="AM989" s="36"/>
      <c r="AN989" s="36"/>
      <c r="AO989" s="36"/>
      <c r="AP989" s="36"/>
      <c r="AQ989" s="36"/>
      <c r="AR989" s="36"/>
    </row>
    <row r="990" spans="4:44">
      <c r="D990" s="36"/>
      <c r="E990" s="36"/>
      <c r="F990" s="36"/>
      <c r="G990" s="36"/>
      <c r="H990" s="36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  <c r="AA990" s="36"/>
      <c r="AB990" s="36"/>
      <c r="AC990" s="36"/>
      <c r="AD990" s="36"/>
      <c r="AE990" s="36"/>
      <c r="AF990" s="36"/>
      <c r="AG990" s="36"/>
      <c r="AH990" s="36"/>
      <c r="AI990" s="36"/>
      <c r="AJ990" s="36"/>
      <c r="AK990" s="36"/>
      <c r="AL990" s="36"/>
      <c r="AM990" s="36"/>
      <c r="AN990" s="36"/>
      <c r="AO990" s="36"/>
      <c r="AP990" s="36"/>
      <c r="AQ990" s="36"/>
      <c r="AR990" s="36"/>
    </row>
    <row r="991" spans="4:44">
      <c r="D991" s="36"/>
      <c r="E991" s="36"/>
      <c r="F991" s="36"/>
      <c r="G991" s="36"/>
      <c r="H991" s="36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  <c r="AA991" s="36"/>
      <c r="AB991" s="36"/>
      <c r="AC991" s="36"/>
      <c r="AD991" s="36"/>
      <c r="AE991" s="36"/>
      <c r="AF991" s="36"/>
      <c r="AG991" s="36"/>
      <c r="AH991" s="36"/>
      <c r="AI991" s="36"/>
      <c r="AJ991" s="36"/>
      <c r="AK991" s="36"/>
      <c r="AL991" s="36"/>
      <c r="AM991" s="36"/>
      <c r="AN991" s="36"/>
      <c r="AO991" s="36"/>
      <c r="AP991" s="36"/>
      <c r="AQ991" s="36"/>
      <c r="AR991" s="36"/>
    </row>
    <row r="992" spans="4:44">
      <c r="D992" s="36"/>
      <c r="E992" s="36"/>
      <c r="F992" s="36"/>
      <c r="G992" s="36"/>
      <c r="H992" s="36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  <c r="AA992" s="36"/>
      <c r="AB992" s="36"/>
      <c r="AC992" s="36"/>
      <c r="AD992" s="36"/>
      <c r="AE992" s="36"/>
      <c r="AF992" s="36"/>
      <c r="AG992" s="36"/>
      <c r="AH992" s="36"/>
      <c r="AI992" s="36"/>
      <c r="AJ992" s="36"/>
      <c r="AK992" s="36"/>
      <c r="AL992" s="36"/>
      <c r="AM992" s="36"/>
      <c r="AN992" s="36"/>
      <c r="AO992" s="36"/>
      <c r="AP992" s="36"/>
      <c r="AQ992" s="36"/>
      <c r="AR992" s="36"/>
    </row>
    <row r="993" spans="4:44">
      <c r="D993" s="36"/>
      <c r="E993" s="36"/>
      <c r="F993" s="36"/>
      <c r="G993" s="36"/>
      <c r="H993" s="36"/>
      <c r="I993" s="36"/>
      <c r="J993" s="36"/>
      <c r="K993" s="36"/>
      <c r="L993" s="36"/>
      <c r="M993" s="36"/>
      <c r="N993" s="36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  <c r="AA993" s="36"/>
      <c r="AB993" s="36"/>
      <c r="AC993" s="36"/>
      <c r="AD993" s="36"/>
      <c r="AE993" s="36"/>
      <c r="AF993" s="36"/>
      <c r="AG993" s="36"/>
      <c r="AH993" s="36"/>
      <c r="AI993" s="36"/>
      <c r="AJ993" s="36"/>
      <c r="AK993" s="36"/>
      <c r="AL993" s="36"/>
      <c r="AM993" s="36"/>
      <c r="AN993" s="36"/>
      <c r="AO993" s="36"/>
      <c r="AP993" s="36"/>
      <c r="AQ993" s="36"/>
      <c r="AR993" s="36"/>
    </row>
    <row r="994" spans="4:44">
      <c r="D994" s="36"/>
      <c r="E994" s="36"/>
      <c r="F994" s="36"/>
      <c r="G994" s="36"/>
      <c r="H994" s="36"/>
      <c r="I994" s="36"/>
      <c r="J994" s="36"/>
      <c r="K994" s="36"/>
      <c r="L994" s="36"/>
      <c r="M994" s="36"/>
      <c r="N994" s="36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  <c r="AA994" s="36"/>
      <c r="AB994" s="36"/>
      <c r="AC994" s="36"/>
      <c r="AD994" s="36"/>
      <c r="AE994" s="36"/>
      <c r="AF994" s="36"/>
      <c r="AG994" s="36"/>
      <c r="AH994" s="36"/>
      <c r="AI994" s="36"/>
      <c r="AJ994" s="36"/>
      <c r="AK994" s="36"/>
      <c r="AL994" s="36"/>
      <c r="AM994" s="36"/>
      <c r="AN994" s="36"/>
      <c r="AO994" s="36"/>
      <c r="AP994" s="36"/>
      <c r="AQ994" s="36"/>
      <c r="AR994" s="36"/>
    </row>
    <row r="995" spans="4:44">
      <c r="D995" s="36"/>
      <c r="E995" s="36"/>
      <c r="F995" s="36"/>
      <c r="G995" s="36"/>
      <c r="H995" s="36"/>
      <c r="I995" s="36"/>
      <c r="J995" s="36"/>
      <c r="K995" s="36"/>
      <c r="L995" s="36"/>
      <c r="M995" s="36"/>
      <c r="N995" s="36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  <c r="AA995" s="36"/>
      <c r="AB995" s="36"/>
      <c r="AC995" s="36"/>
      <c r="AD995" s="36"/>
      <c r="AE995" s="36"/>
      <c r="AF995" s="36"/>
      <c r="AG995" s="36"/>
      <c r="AH995" s="36"/>
      <c r="AI995" s="36"/>
      <c r="AJ995" s="36"/>
      <c r="AK995" s="36"/>
      <c r="AL995" s="36"/>
      <c r="AM995" s="36"/>
      <c r="AN995" s="36"/>
      <c r="AO995" s="36"/>
      <c r="AP995" s="36"/>
      <c r="AQ995" s="36"/>
      <c r="AR995" s="36"/>
    </row>
    <row r="996" spans="4:44">
      <c r="D996" s="36"/>
      <c r="E996" s="36"/>
      <c r="F996" s="36"/>
      <c r="G996" s="36"/>
      <c r="H996" s="36"/>
      <c r="I996" s="36"/>
      <c r="J996" s="36"/>
      <c r="K996" s="36"/>
      <c r="L996" s="36"/>
      <c r="M996" s="36"/>
      <c r="N996" s="36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  <c r="AA996" s="36"/>
      <c r="AB996" s="36"/>
      <c r="AC996" s="36"/>
      <c r="AD996" s="36"/>
      <c r="AE996" s="36"/>
      <c r="AF996" s="36"/>
      <c r="AG996" s="36"/>
      <c r="AH996" s="36"/>
      <c r="AI996" s="36"/>
      <c r="AJ996" s="36"/>
      <c r="AK996" s="36"/>
      <c r="AL996" s="36"/>
      <c r="AM996" s="36"/>
      <c r="AN996" s="36"/>
      <c r="AO996" s="36"/>
      <c r="AP996" s="36"/>
      <c r="AQ996" s="36"/>
      <c r="AR996" s="36"/>
    </row>
    <row r="997" spans="4:44">
      <c r="D997" s="36"/>
      <c r="E997" s="36"/>
      <c r="F997" s="36"/>
      <c r="G997" s="36"/>
      <c r="H997" s="36"/>
      <c r="I997" s="36"/>
      <c r="J997" s="36"/>
      <c r="K997" s="36"/>
      <c r="L997" s="36"/>
      <c r="M997" s="36"/>
      <c r="N997" s="36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  <c r="AA997" s="36"/>
      <c r="AB997" s="36"/>
      <c r="AC997" s="36"/>
      <c r="AD997" s="36"/>
      <c r="AE997" s="36"/>
      <c r="AF997" s="36"/>
      <c r="AG997" s="36"/>
      <c r="AH997" s="36"/>
      <c r="AI997" s="36"/>
      <c r="AJ997" s="36"/>
      <c r="AK997" s="36"/>
      <c r="AL997" s="36"/>
      <c r="AM997" s="36"/>
      <c r="AN997" s="36"/>
      <c r="AO997" s="36"/>
      <c r="AP997" s="36"/>
      <c r="AQ997" s="36"/>
      <c r="AR997" s="36"/>
    </row>
    <row r="998" spans="4:44">
      <c r="D998" s="36"/>
      <c r="E998" s="36"/>
      <c r="F998" s="36"/>
      <c r="G998" s="36"/>
      <c r="H998" s="36"/>
      <c r="I998" s="36"/>
      <c r="J998" s="36"/>
      <c r="K998" s="36"/>
      <c r="L998" s="36"/>
      <c r="M998" s="36"/>
      <c r="N998" s="36"/>
      <c r="O998" s="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  <c r="AA998" s="36"/>
      <c r="AB998" s="36"/>
      <c r="AC998" s="36"/>
      <c r="AD998" s="36"/>
      <c r="AE998" s="36"/>
      <c r="AF998" s="36"/>
      <c r="AG998" s="36"/>
      <c r="AH998" s="36"/>
      <c r="AI998" s="36"/>
      <c r="AJ998" s="36"/>
      <c r="AK998" s="36"/>
      <c r="AL998" s="36"/>
      <c r="AM998" s="36"/>
      <c r="AN998" s="36"/>
      <c r="AO998" s="36"/>
      <c r="AP998" s="36"/>
      <c r="AQ998" s="36"/>
      <c r="AR998" s="36"/>
    </row>
    <row r="999" spans="4:44">
      <c r="D999" s="36"/>
      <c r="E999" s="36"/>
      <c r="F999" s="36"/>
      <c r="G999" s="36"/>
      <c r="H999" s="36"/>
      <c r="I999" s="36"/>
      <c r="J999" s="36"/>
      <c r="K999" s="36"/>
      <c r="L999" s="36"/>
      <c r="M999" s="36"/>
      <c r="N999" s="36"/>
      <c r="O999" s="36"/>
      <c r="P999" s="36"/>
      <c r="Q999" s="36"/>
      <c r="R999" s="36"/>
      <c r="S999" s="36"/>
      <c r="T999" s="36"/>
      <c r="U999" s="36"/>
      <c r="V999" s="36"/>
      <c r="W999" s="36"/>
      <c r="X999" s="36"/>
      <c r="Y999" s="36"/>
      <c r="Z999" s="36"/>
      <c r="AA999" s="36"/>
      <c r="AB999" s="36"/>
      <c r="AC999" s="36"/>
      <c r="AD999" s="36"/>
      <c r="AE999" s="36"/>
      <c r="AF999" s="36"/>
      <c r="AG999" s="36"/>
      <c r="AH999" s="36"/>
      <c r="AI999" s="36"/>
      <c r="AJ999" s="36"/>
      <c r="AK999" s="36"/>
      <c r="AL999" s="36"/>
      <c r="AM999" s="36"/>
      <c r="AN999" s="36"/>
      <c r="AO999" s="36"/>
      <c r="AP999" s="36"/>
      <c r="AQ999" s="36"/>
      <c r="AR999" s="36"/>
    </row>
    <row r="1000" spans="4:44">
      <c r="D1000" s="36"/>
      <c r="E1000" s="36"/>
      <c r="F1000" s="36"/>
      <c r="G1000" s="36"/>
      <c r="H1000" s="36"/>
      <c r="I1000" s="36"/>
      <c r="J1000" s="36"/>
      <c r="K1000" s="36"/>
      <c r="L1000" s="36"/>
      <c r="M1000" s="36"/>
      <c r="N1000" s="36"/>
      <c r="O1000" s="36"/>
      <c r="P1000" s="36"/>
      <c r="Q1000" s="36"/>
      <c r="R1000" s="36"/>
      <c r="S1000" s="36"/>
      <c r="T1000" s="36"/>
      <c r="U1000" s="36"/>
      <c r="V1000" s="36"/>
      <c r="W1000" s="36"/>
      <c r="X1000" s="36"/>
      <c r="Y1000" s="36"/>
      <c r="Z1000" s="36"/>
      <c r="AA1000" s="36"/>
      <c r="AB1000" s="36"/>
      <c r="AC1000" s="36"/>
      <c r="AD1000" s="36"/>
      <c r="AE1000" s="36"/>
      <c r="AF1000" s="36"/>
      <c r="AG1000" s="36"/>
      <c r="AH1000" s="36"/>
      <c r="AI1000" s="36"/>
      <c r="AJ1000" s="36"/>
      <c r="AK1000" s="36"/>
      <c r="AL1000" s="36"/>
      <c r="AM1000" s="36"/>
      <c r="AN1000" s="36"/>
      <c r="AO1000" s="36"/>
      <c r="AP1000" s="36"/>
      <c r="AQ1000" s="36"/>
      <c r="AR1000" s="36"/>
    </row>
    <row r="1001" spans="4:44">
      <c r="D1001" s="36"/>
      <c r="E1001" s="36"/>
      <c r="F1001" s="36"/>
      <c r="G1001" s="36"/>
      <c r="H1001" s="36"/>
      <c r="I1001" s="36"/>
      <c r="J1001" s="36"/>
      <c r="K1001" s="36"/>
      <c r="L1001" s="36"/>
      <c r="M1001" s="36"/>
      <c r="N1001" s="36"/>
      <c r="O1001" s="36"/>
      <c r="P1001" s="36"/>
      <c r="Q1001" s="36"/>
      <c r="R1001" s="36"/>
      <c r="S1001" s="36"/>
      <c r="T1001" s="36"/>
      <c r="U1001" s="36"/>
      <c r="V1001" s="36"/>
      <c r="W1001" s="36"/>
      <c r="X1001" s="36"/>
      <c r="Y1001" s="36"/>
      <c r="Z1001" s="36"/>
      <c r="AA1001" s="36"/>
      <c r="AB1001" s="36"/>
      <c r="AC1001" s="36"/>
      <c r="AD1001" s="36"/>
      <c r="AE1001" s="36"/>
      <c r="AF1001" s="36"/>
      <c r="AG1001" s="36"/>
      <c r="AH1001" s="36"/>
      <c r="AI1001" s="36"/>
      <c r="AJ1001" s="36"/>
      <c r="AK1001" s="36"/>
      <c r="AL1001" s="36"/>
      <c r="AM1001" s="36"/>
      <c r="AN1001" s="36"/>
      <c r="AO1001" s="36"/>
      <c r="AP1001" s="36"/>
      <c r="AQ1001" s="36"/>
      <c r="AR1001" s="36"/>
    </row>
    <row r="1002" spans="4:44">
      <c r="D1002" s="36"/>
      <c r="E1002" s="36"/>
      <c r="F1002" s="36"/>
      <c r="G1002" s="36"/>
      <c r="H1002" s="36"/>
      <c r="I1002" s="36"/>
      <c r="J1002" s="36"/>
      <c r="K1002" s="36"/>
      <c r="L1002" s="36"/>
      <c r="M1002" s="36"/>
      <c r="N1002" s="36"/>
      <c r="O1002" s="36"/>
      <c r="P1002" s="36"/>
      <c r="Q1002" s="36"/>
      <c r="R1002" s="36"/>
      <c r="S1002" s="36"/>
      <c r="T1002" s="36"/>
      <c r="U1002" s="36"/>
      <c r="V1002" s="36"/>
      <c r="W1002" s="36"/>
      <c r="X1002" s="36"/>
      <c r="Y1002" s="36"/>
      <c r="Z1002" s="36"/>
      <c r="AA1002" s="36"/>
      <c r="AB1002" s="36"/>
      <c r="AC1002" s="36"/>
      <c r="AD1002" s="36"/>
      <c r="AE1002" s="36"/>
      <c r="AF1002" s="36"/>
      <c r="AG1002" s="36"/>
      <c r="AH1002" s="36"/>
      <c r="AI1002" s="36"/>
      <c r="AJ1002" s="36"/>
      <c r="AK1002" s="36"/>
      <c r="AL1002" s="36"/>
      <c r="AM1002" s="36"/>
      <c r="AN1002" s="36"/>
      <c r="AO1002" s="36"/>
      <c r="AP1002" s="36"/>
      <c r="AQ1002" s="36"/>
      <c r="AR1002" s="36"/>
    </row>
    <row r="1003" spans="4:44">
      <c r="D1003" s="36"/>
      <c r="E1003" s="36"/>
      <c r="F1003" s="36"/>
      <c r="G1003" s="36"/>
      <c r="H1003" s="36"/>
      <c r="I1003" s="36"/>
      <c r="J1003" s="36"/>
      <c r="K1003" s="36"/>
      <c r="L1003" s="36"/>
      <c r="M1003" s="36"/>
      <c r="N1003" s="36"/>
      <c r="O1003" s="36"/>
      <c r="P1003" s="36"/>
      <c r="Q1003" s="36"/>
      <c r="R1003" s="36"/>
      <c r="S1003" s="36"/>
      <c r="T1003" s="36"/>
      <c r="U1003" s="36"/>
      <c r="V1003" s="36"/>
      <c r="W1003" s="36"/>
      <c r="X1003" s="36"/>
      <c r="Y1003" s="36"/>
      <c r="Z1003" s="36"/>
      <c r="AA1003" s="36"/>
      <c r="AB1003" s="36"/>
      <c r="AC1003" s="36"/>
      <c r="AD1003" s="36"/>
      <c r="AE1003" s="36"/>
      <c r="AF1003" s="36"/>
      <c r="AG1003" s="36"/>
      <c r="AH1003" s="36"/>
      <c r="AI1003" s="36"/>
      <c r="AJ1003" s="36"/>
      <c r="AK1003" s="36"/>
      <c r="AL1003" s="36"/>
      <c r="AM1003" s="36"/>
      <c r="AN1003" s="36"/>
      <c r="AO1003" s="36"/>
      <c r="AP1003" s="36"/>
      <c r="AQ1003" s="36"/>
      <c r="AR1003" s="36"/>
    </row>
    <row r="1004" spans="4:44">
      <c r="D1004" s="36"/>
      <c r="E1004" s="36"/>
      <c r="F1004" s="36"/>
      <c r="G1004" s="36"/>
      <c r="H1004" s="36"/>
      <c r="I1004" s="36"/>
      <c r="J1004" s="36"/>
      <c r="K1004" s="36"/>
      <c r="L1004" s="36"/>
      <c r="M1004" s="36"/>
      <c r="N1004" s="36"/>
      <c r="O1004" s="36"/>
      <c r="P1004" s="36"/>
      <c r="Q1004" s="36"/>
      <c r="R1004" s="36"/>
      <c r="S1004" s="36"/>
      <c r="T1004" s="36"/>
      <c r="U1004" s="36"/>
      <c r="V1004" s="36"/>
      <c r="W1004" s="36"/>
      <c r="X1004" s="36"/>
      <c r="Y1004" s="36"/>
      <c r="Z1004" s="36"/>
      <c r="AA1004" s="36"/>
      <c r="AB1004" s="36"/>
      <c r="AC1004" s="36"/>
      <c r="AD1004" s="36"/>
      <c r="AE1004" s="36"/>
      <c r="AF1004" s="36"/>
      <c r="AG1004" s="36"/>
      <c r="AH1004" s="36"/>
      <c r="AI1004" s="36"/>
      <c r="AJ1004" s="36"/>
      <c r="AK1004" s="36"/>
      <c r="AL1004" s="36"/>
      <c r="AM1004" s="36"/>
      <c r="AN1004" s="36"/>
      <c r="AO1004" s="36"/>
      <c r="AP1004" s="36"/>
      <c r="AQ1004" s="36"/>
      <c r="AR1004" s="36"/>
    </row>
    <row r="1005" spans="4:44">
      <c r="D1005" s="36"/>
      <c r="E1005" s="36"/>
      <c r="F1005" s="36"/>
      <c r="G1005" s="36"/>
      <c r="H1005" s="36"/>
      <c r="I1005" s="36"/>
      <c r="J1005" s="36"/>
      <c r="K1005" s="36"/>
      <c r="L1005" s="36"/>
      <c r="M1005" s="36"/>
      <c r="N1005" s="36"/>
      <c r="O1005" s="36"/>
      <c r="P1005" s="36"/>
      <c r="Q1005" s="36"/>
      <c r="R1005" s="36"/>
      <c r="S1005" s="36"/>
      <c r="T1005" s="36"/>
      <c r="U1005" s="36"/>
      <c r="V1005" s="36"/>
      <c r="W1005" s="36"/>
      <c r="X1005" s="36"/>
      <c r="Y1005" s="36"/>
      <c r="Z1005" s="36"/>
      <c r="AA1005" s="36"/>
      <c r="AB1005" s="36"/>
      <c r="AC1005" s="36"/>
      <c r="AD1005" s="36"/>
      <c r="AE1005" s="36"/>
      <c r="AF1005" s="36"/>
      <c r="AG1005" s="36"/>
      <c r="AH1005" s="36"/>
      <c r="AI1005" s="36"/>
      <c r="AJ1005" s="36"/>
      <c r="AK1005" s="36"/>
      <c r="AL1005" s="36"/>
      <c r="AM1005" s="36"/>
      <c r="AN1005" s="36"/>
      <c r="AO1005" s="36"/>
      <c r="AP1005" s="36"/>
      <c r="AQ1005" s="36"/>
      <c r="AR1005" s="36"/>
    </row>
    <row r="1006" spans="4:44">
      <c r="D1006" s="36"/>
      <c r="E1006" s="36"/>
      <c r="F1006" s="36"/>
      <c r="G1006" s="36"/>
      <c r="H1006" s="36"/>
      <c r="I1006" s="36"/>
      <c r="J1006" s="36"/>
      <c r="K1006" s="36"/>
      <c r="L1006" s="36"/>
      <c r="M1006" s="36"/>
      <c r="N1006" s="36"/>
      <c r="O1006" s="36"/>
      <c r="P1006" s="36"/>
      <c r="Q1006" s="36"/>
      <c r="R1006" s="36"/>
      <c r="S1006" s="36"/>
      <c r="T1006" s="36"/>
      <c r="U1006" s="36"/>
      <c r="V1006" s="36"/>
      <c r="W1006" s="36"/>
      <c r="X1006" s="36"/>
      <c r="Y1006" s="36"/>
      <c r="Z1006" s="36"/>
      <c r="AA1006" s="36"/>
      <c r="AB1006" s="36"/>
      <c r="AC1006" s="36"/>
      <c r="AD1006" s="36"/>
      <c r="AE1006" s="36"/>
      <c r="AF1006" s="36"/>
      <c r="AG1006" s="36"/>
      <c r="AH1006" s="36"/>
      <c r="AI1006" s="36"/>
      <c r="AJ1006" s="36"/>
      <c r="AK1006" s="36"/>
      <c r="AL1006" s="36"/>
      <c r="AM1006" s="36"/>
      <c r="AN1006" s="36"/>
      <c r="AO1006" s="36"/>
      <c r="AP1006" s="36"/>
      <c r="AQ1006" s="36"/>
      <c r="AR1006" s="36"/>
    </row>
    <row r="1007" spans="4:44">
      <c r="D1007" s="36"/>
      <c r="E1007" s="36"/>
      <c r="F1007" s="36"/>
      <c r="G1007" s="36"/>
      <c r="H1007" s="36"/>
      <c r="I1007" s="36"/>
      <c r="J1007" s="36"/>
      <c r="K1007" s="36"/>
      <c r="L1007" s="36"/>
      <c r="M1007" s="36"/>
      <c r="N1007" s="36"/>
      <c r="O1007" s="36"/>
      <c r="P1007" s="36"/>
      <c r="Q1007" s="36"/>
      <c r="R1007" s="36"/>
      <c r="S1007" s="36"/>
      <c r="T1007" s="36"/>
      <c r="U1007" s="36"/>
      <c r="V1007" s="36"/>
      <c r="W1007" s="36"/>
      <c r="X1007" s="36"/>
      <c r="Y1007" s="36"/>
      <c r="Z1007" s="36"/>
      <c r="AA1007" s="36"/>
      <c r="AB1007" s="36"/>
      <c r="AC1007" s="36"/>
      <c r="AD1007" s="36"/>
      <c r="AE1007" s="36"/>
      <c r="AF1007" s="36"/>
      <c r="AG1007" s="36"/>
      <c r="AH1007" s="36"/>
      <c r="AI1007" s="36"/>
      <c r="AJ1007" s="36"/>
      <c r="AK1007" s="36"/>
      <c r="AL1007" s="36"/>
      <c r="AM1007" s="36"/>
      <c r="AN1007" s="36"/>
      <c r="AO1007" s="36"/>
      <c r="AP1007" s="36"/>
      <c r="AQ1007" s="36"/>
      <c r="AR1007" s="36"/>
    </row>
    <row r="1008" spans="4:44">
      <c r="D1008" s="36"/>
      <c r="E1008" s="36"/>
      <c r="F1008" s="36"/>
      <c r="G1008" s="36"/>
      <c r="H1008" s="36"/>
      <c r="I1008" s="36"/>
      <c r="J1008" s="36"/>
      <c r="K1008" s="36"/>
      <c r="L1008" s="36"/>
      <c r="M1008" s="36"/>
      <c r="N1008" s="36"/>
      <c r="O1008" s="36"/>
      <c r="P1008" s="36"/>
      <c r="Q1008" s="36"/>
      <c r="R1008" s="36"/>
      <c r="S1008" s="36"/>
      <c r="T1008" s="36"/>
      <c r="U1008" s="36"/>
      <c r="V1008" s="36"/>
      <c r="W1008" s="36"/>
      <c r="X1008" s="36"/>
      <c r="Y1008" s="36"/>
      <c r="Z1008" s="36"/>
      <c r="AA1008" s="36"/>
      <c r="AB1008" s="36"/>
      <c r="AC1008" s="36"/>
      <c r="AD1008" s="36"/>
      <c r="AE1008" s="36"/>
      <c r="AF1008" s="36"/>
      <c r="AG1008" s="36"/>
      <c r="AH1008" s="36"/>
      <c r="AI1008" s="36"/>
      <c r="AJ1008" s="36"/>
      <c r="AK1008" s="36"/>
      <c r="AL1008" s="36"/>
      <c r="AM1008" s="36"/>
      <c r="AN1008" s="36"/>
      <c r="AO1008" s="36"/>
      <c r="AP1008" s="36"/>
      <c r="AQ1008" s="36"/>
      <c r="AR1008" s="36"/>
    </row>
    <row r="1009" spans="4:44">
      <c r="D1009" s="36"/>
      <c r="E1009" s="36"/>
      <c r="F1009" s="36"/>
      <c r="G1009" s="36"/>
      <c r="H1009" s="36"/>
      <c r="I1009" s="36"/>
      <c r="J1009" s="36"/>
      <c r="K1009" s="36"/>
      <c r="L1009" s="36"/>
      <c r="M1009" s="36"/>
      <c r="N1009" s="36"/>
      <c r="O1009" s="36"/>
      <c r="P1009" s="36"/>
      <c r="Q1009" s="36"/>
      <c r="R1009" s="36"/>
      <c r="S1009" s="36"/>
      <c r="T1009" s="36"/>
      <c r="U1009" s="36"/>
      <c r="V1009" s="36"/>
      <c r="W1009" s="36"/>
      <c r="X1009" s="36"/>
      <c r="Y1009" s="36"/>
      <c r="Z1009" s="36"/>
      <c r="AA1009" s="36"/>
      <c r="AB1009" s="36"/>
      <c r="AC1009" s="36"/>
      <c r="AD1009" s="36"/>
      <c r="AE1009" s="36"/>
      <c r="AF1009" s="36"/>
      <c r="AG1009" s="36"/>
      <c r="AH1009" s="36"/>
      <c r="AI1009" s="36"/>
      <c r="AJ1009" s="36"/>
      <c r="AK1009" s="36"/>
      <c r="AL1009" s="36"/>
      <c r="AM1009" s="36"/>
      <c r="AN1009" s="36"/>
      <c r="AO1009" s="36"/>
      <c r="AP1009" s="36"/>
      <c r="AQ1009" s="36"/>
      <c r="AR1009" s="36"/>
    </row>
    <row r="1010" spans="4:44">
      <c r="D1010" s="36"/>
      <c r="E1010" s="36"/>
      <c r="F1010" s="36"/>
      <c r="G1010" s="36"/>
      <c r="H1010" s="36"/>
      <c r="I1010" s="36"/>
      <c r="J1010" s="36"/>
      <c r="K1010" s="36"/>
      <c r="L1010" s="36"/>
      <c r="M1010" s="36"/>
      <c r="N1010" s="36"/>
      <c r="O1010" s="36"/>
      <c r="P1010" s="36"/>
      <c r="Q1010" s="36"/>
      <c r="R1010" s="36"/>
      <c r="S1010" s="36"/>
      <c r="T1010" s="36"/>
      <c r="U1010" s="36"/>
      <c r="V1010" s="36"/>
      <c r="W1010" s="36"/>
      <c r="X1010" s="36"/>
      <c r="Y1010" s="36"/>
      <c r="Z1010" s="36"/>
      <c r="AA1010" s="36"/>
      <c r="AB1010" s="36"/>
      <c r="AC1010" s="36"/>
      <c r="AD1010" s="36"/>
      <c r="AE1010" s="36"/>
      <c r="AF1010" s="36"/>
      <c r="AG1010" s="36"/>
      <c r="AH1010" s="36"/>
      <c r="AI1010" s="36"/>
      <c r="AJ1010" s="36"/>
      <c r="AK1010" s="36"/>
      <c r="AL1010" s="36"/>
      <c r="AM1010" s="36"/>
      <c r="AN1010" s="36"/>
      <c r="AO1010" s="36"/>
      <c r="AP1010" s="36"/>
      <c r="AQ1010" s="36"/>
      <c r="AR1010" s="36"/>
    </row>
    <row r="1011" spans="4:44">
      <c r="D1011" s="36"/>
      <c r="E1011" s="36"/>
      <c r="F1011" s="36"/>
      <c r="G1011" s="36"/>
      <c r="H1011" s="36"/>
      <c r="I1011" s="36"/>
      <c r="J1011" s="36"/>
      <c r="K1011" s="36"/>
      <c r="L1011" s="36"/>
      <c r="M1011" s="36"/>
      <c r="N1011" s="36"/>
      <c r="O1011" s="36"/>
      <c r="P1011" s="36"/>
      <c r="Q1011" s="36"/>
      <c r="R1011" s="36"/>
      <c r="S1011" s="36"/>
      <c r="T1011" s="36"/>
      <c r="U1011" s="36"/>
      <c r="V1011" s="36"/>
      <c r="W1011" s="36"/>
      <c r="X1011" s="36"/>
      <c r="Y1011" s="36"/>
      <c r="Z1011" s="36"/>
      <c r="AA1011" s="36"/>
      <c r="AB1011" s="36"/>
      <c r="AC1011" s="36"/>
      <c r="AD1011" s="36"/>
      <c r="AE1011" s="36"/>
      <c r="AF1011" s="36"/>
      <c r="AG1011" s="36"/>
      <c r="AH1011" s="36"/>
      <c r="AI1011" s="36"/>
      <c r="AJ1011" s="36"/>
      <c r="AK1011" s="36"/>
      <c r="AL1011" s="36"/>
      <c r="AM1011" s="36"/>
      <c r="AN1011" s="36"/>
      <c r="AO1011" s="36"/>
      <c r="AP1011" s="36"/>
      <c r="AQ1011" s="36"/>
      <c r="AR1011" s="36"/>
    </row>
    <row r="1012" spans="4:44">
      <c r="D1012" s="36"/>
      <c r="E1012" s="36"/>
      <c r="F1012" s="36"/>
      <c r="G1012" s="36"/>
      <c r="H1012" s="36"/>
      <c r="I1012" s="36"/>
      <c r="J1012" s="36"/>
      <c r="K1012" s="36"/>
      <c r="L1012" s="36"/>
      <c r="M1012" s="36"/>
      <c r="N1012" s="36"/>
      <c r="O1012" s="36"/>
      <c r="P1012" s="36"/>
      <c r="Q1012" s="36"/>
      <c r="R1012" s="36"/>
      <c r="S1012" s="36"/>
      <c r="T1012" s="36"/>
      <c r="U1012" s="36"/>
      <c r="V1012" s="36"/>
      <c r="W1012" s="36"/>
      <c r="X1012" s="36"/>
      <c r="Y1012" s="36"/>
      <c r="Z1012" s="36"/>
      <c r="AA1012" s="36"/>
      <c r="AB1012" s="36"/>
      <c r="AC1012" s="36"/>
      <c r="AD1012" s="36"/>
      <c r="AE1012" s="36"/>
      <c r="AF1012" s="36"/>
      <c r="AG1012" s="36"/>
      <c r="AH1012" s="36"/>
      <c r="AI1012" s="36"/>
      <c r="AJ1012" s="36"/>
      <c r="AK1012" s="36"/>
      <c r="AL1012" s="36"/>
      <c r="AM1012" s="36"/>
      <c r="AN1012" s="36"/>
      <c r="AO1012" s="36"/>
      <c r="AP1012" s="36"/>
      <c r="AQ1012" s="36"/>
      <c r="AR1012" s="36"/>
    </row>
    <row r="1013" spans="4:44">
      <c r="D1013" s="36"/>
      <c r="E1013" s="36"/>
      <c r="F1013" s="36"/>
      <c r="G1013" s="36"/>
      <c r="H1013" s="36"/>
      <c r="I1013" s="36"/>
      <c r="J1013" s="36"/>
      <c r="K1013" s="36"/>
      <c r="L1013" s="36"/>
      <c r="M1013" s="36"/>
      <c r="N1013" s="36"/>
      <c r="O1013" s="36"/>
      <c r="P1013" s="36"/>
      <c r="Q1013" s="36"/>
      <c r="R1013" s="36"/>
      <c r="S1013" s="36"/>
      <c r="T1013" s="36"/>
      <c r="U1013" s="36"/>
      <c r="V1013" s="36"/>
      <c r="W1013" s="36"/>
      <c r="X1013" s="36"/>
      <c r="Y1013" s="36"/>
      <c r="Z1013" s="36"/>
      <c r="AA1013" s="36"/>
      <c r="AB1013" s="36"/>
      <c r="AC1013" s="36"/>
      <c r="AD1013" s="36"/>
      <c r="AE1013" s="36"/>
      <c r="AF1013" s="36"/>
      <c r="AG1013" s="36"/>
      <c r="AH1013" s="36"/>
      <c r="AI1013" s="36"/>
      <c r="AJ1013" s="36"/>
      <c r="AK1013" s="36"/>
      <c r="AL1013" s="36"/>
      <c r="AM1013" s="36"/>
      <c r="AN1013" s="36"/>
      <c r="AO1013" s="36"/>
      <c r="AP1013" s="36"/>
      <c r="AQ1013" s="36"/>
      <c r="AR1013" s="36"/>
    </row>
    <row r="1014" spans="4:44">
      <c r="D1014" s="36"/>
      <c r="E1014" s="36"/>
      <c r="F1014" s="36"/>
      <c r="G1014" s="36"/>
      <c r="H1014" s="36"/>
      <c r="I1014" s="36"/>
      <c r="J1014" s="36"/>
      <c r="K1014" s="36"/>
      <c r="L1014" s="36"/>
      <c r="M1014" s="36"/>
      <c r="N1014" s="36"/>
      <c r="O1014" s="36"/>
      <c r="P1014" s="36"/>
      <c r="Q1014" s="36"/>
      <c r="R1014" s="36"/>
      <c r="S1014" s="36"/>
      <c r="T1014" s="36"/>
      <c r="U1014" s="36"/>
      <c r="V1014" s="36"/>
      <c r="W1014" s="36"/>
      <c r="X1014" s="36"/>
      <c r="Y1014" s="36"/>
      <c r="Z1014" s="36"/>
      <c r="AA1014" s="36"/>
      <c r="AB1014" s="36"/>
      <c r="AC1014" s="36"/>
      <c r="AD1014" s="36"/>
      <c r="AE1014" s="36"/>
      <c r="AF1014" s="36"/>
      <c r="AG1014" s="36"/>
      <c r="AH1014" s="36"/>
      <c r="AI1014" s="36"/>
      <c r="AJ1014" s="36"/>
      <c r="AK1014" s="36"/>
      <c r="AL1014" s="36"/>
      <c r="AM1014" s="36"/>
      <c r="AN1014" s="36"/>
      <c r="AO1014" s="36"/>
      <c r="AP1014" s="36"/>
      <c r="AQ1014" s="36"/>
      <c r="AR1014" s="36"/>
    </row>
    <row r="1015" spans="4:44">
      <c r="D1015" s="36"/>
      <c r="E1015" s="36"/>
      <c r="F1015" s="36"/>
      <c r="G1015" s="36"/>
      <c r="H1015" s="36"/>
      <c r="I1015" s="36"/>
      <c r="J1015" s="36"/>
      <c r="K1015" s="36"/>
      <c r="L1015" s="36"/>
      <c r="M1015" s="36"/>
      <c r="N1015" s="36"/>
      <c r="O1015" s="36"/>
      <c r="P1015" s="36"/>
      <c r="Q1015" s="36"/>
      <c r="R1015" s="36"/>
      <c r="S1015" s="36"/>
      <c r="T1015" s="36"/>
      <c r="U1015" s="36"/>
      <c r="V1015" s="36"/>
      <c r="W1015" s="36"/>
      <c r="X1015" s="36"/>
      <c r="Y1015" s="36"/>
      <c r="Z1015" s="36"/>
      <c r="AA1015" s="36"/>
      <c r="AB1015" s="36"/>
      <c r="AC1015" s="36"/>
      <c r="AD1015" s="36"/>
      <c r="AE1015" s="36"/>
      <c r="AF1015" s="36"/>
      <c r="AG1015" s="36"/>
      <c r="AH1015" s="36"/>
      <c r="AI1015" s="36"/>
      <c r="AJ1015" s="36"/>
      <c r="AK1015" s="36"/>
      <c r="AL1015" s="36"/>
      <c r="AM1015" s="36"/>
      <c r="AN1015" s="36"/>
      <c r="AO1015" s="36"/>
      <c r="AP1015" s="36"/>
      <c r="AQ1015" s="36"/>
      <c r="AR1015" s="36"/>
    </row>
    <row r="1016" spans="4:44">
      <c r="D1016" s="36"/>
      <c r="E1016" s="36"/>
      <c r="F1016" s="36"/>
      <c r="G1016" s="36"/>
      <c r="H1016" s="36"/>
      <c r="I1016" s="36"/>
      <c r="J1016" s="36"/>
      <c r="K1016" s="36"/>
      <c r="L1016" s="36"/>
      <c r="M1016" s="36"/>
      <c r="N1016" s="36"/>
      <c r="O1016" s="36"/>
      <c r="P1016" s="36"/>
      <c r="Q1016" s="36"/>
      <c r="R1016" s="36"/>
      <c r="S1016" s="36"/>
      <c r="T1016" s="36"/>
      <c r="U1016" s="36"/>
      <c r="V1016" s="36"/>
      <c r="W1016" s="36"/>
      <c r="X1016" s="36"/>
      <c r="Y1016" s="36"/>
      <c r="Z1016" s="36"/>
      <c r="AA1016" s="36"/>
      <c r="AB1016" s="36"/>
      <c r="AC1016" s="36"/>
      <c r="AD1016" s="36"/>
      <c r="AE1016" s="36"/>
      <c r="AF1016" s="36"/>
      <c r="AG1016" s="36"/>
      <c r="AH1016" s="36"/>
      <c r="AI1016" s="36"/>
      <c r="AJ1016" s="36"/>
      <c r="AK1016" s="36"/>
      <c r="AL1016" s="36"/>
      <c r="AM1016" s="36"/>
      <c r="AN1016" s="36"/>
      <c r="AO1016" s="36"/>
      <c r="AP1016" s="36"/>
      <c r="AQ1016" s="36"/>
      <c r="AR1016" s="36"/>
    </row>
    <row r="1017" spans="4:44">
      <c r="D1017" s="36"/>
      <c r="E1017" s="36"/>
      <c r="F1017" s="36"/>
      <c r="G1017" s="36"/>
      <c r="H1017" s="36"/>
      <c r="I1017" s="36"/>
      <c r="J1017" s="36"/>
      <c r="K1017" s="36"/>
      <c r="L1017" s="36"/>
      <c r="M1017" s="36"/>
      <c r="N1017" s="36"/>
      <c r="O1017" s="36"/>
      <c r="P1017" s="36"/>
      <c r="Q1017" s="36"/>
      <c r="R1017" s="36"/>
      <c r="S1017" s="36"/>
      <c r="T1017" s="36"/>
      <c r="U1017" s="36"/>
      <c r="V1017" s="36"/>
      <c r="W1017" s="36"/>
      <c r="X1017" s="36"/>
      <c r="Y1017" s="36"/>
      <c r="Z1017" s="36"/>
      <c r="AA1017" s="36"/>
      <c r="AB1017" s="36"/>
      <c r="AC1017" s="36"/>
      <c r="AD1017" s="36"/>
      <c r="AE1017" s="36"/>
      <c r="AF1017" s="36"/>
      <c r="AG1017" s="36"/>
      <c r="AH1017" s="36"/>
      <c r="AI1017" s="36"/>
      <c r="AJ1017" s="36"/>
      <c r="AK1017" s="36"/>
      <c r="AL1017" s="36"/>
      <c r="AM1017" s="36"/>
      <c r="AN1017" s="36"/>
      <c r="AO1017" s="36"/>
      <c r="AP1017" s="36"/>
      <c r="AQ1017" s="36"/>
      <c r="AR1017" s="36"/>
    </row>
    <row r="1018" spans="4:44">
      <c r="D1018" s="36"/>
      <c r="E1018" s="36"/>
      <c r="F1018" s="36"/>
      <c r="G1018" s="36"/>
      <c r="H1018" s="36"/>
      <c r="I1018" s="36"/>
      <c r="J1018" s="36"/>
      <c r="K1018" s="36"/>
      <c r="L1018" s="36"/>
      <c r="M1018" s="36"/>
      <c r="N1018" s="36"/>
      <c r="O1018" s="36"/>
      <c r="P1018" s="36"/>
      <c r="Q1018" s="36"/>
      <c r="R1018" s="36"/>
      <c r="S1018" s="36"/>
      <c r="T1018" s="36"/>
      <c r="U1018" s="36"/>
      <c r="V1018" s="36"/>
      <c r="W1018" s="36"/>
      <c r="X1018" s="36"/>
      <c r="Y1018" s="36"/>
      <c r="Z1018" s="36"/>
      <c r="AA1018" s="36"/>
      <c r="AB1018" s="36"/>
      <c r="AC1018" s="36"/>
      <c r="AD1018" s="36"/>
      <c r="AE1018" s="36"/>
      <c r="AF1018" s="36"/>
      <c r="AG1018" s="36"/>
      <c r="AH1018" s="36"/>
      <c r="AI1018" s="36"/>
      <c r="AJ1018" s="36"/>
      <c r="AK1018" s="36"/>
      <c r="AL1018" s="36"/>
      <c r="AM1018" s="36"/>
      <c r="AN1018" s="36"/>
      <c r="AO1018" s="36"/>
      <c r="AP1018" s="36"/>
      <c r="AQ1018" s="36"/>
      <c r="AR1018" s="36"/>
    </row>
    <row r="1019" spans="4:44">
      <c r="D1019" s="36"/>
      <c r="E1019" s="36"/>
      <c r="F1019" s="36"/>
      <c r="G1019" s="36"/>
      <c r="H1019" s="36"/>
      <c r="I1019" s="36"/>
      <c r="J1019" s="36"/>
      <c r="K1019" s="36"/>
      <c r="L1019" s="36"/>
      <c r="M1019" s="36"/>
      <c r="N1019" s="36"/>
      <c r="O1019" s="36"/>
      <c r="P1019" s="36"/>
      <c r="Q1019" s="36"/>
      <c r="R1019" s="36"/>
      <c r="S1019" s="36"/>
      <c r="T1019" s="36"/>
      <c r="U1019" s="36"/>
      <c r="V1019" s="36"/>
      <c r="W1019" s="36"/>
      <c r="X1019" s="36"/>
      <c r="Y1019" s="36"/>
      <c r="Z1019" s="36"/>
      <c r="AA1019" s="36"/>
      <c r="AB1019" s="36"/>
      <c r="AC1019" s="36"/>
      <c r="AD1019" s="36"/>
      <c r="AE1019" s="36"/>
      <c r="AF1019" s="36"/>
      <c r="AG1019" s="36"/>
      <c r="AH1019" s="36"/>
      <c r="AI1019" s="36"/>
      <c r="AJ1019" s="36"/>
      <c r="AK1019" s="36"/>
      <c r="AL1019" s="36"/>
      <c r="AM1019" s="36"/>
      <c r="AN1019" s="36"/>
      <c r="AO1019" s="36"/>
      <c r="AP1019" s="36"/>
      <c r="AQ1019" s="36"/>
      <c r="AR1019" s="36"/>
    </row>
    <row r="1020" spans="4:44">
      <c r="D1020" s="36"/>
      <c r="E1020" s="36"/>
      <c r="F1020" s="36"/>
      <c r="G1020" s="36"/>
      <c r="H1020" s="36"/>
      <c r="I1020" s="36"/>
      <c r="J1020" s="36"/>
      <c r="K1020" s="36"/>
      <c r="L1020" s="36"/>
      <c r="M1020" s="36"/>
      <c r="N1020" s="36"/>
      <c r="O1020" s="36"/>
      <c r="P1020" s="36"/>
      <c r="Q1020" s="36"/>
      <c r="R1020" s="36"/>
      <c r="S1020" s="36"/>
      <c r="T1020" s="36"/>
      <c r="U1020" s="36"/>
      <c r="V1020" s="36"/>
      <c r="W1020" s="36"/>
      <c r="X1020" s="36"/>
      <c r="Y1020" s="36"/>
      <c r="Z1020" s="36"/>
      <c r="AA1020" s="36"/>
      <c r="AB1020" s="36"/>
      <c r="AC1020" s="36"/>
      <c r="AD1020" s="36"/>
      <c r="AE1020" s="36"/>
      <c r="AF1020" s="36"/>
      <c r="AG1020" s="36"/>
      <c r="AH1020" s="36"/>
      <c r="AI1020" s="36"/>
      <c r="AJ1020" s="36"/>
      <c r="AK1020" s="36"/>
      <c r="AL1020" s="36"/>
      <c r="AM1020" s="36"/>
      <c r="AN1020" s="36"/>
      <c r="AO1020" s="36"/>
      <c r="AP1020" s="36"/>
      <c r="AQ1020" s="36"/>
      <c r="AR1020" s="36"/>
    </row>
    <row r="1021" spans="4:44">
      <c r="D1021" s="36"/>
      <c r="E1021" s="36"/>
      <c r="F1021" s="36"/>
      <c r="G1021" s="36"/>
      <c r="H1021" s="36"/>
      <c r="I1021" s="36"/>
      <c r="J1021" s="36"/>
      <c r="K1021" s="36"/>
      <c r="L1021" s="36"/>
      <c r="M1021" s="36"/>
      <c r="N1021" s="36"/>
      <c r="O1021" s="36"/>
      <c r="P1021" s="36"/>
      <c r="Q1021" s="36"/>
      <c r="R1021" s="36"/>
      <c r="S1021" s="36"/>
      <c r="T1021" s="36"/>
      <c r="U1021" s="36"/>
      <c r="V1021" s="36"/>
      <c r="W1021" s="36"/>
      <c r="X1021" s="36"/>
      <c r="Y1021" s="36"/>
      <c r="Z1021" s="36"/>
      <c r="AA1021" s="36"/>
      <c r="AB1021" s="36"/>
      <c r="AC1021" s="36"/>
      <c r="AD1021" s="36"/>
      <c r="AE1021" s="36"/>
      <c r="AF1021" s="36"/>
      <c r="AG1021" s="36"/>
      <c r="AH1021" s="36"/>
      <c r="AI1021" s="36"/>
      <c r="AJ1021" s="36"/>
      <c r="AK1021" s="36"/>
      <c r="AL1021" s="36"/>
      <c r="AM1021" s="36"/>
      <c r="AN1021" s="36"/>
      <c r="AO1021" s="36"/>
      <c r="AP1021" s="36"/>
      <c r="AQ1021" s="36"/>
      <c r="AR1021" s="36"/>
    </row>
    <row r="1022" spans="4:44">
      <c r="D1022" s="36"/>
      <c r="E1022" s="36"/>
      <c r="F1022" s="36"/>
      <c r="G1022" s="36"/>
      <c r="H1022" s="36"/>
      <c r="I1022" s="36"/>
      <c r="J1022" s="36"/>
      <c r="K1022" s="36"/>
      <c r="L1022" s="36"/>
      <c r="M1022" s="36"/>
      <c r="N1022" s="36"/>
      <c r="O1022" s="36"/>
      <c r="P1022" s="36"/>
      <c r="Q1022" s="36"/>
      <c r="R1022" s="36"/>
      <c r="S1022" s="36"/>
      <c r="T1022" s="36"/>
      <c r="U1022" s="36"/>
      <c r="V1022" s="36"/>
      <c r="W1022" s="36"/>
      <c r="X1022" s="36"/>
      <c r="Y1022" s="36"/>
      <c r="Z1022" s="36"/>
      <c r="AA1022" s="36"/>
      <c r="AB1022" s="36"/>
      <c r="AC1022" s="36"/>
      <c r="AD1022" s="36"/>
      <c r="AE1022" s="36"/>
      <c r="AF1022" s="36"/>
      <c r="AG1022" s="36"/>
      <c r="AH1022" s="36"/>
      <c r="AI1022" s="36"/>
      <c r="AJ1022" s="36"/>
      <c r="AK1022" s="36"/>
      <c r="AL1022" s="36"/>
      <c r="AM1022" s="36"/>
      <c r="AN1022" s="36"/>
      <c r="AO1022" s="36"/>
      <c r="AP1022" s="36"/>
      <c r="AQ1022" s="36"/>
      <c r="AR1022" s="36"/>
    </row>
    <row r="1023" spans="4:44">
      <c r="D1023" s="36"/>
      <c r="E1023" s="36"/>
      <c r="F1023" s="36"/>
      <c r="G1023" s="36"/>
      <c r="H1023" s="36"/>
      <c r="I1023" s="36"/>
      <c r="J1023" s="36"/>
      <c r="K1023" s="36"/>
      <c r="L1023" s="36"/>
      <c r="M1023" s="36"/>
      <c r="N1023" s="36"/>
      <c r="O1023" s="36"/>
      <c r="P1023" s="36"/>
      <c r="Q1023" s="36"/>
      <c r="R1023" s="36"/>
      <c r="S1023" s="36"/>
      <c r="T1023" s="36"/>
      <c r="U1023" s="36"/>
      <c r="V1023" s="36"/>
      <c r="W1023" s="36"/>
      <c r="X1023" s="36"/>
      <c r="Y1023" s="36"/>
      <c r="Z1023" s="36"/>
      <c r="AA1023" s="36"/>
      <c r="AB1023" s="36"/>
      <c r="AC1023" s="36"/>
      <c r="AD1023" s="36"/>
      <c r="AE1023" s="36"/>
      <c r="AF1023" s="36"/>
      <c r="AG1023" s="36"/>
      <c r="AH1023" s="36"/>
      <c r="AI1023" s="36"/>
      <c r="AJ1023" s="36"/>
      <c r="AK1023" s="36"/>
      <c r="AL1023" s="36"/>
      <c r="AM1023" s="36"/>
      <c r="AN1023" s="36"/>
      <c r="AO1023" s="36"/>
      <c r="AP1023" s="36"/>
      <c r="AQ1023" s="36"/>
      <c r="AR1023" s="36"/>
    </row>
    <row r="1024" spans="4:44">
      <c r="D1024" s="36"/>
      <c r="E1024" s="36"/>
      <c r="F1024" s="36"/>
      <c r="G1024" s="36"/>
      <c r="H1024" s="36"/>
      <c r="I1024" s="36"/>
      <c r="J1024" s="36"/>
      <c r="K1024" s="36"/>
      <c r="L1024" s="36"/>
      <c r="M1024" s="36"/>
      <c r="N1024" s="36"/>
      <c r="O1024" s="36"/>
      <c r="P1024" s="36"/>
      <c r="Q1024" s="36"/>
      <c r="R1024" s="36"/>
      <c r="S1024" s="36"/>
      <c r="T1024" s="36"/>
      <c r="U1024" s="36"/>
      <c r="V1024" s="36"/>
      <c r="W1024" s="36"/>
      <c r="X1024" s="36"/>
      <c r="Y1024" s="36"/>
      <c r="Z1024" s="36"/>
      <c r="AA1024" s="36"/>
      <c r="AB1024" s="36"/>
      <c r="AC1024" s="36"/>
      <c r="AD1024" s="36"/>
      <c r="AE1024" s="36"/>
      <c r="AF1024" s="36"/>
      <c r="AG1024" s="36"/>
      <c r="AH1024" s="36"/>
      <c r="AI1024" s="36"/>
      <c r="AJ1024" s="36"/>
      <c r="AK1024" s="36"/>
      <c r="AL1024" s="36"/>
      <c r="AM1024" s="36"/>
      <c r="AN1024" s="36"/>
      <c r="AO1024" s="36"/>
      <c r="AP1024" s="36"/>
      <c r="AQ1024" s="36"/>
      <c r="AR1024" s="36"/>
    </row>
    <row r="1025" spans="4:44">
      <c r="D1025" s="36"/>
      <c r="E1025" s="36"/>
      <c r="F1025" s="36"/>
      <c r="G1025" s="36"/>
      <c r="H1025" s="36"/>
      <c r="I1025" s="36"/>
      <c r="J1025" s="36"/>
      <c r="K1025" s="36"/>
      <c r="L1025" s="36"/>
      <c r="M1025" s="36"/>
      <c r="N1025" s="36"/>
      <c r="O1025" s="36"/>
      <c r="P1025" s="36"/>
      <c r="Q1025" s="36"/>
      <c r="R1025" s="36"/>
      <c r="S1025" s="36"/>
      <c r="T1025" s="36"/>
      <c r="U1025" s="36"/>
      <c r="V1025" s="36"/>
      <c r="W1025" s="36"/>
      <c r="X1025" s="36"/>
      <c r="Y1025" s="36"/>
      <c r="Z1025" s="36"/>
      <c r="AA1025" s="36"/>
      <c r="AB1025" s="36"/>
      <c r="AC1025" s="36"/>
      <c r="AD1025" s="36"/>
      <c r="AE1025" s="36"/>
      <c r="AF1025" s="36"/>
      <c r="AG1025" s="36"/>
      <c r="AH1025" s="36"/>
      <c r="AI1025" s="36"/>
      <c r="AJ1025" s="36"/>
      <c r="AK1025" s="36"/>
      <c r="AL1025" s="36"/>
      <c r="AM1025" s="36"/>
      <c r="AN1025" s="36"/>
      <c r="AO1025" s="36"/>
      <c r="AP1025" s="36"/>
      <c r="AQ1025" s="36"/>
      <c r="AR1025" s="36"/>
    </row>
    <row r="1026" spans="4:44">
      <c r="D1026" s="36"/>
      <c r="E1026" s="36"/>
      <c r="F1026" s="36"/>
      <c r="G1026" s="36"/>
      <c r="H1026" s="36"/>
      <c r="I1026" s="36"/>
      <c r="J1026" s="36"/>
      <c r="K1026" s="36"/>
      <c r="L1026" s="36"/>
      <c r="M1026" s="36"/>
      <c r="N1026" s="36"/>
      <c r="O1026" s="36"/>
      <c r="P1026" s="36"/>
      <c r="Q1026" s="36"/>
      <c r="R1026" s="36"/>
      <c r="S1026" s="36"/>
      <c r="T1026" s="36"/>
      <c r="U1026" s="36"/>
      <c r="V1026" s="36"/>
      <c r="W1026" s="36"/>
      <c r="X1026" s="36"/>
      <c r="Y1026" s="36"/>
      <c r="Z1026" s="36"/>
      <c r="AA1026" s="36"/>
      <c r="AB1026" s="36"/>
      <c r="AC1026" s="36"/>
      <c r="AD1026" s="36"/>
      <c r="AE1026" s="36"/>
      <c r="AF1026" s="36"/>
      <c r="AG1026" s="36"/>
      <c r="AH1026" s="36"/>
      <c r="AI1026" s="36"/>
      <c r="AJ1026" s="36"/>
      <c r="AK1026" s="36"/>
      <c r="AL1026" s="36"/>
      <c r="AM1026" s="36"/>
      <c r="AN1026" s="36"/>
      <c r="AO1026" s="36"/>
      <c r="AP1026" s="36"/>
      <c r="AQ1026" s="36"/>
      <c r="AR1026" s="36"/>
    </row>
    <row r="1027" spans="4:44">
      <c r="D1027" s="36"/>
      <c r="E1027" s="36"/>
      <c r="F1027" s="36"/>
      <c r="G1027" s="36"/>
      <c r="H1027" s="36"/>
      <c r="I1027" s="36"/>
      <c r="J1027" s="36"/>
      <c r="K1027" s="36"/>
      <c r="L1027" s="36"/>
      <c r="M1027" s="36"/>
      <c r="N1027" s="36"/>
      <c r="O1027" s="36"/>
      <c r="P1027" s="36"/>
      <c r="Q1027" s="36"/>
      <c r="R1027" s="36"/>
      <c r="S1027" s="36"/>
      <c r="T1027" s="36"/>
      <c r="U1027" s="36"/>
      <c r="V1027" s="36"/>
      <c r="W1027" s="36"/>
      <c r="X1027" s="36"/>
      <c r="Y1027" s="36"/>
      <c r="Z1027" s="36"/>
      <c r="AA1027" s="36"/>
      <c r="AB1027" s="36"/>
      <c r="AC1027" s="36"/>
      <c r="AD1027" s="36"/>
      <c r="AE1027" s="36"/>
      <c r="AF1027" s="36"/>
      <c r="AG1027" s="36"/>
      <c r="AH1027" s="36"/>
      <c r="AI1027" s="36"/>
      <c r="AJ1027" s="36"/>
      <c r="AK1027" s="36"/>
      <c r="AL1027" s="36"/>
      <c r="AM1027" s="36"/>
      <c r="AN1027" s="36"/>
      <c r="AO1027" s="36"/>
      <c r="AP1027" s="36"/>
      <c r="AQ1027" s="36"/>
      <c r="AR1027" s="36"/>
    </row>
    <row r="1028" spans="4:44">
      <c r="D1028" s="36"/>
      <c r="E1028" s="36"/>
      <c r="F1028" s="36"/>
      <c r="G1028" s="36"/>
      <c r="H1028" s="36"/>
      <c r="I1028" s="36"/>
      <c r="J1028" s="36"/>
      <c r="K1028" s="36"/>
      <c r="L1028" s="36"/>
      <c r="M1028" s="36"/>
      <c r="N1028" s="36"/>
      <c r="O1028" s="36"/>
      <c r="P1028" s="36"/>
      <c r="Q1028" s="36"/>
      <c r="R1028" s="36"/>
      <c r="S1028" s="36"/>
      <c r="T1028" s="36"/>
      <c r="U1028" s="36"/>
      <c r="V1028" s="36"/>
      <c r="W1028" s="36"/>
      <c r="X1028" s="36"/>
      <c r="Y1028" s="36"/>
      <c r="Z1028" s="36"/>
      <c r="AA1028" s="36"/>
      <c r="AB1028" s="36"/>
      <c r="AC1028" s="36"/>
      <c r="AD1028" s="36"/>
      <c r="AE1028" s="36"/>
      <c r="AF1028" s="36"/>
      <c r="AG1028" s="36"/>
      <c r="AH1028" s="36"/>
      <c r="AI1028" s="36"/>
      <c r="AJ1028" s="36"/>
      <c r="AK1028" s="36"/>
      <c r="AL1028" s="36"/>
      <c r="AM1028" s="36"/>
      <c r="AN1028" s="36"/>
      <c r="AO1028" s="36"/>
      <c r="AP1028" s="36"/>
      <c r="AQ1028" s="36"/>
      <c r="AR1028" s="36"/>
    </row>
    <row r="1029" spans="4:44">
      <c r="D1029" s="36"/>
      <c r="E1029" s="36"/>
      <c r="F1029" s="36"/>
      <c r="G1029" s="36"/>
      <c r="H1029" s="36"/>
      <c r="I1029" s="36"/>
      <c r="J1029" s="36"/>
      <c r="K1029" s="36"/>
      <c r="L1029" s="36"/>
      <c r="M1029" s="36"/>
      <c r="N1029" s="36"/>
      <c r="O1029" s="36"/>
      <c r="P1029" s="36"/>
      <c r="Q1029" s="36"/>
      <c r="R1029" s="36"/>
      <c r="S1029" s="36"/>
      <c r="T1029" s="36"/>
      <c r="U1029" s="36"/>
      <c r="V1029" s="36"/>
      <c r="W1029" s="36"/>
      <c r="X1029" s="36"/>
      <c r="Y1029" s="36"/>
      <c r="Z1029" s="36"/>
      <c r="AA1029" s="36"/>
      <c r="AB1029" s="36"/>
      <c r="AC1029" s="36"/>
      <c r="AD1029" s="36"/>
      <c r="AE1029" s="36"/>
      <c r="AF1029" s="36"/>
      <c r="AG1029" s="36"/>
      <c r="AH1029" s="36"/>
      <c r="AI1029" s="36"/>
      <c r="AJ1029" s="36"/>
      <c r="AK1029" s="36"/>
      <c r="AL1029" s="36"/>
      <c r="AM1029" s="36"/>
      <c r="AN1029" s="36"/>
      <c r="AO1029" s="36"/>
      <c r="AP1029" s="36"/>
      <c r="AQ1029" s="36"/>
      <c r="AR1029" s="36"/>
    </row>
    <row r="1030" spans="4:44">
      <c r="D1030" s="36"/>
      <c r="E1030" s="36"/>
      <c r="F1030" s="36"/>
      <c r="G1030" s="36"/>
      <c r="H1030" s="36"/>
      <c r="I1030" s="36"/>
      <c r="J1030" s="36"/>
      <c r="K1030" s="36"/>
      <c r="L1030" s="36"/>
      <c r="M1030" s="36"/>
      <c r="N1030" s="36"/>
      <c r="O1030" s="36"/>
      <c r="P1030" s="36"/>
      <c r="Q1030" s="36"/>
      <c r="R1030" s="36"/>
      <c r="S1030" s="36"/>
      <c r="T1030" s="36"/>
      <c r="U1030" s="36"/>
      <c r="V1030" s="36"/>
      <c r="W1030" s="36"/>
      <c r="X1030" s="36"/>
      <c r="Y1030" s="36"/>
      <c r="Z1030" s="36"/>
      <c r="AA1030" s="36"/>
      <c r="AB1030" s="36"/>
      <c r="AC1030" s="36"/>
      <c r="AD1030" s="36"/>
      <c r="AE1030" s="36"/>
      <c r="AF1030" s="36"/>
      <c r="AG1030" s="36"/>
      <c r="AH1030" s="36"/>
      <c r="AI1030" s="36"/>
      <c r="AJ1030" s="36"/>
      <c r="AK1030" s="36"/>
      <c r="AL1030" s="36"/>
      <c r="AM1030" s="36"/>
      <c r="AN1030" s="36"/>
      <c r="AO1030" s="36"/>
      <c r="AP1030" s="36"/>
      <c r="AQ1030" s="36"/>
      <c r="AR1030" s="36"/>
    </row>
  </sheetData>
  <sheetProtection algorithmName="SHA-512" hashValue="zxL/otuOCvLp0YJAAvCUiqQPNz358ohxcb8c3DHtlBDZqnYo4Vk5YdxmYkAhDkx8SCkWrweGNP/tdR3AoNEbZQ==" saltValue="AkUlWQgQvILBbNSZdq/ERg==" spinCount="100000" sheet="1" objects="1" scenarios="1"/>
  <phoneticPr fontId="0" type="noConversion"/>
  <pageMargins left="0.75" right="0.75" top="1" bottom="1" header="0.5" footer="0.5"/>
  <pageSetup paperSize="9" scale="47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9">
    <pageSetUpPr fitToPage="1"/>
  </sheetPr>
  <dimension ref="B1:AR1030"/>
  <sheetViews>
    <sheetView showGridLines="0" zoomScale="85" zoomScaleNormal="85" workbookViewId="0">
      <selection activeCell="F17" sqref="F17"/>
    </sheetView>
  </sheetViews>
  <sheetFormatPr defaultRowHeight="12.75"/>
  <cols>
    <col min="1" max="1" width="5.7109375" style="6" customWidth="1"/>
    <col min="2" max="3" width="2.7109375" style="6" customWidth="1"/>
    <col min="4" max="4" width="48.7109375" style="6" customWidth="1"/>
    <col min="5" max="5" width="2.7109375" style="6" customWidth="1"/>
    <col min="6" max="25" width="10.85546875" style="6" customWidth="1"/>
    <col min="26" max="27" width="2.7109375" style="6" customWidth="1"/>
    <col min="28" max="28" width="14.7109375" style="6" customWidth="1"/>
    <col min="29" max="16384" width="9.140625" style="6"/>
  </cols>
  <sheetData>
    <row r="1" spans="2:27" ht="13.5" thickBot="1"/>
    <row r="2" spans="2:27">
      <c r="B2" s="18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3"/>
    </row>
    <row r="3" spans="2:27">
      <c r="B3" s="4"/>
      <c r="AA3" s="7"/>
    </row>
    <row r="4" spans="2:27" ht="18">
      <c r="B4" s="4"/>
      <c r="C4" s="37" t="s">
        <v>20</v>
      </c>
      <c r="AA4" s="7"/>
    </row>
    <row r="5" spans="2:27">
      <c r="B5" s="4"/>
      <c r="C5" s="14" t="s">
        <v>38</v>
      </c>
      <c r="AA5" s="7"/>
    </row>
    <row r="6" spans="2:27">
      <c r="B6" s="4"/>
      <c r="AA6" s="7"/>
    </row>
    <row r="7" spans="2:27">
      <c r="B7" s="4"/>
      <c r="C7" s="6" t="s">
        <v>34</v>
      </c>
      <c r="AA7" s="7"/>
    </row>
    <row r="8" spans="2:27">
      <c r="B8" s="4"/>
      <c r="AA8" s="7"/>
    </row>
    <row r="9" spans="2:27">
      <c r="B9" s="4"/>
      <c r="AA9" s="7"/>
    </row>
    <row r="10" spans="2:27">
      <c r="B10" s="4"/>
      <c r="D10" s="10" t="s">
        <v>8</v>
      </c>
      <c r="F10" s="157">
        <f>tab!F9</f>
        <v>2019</v>
      </c>
      <c r="G10" s="157">
        <f t="shared" ref="G10:Y11" si="0">F10+1</f>
        <v>2020</v>
      </c>
      <c r="H10" s="157">
        <f t="shared" si="0"/>
        <v>2021</v>
      </c>
      <c r="I10" s="157">
        <f t="shared" si="0"/>
        <v>2022</v>
      </c>
      <c r="J10" s="157">
        <f t="shared" si="0"/>
        <v>2023</v>
      </c>
      <c r="K10" s="157">
        <f t="shared" si="0"/>
        <v>2024</v>
      </c>
      <c r="L10" s="157">
        <f t="shared" si="0"/>
        <v>2025</v>
      </c>
      <c r="M10" s="157">
        <f t="shared" si="0"/>
        <v>2026</v>
      </c>
      <c r="N10" s="157">
        <f t="shared" si="0"/>
        <v>2027</v>
      </c>
      <c r="O10" s="157">
        <f t="shared" si="0"/>
        <v>2028</v>
      </c>
      <c r="P10" s="157">
        <f t="shared" si="0"/>
        <v>2029</v>
      </c>
      <c r="Q10" s="157">
        <f t="shared" si="0"/>
        <v>2030</v>
      </c>
      <c r="R10" s="157">
        <f t="shared" si="0"/>
        <v>2031</v>
      </c>
      <c r="S10" s="157">
        <f t="shared" si="0"/>
        <v>2032</v>
      </c>
      <c r="T10" s="157">
        <f t="shared" si="0"/>
        <v>2033</v>
      </c>
      <c r="U10" s="157">
        <f t="shared" si="0"/>
        <v>2034</v>
      </c>
      <c r="V10" s="157">
        <f t="shared" si="0"/>
        <v>2035</v>
      </c>
      <c r="W10" s="157">
        <f t="shared" si="0"/>
        <v>2036</v>
      </c>
      <c r="X10" s="157">
        <f t="shared" si="0"/>
        <v>2037</v>
      </c>
      <c r="Y10" s="157">
        <f t="shared" si="0"/>
        <v>2038</v>
      </c>
      <c r="AA10" s="7"/>
    </row>
    <row r="11" spans="2:27">
      <c r="B11" s="4"/>
      <c r="D11" s="10" t="s">
        <v>18</v>
      </c>
      <c r="E11" s="10"/>
      <c r="F11" s="157">
        <f>F10-1</f>
        <v>2018</v>
      </c>
      <c r="G11" s="157">
        <f t="shared" si="0"/>
        <v>2019</v>
      </c>
      <c r="H11" s="157">
        <f t="shared" si="0"/>
        <v>2020</v>
      </c>
      <c r="I11" s="157">
        <f t="shared" si="0"/>
        <v>2021</v>
      </c>
      <c r="J11" s="157">
        <f t="shared" si="0"/>
        <v>2022</v>
      </c>
      <c r="K11" s="157">
        <f t="shared" si="0"/>
        <v>2023</v>
      </c>
      <c r="L11" s="157">
        <f t="shared" si="0"/>
        <v>2024</v>
      </c>
      <c r="M11" s="157">
        <f t="shared" si="0"/>
        <v>2025</v>
      </c>
      <c r="N11" s="157">
        <f t="shared" si="0"/>
        <v>2026</v>
      </c>
      <c r="O11" s="157">
        <f t="shared" si="0"/>
        <v>2027</v>
      </c>
      <c r="P11" s="157">
        <f t="shared" si="0"/>
        <v>2028</v>
      </c>
      <c r="Q11" s="157">
        <f t="shared" si="0"/>
        <v>2029</v>
      </c>
      <c r="R11" s="157">
        <f t="shared" si="0"/>
        <v>2030</v>
      </c>
      <c r="S11" s="157">
        <f t="shared" si="0"/>
        <v>2031</v>
      </c>
      <c r="T11" s="157">
        <f t="shared" si="0"/>
        <v>2032</v>
      </c>
      <c r="U11" s="157">
        <f t="shared" si="0"/>
        <v>2033</v>
      </c>
      <c r="V11" s="157">
        <f t="shared" si="0"/>
        <v>2034</v>
      </c>
      <c r="W11" s="157">
        <f t="shared" si="0"/>
        <v>2035</v>
      </c>
      <c r="X11" s="157">
        <f t="shared" si="0"/>
        <v>2036</v>
      </c>
      <c r="Y11" s="157">
        <f t="shared" si="0"/>
        <v>2037</v>
      </c>
      <c r="Z11" s="12"/>
      <c r="AA11" s="7"/>
    </row>
    <row r="12" spans="2:27">
      <c r="B12" s="4"/>
      <c r="D12" s="10"/>
      <c r="E12" s="10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7"/>
    </row>
    <row r="13" spans="2:27">
      <c r="B13" s="4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7"/>
    </row>
    <row r="14" spans="2:27">
      <c r="B14" s="4"/>
      <c r="C14" s="29"/>
      <c r="D14" s="83" t="s">
        <v>33</v>
      </c>
      <c r="E14" s="29"/>
      <c r="F14" s="19">
        <v>1090</v>
      </c>
      <c r="G14" s="57">
        <f>F14</f>
        <v>1090</v>
      </c>
      <c r="H14" s="57">
        <f t="shared" ref="H14:Y14" si="1">G14</f>
        <v>1090</v>
      </c>
      <c r="I14" s="57">
        <f t="shared" si="1"/>
        <v>1090</v>
      </c>
      <c r="J14" s="57">
        <f t="shared" si="1"/>
        <v>1090</v>
      </c>
      <c r="K14" s="57">
        <f t="shared" si="1"/>
        <v>1090</v>
      </c>
      <c r="L14" s="57">
        <f t="shared" si="1"/>
        <v>1090</v>
      </c>
      <c r="M14" s="57">
        <f t="shared" si="1"/>
        <v>1090</v>
      </c>
      <c r="N14" s="57">
        <f t="shared" si="1"/>
        <v>1090</v>
      </c>
      <c r="O14" s="57">
        <f t="shared" si="1"/>
        <v>1090</v>
      </c>
      <c r="P14" s="57">
        <f t="shared" si="1"/>
        <v>1090</v>
      </c>
      <c r="Q14" s="57">
        <f t="shared" si="1"/>
        <v>1090</v>
      </c>
      <c r="R14" s="57">
        <f t="shared" si="1"/>
        <v>1090</v>
      </c>
      <c r="S14" s="57">
        <f t="shared" si="1"/>
        <v>1090</v>
      </c>
      <c r="T14" s="57">
        <f t="shared" si="1"/>
        <v>1090</v>
      </c>
      <c r="U14" s="57">
        <f t="shared" si="1"/>
        <v>1090</v>
      </c>
      <c r="V14" s="57">
        <f t="shared" si="1"/>
        <v>1090</v>
      </c>
      <c r="W14" s="57">
        <f t="shared" si="1"/>
        <v>1090</v>
      </c>
      <c r="X14" s="57">
        <f t="shared" si="1"/>
        <v>1090</v>
      </c>
      <c r="Y14" s="57">
        <f t="shared" si="1"/>
        <v>1090</v>
      </c>
      <c r="Z14" s="29"/>
      <c r="AA14" s="7"/>
    </row>
    <row r="15" spans="2:27">
      <c r="B15" s="4"/>
      <c r="C15" s="29"/>
      <c r="D15" s="83" t="s">
        <v>36</v>
      </c>
      <c r="E15" s="29"/>
      <c r="F15" s="160">
        <f>(F14*tab!$I$19)+tab!$I$18</f>
        <v>193238.62</v>
      </c>
      <c r="G15" s="160">
        <f>(G14*tab!$I$19)+tab!$I$18</f>
        <v>193238.62</v>
      </c>
      <c r="H15" s="160">
        <f>(H14*tab!$I$19)+tab!$I$18</f>
        <v>193238.62</v>
      </c>
      <c r="I15" s="160">
        <f>(I14*tab!$I$19)+tab!$I$18</f>
        <v>193238.62</v>
      </c>
      <c r="J15" s="160">
        <f>(J14*tab!$I$19)+tab!$I$18</f>
        <v>193238.62</v>
      </c>
      <c r="K15" s="160">
        <f>(K14*tab!$I$19)+tab!$I$18</f>
        <v>193238.62</v>
      </c>
      <c r="L15" s="160">
        <f>(L14*tab!$I$19)+tab!$I$18</f>
        <v>193238.62</v>
      </c>
      <c r="M15" s="160">
        <f>(M14*tab!$I$19)+tab!$I$18</f>
        <v>193238.62</v>
      </c>
      <c r="N15" s="160">
        <f>(N14*tab!$I$19)+tab!$I$18</f>
        <v>193238.62</v>
      </c>
      <c r="O15" s="160">
        <f>(O14*tab!$I$19)+tab!$I$18</f>
        <v>193238.62</v>
      </c>
      <c r="P15" s="160">
        <f>(P14*tab!$I$19)+tab!$I$18</f>
        <v>193238.62</v>
      </c>
      <c r="Q15" s="160">
        <f>(Q14*tab!$I$19)+tab!$I$18</f>
        <v>193238.62</v>
      </c>
      <c r="R15" s="160">
        <f>(R14*tab!$I$19)+tab!$I$18</f>
        <v>193238.62</v>
      </c>
      <c r="S15" s="160">
        <f>(S14*tab!$I$19)+tab!$I$18</f>
        <v>193238.62</v>
      </c>
      <c r="T15" s="160">
        <f>(T14*tab!$I$19)+tab!$I$18</f>
        <v>193238.62</v>
      </c>
      <c r="U15" s="160">
        <f>(U14*tab!$I$19)+tab!$I$18</f>
        <v>193238.62</v>
      </c>
      <c r="V15" s="160">
        <f>(V14*tab!$I$19)+tab!$I$18</f>
        <v>193238.62</v>
      </c>
      <c r="W15" s="160">
        <f>(W14*tab!$I$19)+tab!$I$18</f>
        <v>193238.62</v>
      </c>
      <c r="X15" s="160">
        <f>(X14*tab!$I$19)+tab!$I$18</f>
        <v>193238.62</v>
      </c>
      <c r="Y15" s="160">
        <f>(Y14*tab!$I$19)+tab!$I$18</f>
        <v>193238.62</v>
      </c>
      <c r="Z15" s="29"/>
      <c r="AA15" s="7"/>
    </row>
    <row r="16" spans="2:27">
      <c r="B16" s="4"/>
      <c r="C16" s="29"/>
      <c r="D16" s="81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7"/>
    </row>
    <row r="17" spans="2:27">
      <c r="B17" s="4"/>
      <c r="C17" s="29"/>
      <c r="D17" s="83" t="s">
        <v>37</v>
      </c>
      <c r="E17" s="29"/>
      <c r="F17" s="57">
        <f>'bvo en 1e inr'!F34</f>
        <v>1206</v>
      </c>
      <c r="G17" s="57">
        <f>'bvo en 1e inr'!G34</f>
        <v>1206</v>
      </c>
      <c r="H17" s="57">
        <f>'bvo en 1e inr'!H34</f>
        <v>1206</v>
      </c>
      <c r="I17" s="57">
        <f>'bvo en 1e inr'!I34</f>
        <v>1206</v>
      </c>
      <c r="J17" s="57">
        <f>'bvo en 1e inr'!J34</f>
        <v>1206</v>
      </c>
      <c r="K17" s="57">
        <f>'bvo en 1e inr'!K34</f>
        <v>1206</v>
      </c>
      <c r="L17" s="57">
        <f>'bvo en 1e inr'!L34</f>
        <v>1206</v>
      </c>
      <c r="M17" s="57">
        <f>'bvo en 1e inr'!M34</f>
        <v>1206</v>
      </c>
      <c r="N17" s="57">
        <f>'bvo en 1e inr'!N34</f>
        <v>1206</v>
      </c>
      <c r="O17" s="57">
        <f>'bvo en 1e inr'!O34</f>
        <v>1206</v>
      </c>
      <c r="P17" s="57">
        <f>'bvo en 1e inr'!P34</f>
        <v>1206</v>
      </c>
      <c r="Q17" s="57">
        <f>'bvo en 1e inr'!Q34</f>
        <v>1206</v>
      </c>
      <c r="R17" s="57">
        <f>'bvo en 1e inr'!R34</f>
        <v>1206</v>
      </c>
      <c r="S17" s="57">
        <f>'bvo en 1e inr'!S34</f>
        <v>1206</v>
      </c>
      <c r="T17" s="57">
        <f>'bvo en 1e inr'!T34</f>
        <v>1206</v>
      </c>
      <c r="U17" s="57">
        <f>'bvo en 1e inr'!U34</f>
        <v>1206</v>
      </c>
      <c r="V17" s="57">
        <f>'bvo en 1e inr'!V34</f>
        <v>1206</v>
      </c>
      <c r="W17" s="57">
        <f>'bvo en 1e inr'!W34</f>
        <v>1206</v>
      </c>
      <c r="X17" s="57">
        <f>'bvo en 1e inr'!X34</f>
        <v>1206</v>
      </c>
      <c r="Y17" s="57">
        <f>'bvo en 1e inr'!Y34</f>
        <v>1206</v>
      </c>
      <c r="Z17" s="29"/>
      <c r="AA17" s="7"/>
    </row>
    <row r="18" spans="2:27">
      <c r="B18" s="4"/>
      <c r="C18" s="29"/>
      <c r="D18" s="83" t="s">
        <v>36</v>
      </c>
      <c r="E18" s="29"/>
      <c r="F18" s="160">
        <f>(F17*tab!$I$19)+tab!$I$18</f>
        <v>209530.81999999998</v>
      </c>
      <c r="G18" s="160">
        <f>(G17*tab!$I$19)+tab!$I$18</f>
        <v>209530.81999999998</v>
      </c>
      <c r="H18" s="160">
        <f>(H17*tab!$I$19)+tab!$I$18</f>
        <v>209530.81999999998</v>
      </c>
      <c r="I18" s="160">
        <f>(I17*tab!$I$19)+tab!$I$18</f>
        <v>209530.81999999998</v>
      </c>
      <c r="J18" s="160">
        <f>(J17*tab!$I$19)+tab!$I$18</f>
        <v>209530.81999999998</v>
      </c>
      <c r="K18" s="160">
        <f>(K17*tab!$I$19)+tab!$I$18</f>
        <v>209530.81999999998</v>
      </c>
      <c r="L18" s="160">
        <f>(L17*tab!$I$19)+tab!$I$18</f>
        <v>209530.81999999998</v>
      </c>
      <c r="M18" s="160">
        <f>(M17*tab!$I$19)+tab!$I$18</f>
        <v>209530.81999999998</v>
      </c>
      <c r="N18" s="160">
        <f>(N17*tab!$I$19)+tab!$I$18</f>
        <v>209530.81999999998</v>
      </c>
      <c r="O18" s="160">
        <f>(O17*tab!$I$19)+tab!$I$18</f>
        <v>209530.81999999998</v>
      </c>
      <c r="P18" s="160">
        <f>(P17*tab!$I$19)+tab!$I$18</f>
        <v>209530.81999999998</v>
      </c>
      <c r="Q18" s="160">
        <f>(Q17*tab!$I$19)+tab!$I$18</f>
        <v>209530.81999999998</v>
      </c>
      <c r="R18" s="160">
        <f>(R17*tab!$I$19)+tab!$I$18</f>
        <v>209530.81999999998</v>
      </c>
      <c r="S18" s="160">
        <f>(S17*tab!$I$19)+tab!$I$18</f>
        <v>209530.81999999998</v>
      </c>
      <c r="T18" s="160">
        <f>(T17*tab!$I$19)+tab!$I$18</f>
        <v>209530.81999999998</v>
      </c>
      <c r="U18" s="160">
        <f>(U17*tab!$I$19)+tab!$I$18</f>
        <v>209530.81999999998</v>
      </c>
      <c r="V18" s="160">
        <f>(V17*tab!$I$19)+tab!$I$18</f>
        <v>209530.81999999998</v>
      </c>
      <c r="W18" s="160">
        <f>(W17*tab!$I$19)+tab!$I$18</f>
        <v>209530.81999999998</v>
      </c>
      <c r="X18" s="160">
        <f>(X17*tab!$I$19)+tab!$I$18</f>
        <v>209530.81999999998</v>
      </c>
      <c r="Y18" s="160">
        <f>(Y17*tab!$I$19)+tab!$I$18</f>
        <v>209530.81999999998</v>
      </c>
      <c r="Z18" s="29"/>
      <c r="AA18" s="7"/>
    </row>
    <row r="19" spans="2:27">
      <c r="B19" s="4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7"/>
    </row>
    <row r="20" spans="2:27" s="5" customFormat="1">
      <c r="B20" s="117"/>
      <c r="C20" s="81"/>
      <c r="D20" s="81" t="s">
        <v>35</v>
      </c>
      <c r="E20" s="81"/>
      <c r="F20" s="161">
        <f t="shared" ref="F20:Y20" si="2">IF(F18-F15&lt;0,0,F18-F15)</f>
        <v>16292.199999999983</v>
      </c>
      <c r="G20" s="161">
        <f t="shared" si="2"/>
        <v>16292.199999999983</v>
      </c>
      <c r="H20" s="161">
        <f t="shared" si="2"/>
        <v>16292.199999999983</v>
      </c>
      <c r="I20" s="161">
        <f t="shared" si="2"/>
        <v>16292.199999999983</v>
      </c>
      <c r="J20" s="161">
        <f t="shared" si="2"/>
        <v>16292.199999999983</v>
      </c>
      <c r="K20" s="161">
        <f t="shared" si="2"/>
        <v>16292.199999999983</v>
      </c>
      <c r="L20" s="161">
        <f t="shared" si="2"/>
        <v>16292.199999999983</v>
      </c>
      <c r="M20" s="161">
        <f t="shared" si="2"/>
        <v>16292.199999999983</v>
      </c>
      <c r="N20" s="161">
        <f t="shared" si="2"/>
        <v>16292.199999999983</v>
      </c>
      <c r="O20" s="161">
        <f t="shared" si="2"/>
        <v>16292.199999999983</v>
      </c>
      <c r="P20" s="161">
        <f t="shared" si="2"/>
        <v>16292.199999999983</v>
      </c>
      <c r="Q20" s="161">
        <f t="shared" si="2"/>
        <v>16292.199999999983</v>
      </c>
      <c r="R20" s="161">
        <f t="shared" si="2"/>
        <v>16292.199999999983</v>
      </c>
      <c r="S20" s="161">
        <f t="shared" si="2"/>
        <v>16292.199999999983</v>
      </c>
      <c r="T20" s="161">
        <f t="shared" si="2"/>
        <v>16292.199999999983</v>
      </c>
      <c r="U20" s="161">
        <f t="shared" si="2"/>
        <v>16292.199999999983</v>
      </c>
      <c r="V20" s="161">
        <f t="shared" si="2"/>
        <v>16292.199999999983</v>
      </c>
      <c r="W20" s="161">
        <f t="shared" si="2"/>
        <v>16292.199999999983</v>
      </c>
      <c r="X20" s="161">
        <f t="shared" si="2"/>
        <v>16292.199999999983</v>
      </c>
      <c r="Y20" s="161">
        <f t="shared" si="2"/>
        <v>16292.199999999983</v>
      </c>
      <c r="Z20" s="81"/>
      <c r="AA20" s="118"/>
    </row>
    <row r="21" spans="2:27">
      <c r="B21" s="4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7"/>
    </row>
    <row r="22" spans="2:27">
      <c r="B22" s="4"/>
      <c r="AA22" s="7"/>
    </row>
    <row r="23" spans="2:27" ht="13.5" thickBot="1">
      <c r="B23" s="15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7"/>
    </row>
    <row r="864" spans="4:44">
      <c r="D864" s="36"/>
      <c r="E864" s="36"/>
      <c r="F864" s="36"/>
      <c r="G864" s="36"/>
      <c r="H864" s="36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  <c r="AA864" s="36"/>
      <c r="AB864" s="36"/>
      <c r="AC864" s="36"/>
      <c r="AD864" s="36"/>
      <c r="AE864" s="36"/>
      <c r="AF864" s="36"/>
      <c r="AG864" s="36"/>
      <c r="AH864" s="36"/>
      <c r="AI864" s="36"/>
      <c r="AJ864" s="36"/>
      <c r="AK864" s="36"/>
      <c r="AL864" s="36"/>
      <c r="AM864" s="36"/>
      <c r="AN864" s="36"/>
      <c r="AO864" s="36"/>
      <c r="AP864" s="36"/>
      <c r="AQ864" s="36"/>
      <c r="AR864" s="36"/>
    </row>
    <row r="865" spans="4:44">
      <c r="D865" s="36"/>
      <c r="E865" s="36"/>
      <c r="F865" s="36"/>
      <c r="G865" s="36"/>
      <c r="H865" s="36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  <c r="AA865" s="36"/>
      <c r="AB865" s="36"/>
      <c r="AC865" s="36"/>
      <c r="AD865" s="36"/>
      <c r="AE865" s="36"/>
      <c r="AF865" s="36"/>
      <c r="AG865" s="36"/>
      <c r="AH865" s="36"/>
      <c r="AI865" s="36"/>
      <c r="AJ865" s="36"/>
      <c r="AK865" s="36"/>
      <c r="AL865" s="36"/>
      <c r="AM865" s="36"/>
      <c r="AN865" s="36"/>
      <c r="AO865" s="36"/>
      <c r="AP865" s="36"/>
      <c r="AQ865" s="36"/>
      <c r="AR865" s="36"/>
    </row>
    <row r="866" spans="4:44">
      <c r="D866" s="36"/>
      <c r="E866" s="36"/>
      <c r="F866" s="36"/>
      <c r="G866" s="36"/>
      <c r="H866" s="36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  <c r="AA866" s="36"/>
      <c r="AB866" s="36"/>
      <c r="AC866" s="36"/>
      <c r="AD866" s="36"/>
      <c r="AE866" s="36"/>
      <c r="AF866" s="36"/>
      <c r="AG866" s="36"/>
      <c r="AH866" s="36"/>
      <c r="AI866" s="36"/>
      <c r="AJ866" s="36"/>
      <c r="AK866" s="36"/>
      <c r="AL866" s="36"/>
      <c r="AM866" s="36"/>
      <c r="AN866" s="36"/>
      <c r="AO866" s="36"/>
      <c r="AP866" s="36"/>
      <c r="AQ866" s="36"/>
      <c r="AR866" s="36"/>
    </row>
    <row r="867" spans="4:44">
      <c r="D867" s="36"/>
      <c r="E867" s="36"/>
      <c r="F867" s="36"/>
      <c r="G867" s="36"/>
      <c r="H867" s="36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  <c r="AA867" s="36"/>
      <c r="AB867" s="36"/>
      <c r="AC867" s="36"/>
      <c r="AD867" s="36"/>
      <c r="AE867" s="36"/>
      <c r="AF867" s="36"/>
      <c r="AG867" s="36"/>
      <c r="AH867" s="36"/>
      <c r="AI867" s="36"/>
      <c r="AJ867" s="36"/>
      <c r="AK867" s="36"/>
      <c r="AL867" s="36"/>
      <c r="AM867" s="36"/>
      <c r="AN867" s="36"/>
      <c r="AO867" s="36"/>
      <c r="AP867" s="36"/>
      <c r="AQ867" s="36"/>
      <c r="AR867" s="36"/>
    </row>
    <row r="868" spans="4:44">
      <c r="D868" s="36"/>
      <c r="E868" s="36"/>
      <c r="F868" s="36"/>
      <c r="G868" s="36"/>
      <c r="H868" s="36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  <c r="AA868" s="36"/>
      <c r="AB868" s="36"/>
      <c r="AC868" s="36"/>
      <c r="AD868" s="36"/>
      <c r="AE868" s="36"/>
      <c r="AF868" s="36"/>
      <c r="AG868" s="36"/>
      <c r="AH868" s="36"/>
      <c r="AI868" s="36"/>
      <c r="AJ868" s="36"/>
      <c r="AK868" s="36"/>
      <c r="AL868" s="36"/>
      <c r="AM868" s="36"/>
      <c r="AN868" s="36"/>
      <c r="AO868" s="36"/>
      <c r="AP868" s="36"/>
      <c r="AQ868" s="36"/>
      <c r="AR868" s="36"/>
    </row>
    <row r="869" spans="4:44">
      <c r="D869" s="36"/>
      <c r="E869" s="36"/>
      <c r="F869" s="36"/>
      <c r="G869" s="36"/>
      <c r="H869" s="36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  <c r="AA869" s="36"/>
      <c r="AB869" s="36"/>
      <c r="AC869" s="36"/>
      <c r="AD869" s="36"/>
      <c r="AE869" s="36"/>
      <c r="AF869" s="36"/>
      <c r="AG869" s="36"/>
      <c r="AH869" s="36"/>
      <c r="AI869" s="36"/>
      <c r="AJ869" s="36"/>
      <c r="AK869" s="36"/>
      <c r="AL869" s="36"/>
      <c r="AM869" s="36"/>
      <c r="AN869" s="36"/>
      <c r="AO869" s="36"/>
      <c r="AP869" s="36"/>
      <c r="AQ869" s="36"/>
      <c r="AR869" s="36"/>
    </row>
    <row r="870" spans="4:44">
      <c r="D870" s="36"/>
      <c r="E870" s="36"/>
      <c r="F870" s="36"/>
      <c r="G870" s="36"/>
      <c r="H870" s="36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  <c r="AA870" s="36"/>
      <c r="AB870" s="36"/>
      <c r="AC870" s="36"/>
      <c r="AD870" s="36"/>
      <c r="AE870" s="36"/>
      <c r="AF870" s="36"/>
      <c r="AG870" s="36"/>
      <c r="AH870" s="36"/>
      <c r="AI870" s="36"/>
      <c r="AJ870" s="36"/>
      <c r="AK870" s="36"/>
      <c r="AL870" s="36"/>
      <c r="AM870" s="36"/>
      <c r="AN870" s="36"/>
      <c r="AO870" s="36"/>
      <c r="AP870" s="36"/>
      <c r="AQ870" s="36"/>
      <c r="AR870" s="36"/>
    </row>
    <row r="871" spans="4:44">
      <c r="D871" s="36"/>
      <c r="E871" s="36"/>
      <c r="F871" s="36"/>
      <c r="G871" s="36"/>
      <c r="H871" s="36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  <c r="AA871" s="36"/>
      <c r="AB871" s="36"/>
      <c r="AC871" s="36"/>
      <c r="AD871" s="36"/>
      <c r="AE871" s="36"/>
      <c r="AF871" s="36"/>
      <c r="AG871" s="36"/>
      <c r="AH871" s="36"/>
      <c r="AI871" s="36"/>
      <c r="AJ871" s="36"/>
      <c r="AK871" s="36"/>
      <c r="AL871" s="36"/>
      <c r="AM871" s="36"/>
      <c r="AN871" s="36"/>
      <c r="AO871" s="36"/>
      <c r="AP871" s="36"/>
      <c r="AQ871" s="36"/>
      <c r="AR871" s="36"/>
    </row>
    <row r="872" spans="4:44">
      <c r="D872" s="36"/>
      <c r="E872" s="36"/>
      <c r="F872" s="36"/>
      <c r="G872" s="36"/>
      <c r="H872" s="36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  <c r="AA872" s="36"/>
      <c r="AB872" s="36"/>
      <c r="AC872" s="36"/>
      <c r="AD872" s="36"/>
      <c r="AE872" s="36"/>
      <c r="AF872" s="36"/>
      <c r="AG872" s="36"/>
      <c r="AH872" s="36"/>
      <c r="AI872" s="36"/>
      <c r="AJ872" s="36"/>
      <c r="AK872" s="36"/>
      <c r="AL872" s="36"/>
      <c r="AM872" s="36"/>
      <c r="AN872" s="36"/>
      <c r="AO872" s="36"/>
      <c r="AP872" s="36"/>
      <c r="AQ872" s="36"/>
      <c r="AR872" s="36"/>
    </row>
    <row r="873" spans="4:44">
      <c r="D873" s="36"/>
      <c r="E873" s="36"/>
      <c r="F873" s="36"/>
      <c r="G873" s="36"/>
      <c r="H873" s="36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  <c r="AA873" s="36"/>
      <c r="AB873" s="36"/>
      <c r="AC873" s="36"/>
      <c r="AD873" s="36"/>
      <c r="AE873" s="36"/>
      <c r="AF873" s="36"/>
      <c r="AG873" s="36"/>
      <c r="AH873" s="36"/>
      <c r="AI873" s="36"/>
      <c r="AJ873" s="36"/>
      <c r="AK873" s="36"/>
      <c r="AL873" s="36"/>
      <c r="AM873" s="36"/>
      <c r="AN873" s="36"/>
      <c r="AO873" s="36"/>
      <c r="AP873" s="36"/>
      <c r="AQ873" s="36"/>
      <c r="AR873" s="36"/>
    </row>
    <row r="874" spans="4:44">
      <c r="D874" s="36"/>
      <c r="E874" s="36"/>
      <c r="F874" s="36"/>
      <c r="G874" s="36"/>
      <c r="H874" s="36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  <c r="AA874" s="36"/>
      <c r="AB874" s="36"/>
      <c r="AC874" s="36"/>
      <c r="AD874" s="36"/>
      <c r="AE874" s="36"/>
      <c r="AF874" s="36"/>
      <c r="AG874" s="36"/>
      <c r="AH874" s="36"/>
      <c r="AI874" s="36"/>
      <c r="AJ874" s="36"/>
      <c r="AK874" s="36"/>
      <c r="AL874" s="36"/>
      <c r="AM874" s="36"/>
      <c r="AN874" s="36"/>
      <c r="AO874" s="36"/>
      <c r="AP874" s="36"/>
      <c r="AQ874" s="36"/>
      <c r="AR874" s="36"/>
    </row>
    <row r="875" spans="4:44">
      <c r="D875" s="36"/>
      <c r="E875" s="36"/>
      <c r="F875" s="36"/>
      <c r="G875" s="36"/>
      <c r="H875" s="36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  <c r="AA875" s="36"/>
      <c r="AB875" s="36"/>
      <c r="AC875" s="36"/>
      <c r="AD875" s="36"/>
      <c r="AE875" s="36"/>
      <c r="AF875" s="36"/>
      <c r="AG875" s="36"/>
      <c r="AH875" s="36"/>
      <c r="AI875" s="36"/>
      <c r="AJ875" s="36"/>
      <c r="AK875" s="36"/>
      <c r="AL875" s="36"/>
      <c r="AM875" s="36"/>
      <c r="AN875" s="36"/>
      <c r="AO875" s="36"/>
      <c r="AP875" s="36"/>
      <c r="AQ875" s="36"/>
      <c r="AR875" s="36"/>
    </row>
    <row r="876" spans="4:44">
      <c r="D876" s="36"/>
      <c r="E876" s="36"/>
      <c r="F876" s="36"/>
      <c r="G876" s="36"/>
      <c r="H876" s="36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  <c r="AA876" s="36"/>
      <c r="AB876" s="36"/>
      <c r="AC876" s="36"/>
      <c r="AD876" s="36"/>
      <c r="AE876" s="36"/>
      <c r="AF876" s="36"/>
      <c r="AG876" s="36"/>
      <c r="AH876" s="36"/>
      <c r="AI876" s="36"/>
      <c r="AJ876" s="36"/>
      <c r="AK876" s="36"/>
      <c r="AL876" s="36"/>
      <c r="AM876" s="36"/>
      <c r="AN876" s="36"/>
      <c r="AO876" s="36"/>
      <c r="AP876" s="36"/>
      <c r="AQ876" s="36"/>
      <c r="AR876" s="36"/>
    </row>
    <row r="877" spans="4:44">
      <c r="D877" s="36"/>
      <c r="E877" s="36"/>
      <c r="F877" s="36"/>
      <c r="G877" s="36"/>
      <c r="H877" s="36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  <c r="AA877" s="36"/>
      <c r="AB877" s="36"/>
      <c r="AC877" s="36"/>
      <c r="AD877" s="36"/>
      <c r="AE877" s="36"/>
      <c r="AF877" s="36"/>
      <c r="AG877" s="36"/>
      <c r="AH877" s="36"/>
      <c r="AI877" s="36"/>
      <c r="AJ877" s="36"/>
      <c r="AK877" s="36"/>
      <c r="AL877" s="36"/>
      <c r="AM877" s="36"/>
      <c r="AN877" s="36"/>
      <c r="AO877" s="36"/>
      <c r="AP877" s="36"/>
      <c r="AQ877" s="36"/>
      <c r="AR877" s="36"/>
    </row>
    <row r="878" spans="4:44">
      <c r="D878" s="36"/>
      <c r="E878" s="36"/>
      <c r="F878" s="36"/>
      <c r="G878" s="36"/>
      <c r="H878" s="36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  <c r="AA878" s="36"/>
      <c r="AB878" s="36"/>
      <c r="AC878" s="36"/>
      <c r="AD878" s="36"/>
      <c r="AE878" s="36"/>
      <c r="AF878" s="36"/>
      <c r="AG878" s="36"/>
      <c r="AH878" s="36"/>
      <c r="AI878" s="36"/>
      <c r="AJ878" s="36"/>
      <c r="AK878" s="36"/>
      <c r="AL878" s="36"/>
      <c r="AM878" s="36"/>
      <c r="AN878" s="36"/>
      <c r="AO878" s="36"/>
      <c r="AP878" s="36"/>
      <c r="AQ878" s="36"/>
      <c r="AR878" s="36"/>
    </row>
    <row r="879" spans="4:44">
      <c r="D879" s="36"/>
      <c r="E879" s="36"/>
      <c r="F879" s="36"/>
      <c r="G879" s="36"/>
      <c r="H879" s="36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  <c r="AA879" s="36"/>
      <c r="AB879" s="36"/>
      <c r="AC879" s="36"/>
      <c r="AD879" s="36"/>
      <c r="AE879" s="36"/>
      <c r="AF879" s="36"/>
      <c r="AG879" s="36"/>
      <c r="AH879" s="36"/>
      <c r="AI879" s="36"/>
      <c r="AJ879" s="36"/>
      <c r="AK879" s="36"/>
      <c r="AL879" s="36"/>
      <c r="AM879" s="36"/>
      <c r="AN879" s="36"/>
      <c r="AO879" s="36"/>
      <c r="AP879" s="36"/>
      <c r="AQ879" s="36"/>
      <c r="AR879" s="36"/>
    </row>
    <row r="880" spans="4:44">
      <c r="D880" s="36"/>
      <c r="E880" s="36"/>
      <c r="F880" s="36"/>
      <c r="G880" s="36"/>
      <c r="H880" s="36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  <c r="AA880" s="36"/>
      <c r="AB880" s="36"/>
      <c r="AC880" s="36"/>
      <c r="AD880" s="36"/>
      <c r="AE880" s="36"/>
      <c r="AF880" s="36"/>
      <c r="AG880" s="36"/>
      <c r="AH880" s="36"/>
      <c r="AI880" s="36"/>
      <c r="AJ880" s="36"/>
      <c r="AK880" s="36"/>
      <c r="AL880" s="36"/>
      <c r="AM880" s="36"/>
      <c r="AN880" s="36"/>
      <c r="AO880" s="36"/>
      <c r="AP880" s="36"/>
      <c r="AQ880" s="36"/>
      <c r="AR880" s="36"/>
    </row>
    <row r="881" spans="4:44">
      <c r="D881" s="36"/>
      <c r="E881" s="36"/>
      <c r="F881" s="36"/>
      <c r="G881" s="36"/>
      <c r="H881" s="36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  <c r="AA881" s="36"/>
      <c r="AB881" s="36"/>
      <c r="AC881" s="36"/>
      <c r="AD881" s="36"/>
      <c r="AE881" s="36"/>
      <c r="AF881" s="36"/>
      <c r="AG881" s="36"/>
      <c r="AH881" s="36"/>
      <c r="AI881" s="36"/>
      <c r="AJ881" s="36"/>
      <c r="AK881" s="36"/>
      <c r="AL881" s="36"/>
      <c r="AM881" s="36"/>
      <c r="AN881" s="36"/>
      <c r="AO881" s="36"/>
      <c r="AP881" s="36"/>
      <c r="AQ881" s="36"/>
      <c r="AR881" s="36"/>
    </row>
    <row r="882" spans="4:44">
      <c r="D882" s="36"/>
      <c r="E882" s="36"/>
      <c r="F882" s="36"/>
      <c r="G882" s="36"/>
      <c r="H882" s="36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  <c r="AA882" s="36"/>
      <c r="AB882" s="36"/>
      <c r="AC882" s="36"/>
      <c r="AD882" s="36"/>
      <c r="AE882" s="36"/>
      <c r="AF882" s="36"/>
      <c r="AG882" s="36"/>
      <c r="AH882" s="36"/>
      <c r="AI882" s="36"/>
      <c r="AJ882" s="36"/>
      <c r="AK882" s="36"/>
      <c r="AL882" s="36"/>
      <c r="AM882" s="36"/>
      <c r="AN882" s="36"/>
      <c r="AO882" s="36"/>
      <c r="AP882" s="36"/>
      <c r="AQ882" s="36"/>
      <c r="AR882" s="36"/>
    </row>
    <row r="883" spans="4:44">
      <c r="D883" s="36"/>
      <c r="E883" s="36"/>
      <c r="F883" s="36"/>
      <c r="G883" s="36"/>
      <c r="H883" s="36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  <c r="AA883" s="36"/>
      <c r="AB883" s="36"/>
      <c r="AC883" s="36"/>
      <c r="AD883" s="36"/>
      <c r="AE883" s="36"/>
      <c r="AF883" s="36"/>
      <c r="AG883" s="36"/>
      <c r="AH883" s="36"/>
      <c r="AI883" s="36"/>
      <c r="AJ883" s="36"/>
      <c r="AK883" s="36"/>
      <c r="AL883" s="36"/>
      <c r="AM883" s="36"/>
      <c r="AN883" s="36"/>
      <c r="AO883" s="36"/>
      <c r="AP883" s="36"/>
      <c r="AQ883" s="36"/>
      <c r="AR883" s="36"/>
    </row>
    <row r="884" spans="4:44">
      <c r="D884" s="36"/>
      <c r="E884" s="36"/>
      <c r="F884" s="36"/>
      <c r="G884" s="36"/>
      <c r="H884" s="36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  <c r="AA884" s="36"/>
      <c r="AB884" s="36"/>
      <c r="AC884" s="36"/>
      <c r="AD884" s="36"/>
      <c r="AE884" s="36"/>
      <c r="AF884" s="36"/>
      <c r="AG884" s="36"/>
      <c r="AH884" s="36"/>
      <c r="AI884" s="36"/>
      <c r="AJ884" s="36"/>
      <c r="AK884" s="36"/>
      <c r="AL884" s="36"/>
      <c r="AM884" s="36"/>
      <c r="AN884" s="36"/>
      <c r="AO884" s="36"/>
      <c r="AP884" s="36"/>
      <c r="AQ884" s="36"/>
      <c r="AR884" s="36"/>
    </row>
    <row r="885" spans="4:44">
      <c r="D885" s="36"/>
      <c r="E885" s="36"/>
      <c r="F885" s="36"/>
      <c r="G885" s="36"/>
      <c r="H885" s="36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  <c r="AA885" s="36"/>
      <c r="AB885" s="36"/>
      <c r="AC885" s="36"/>
      <c r="AD885" s="36"/>
      <c r="AE885" s="36"/>
      <c r="AF885" s="36"/>
      <c r="AG885" s="36"/>
      <c r="AH885" s="36"/>
      <c r="AI885" s="36"/>
      <c r="AJ885" s="36"/>
      <c r="AK885" s="36"/>
      <c r="AL885" s="36"/>
      <c r="AM885" s="36"/>
      <c r="AN885" s="36"/>
      <c r="AO885" s="36"/>
      <c r="AP885" s="36"/>
      <c r="AQ885" s="36"/>
      <c r="AR885" s="36"/>
    </row>
    <row r="886" spans="4:44">
      <c r="D886" s="36"/>
      <c r="E886" s="36"/>
      <c r="F886" s="36"/>
      <c r="G886" s="36"/>
      <c r="H886" s="36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  <c r="AA886" s="36"/>
      <c r="AB886" s="36"/>
      <c r="AC886" s="36"/>
      <c r="AD886" s="36"/>
      <c r="AE886" s="36"/>
      <c r="AF886" s="36"/>
      <c r="AG886" s="36"/>
      <c r="AH886" s="36"/>
      <c r="AI886" s="36"/>
      <c r="AJ886" s="36"/>
      <c r="AK886" s="36"/>
      <c r="AL886" s="36"/>
      <c r="AM886" s="36"/>
      <c r="AN886" s="36"/>
      <c r="AO886" s="36"/>
      <c r="AP886" s="36"/>
      <c r="AQ886" s="36"/>
      <c r="AR886" s="36"/>
    </row>
    <row r="887" spans="4:44">
      <c r="D887" s="36"/>
      <c r="E887" s="36"/>
      <c r="F887" s="36"/>
      <c r="G887" s="36"/>
      <c r="H887" s="36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  <c r="AA887" s="36"/>
      <c r="AB887" s="36"/>
      <c r="AC887" s="36"/>
      <c r="AD887" s="36"/>
      <c r="AE887" s="36"/>
      <c r="AF887" s="36"/>
      <c r="AG887" s="36"/>
      <c r="AH887" s="36"/>
      <c r="AI887" s="36"/>
      <c r="AJ887" s="36"/>
      <c r="AK887" s="36"/>
      <c r="AL887" s="36"/>
      <c r="AM887" s="36"/>
      <c r="AN887" s="36"/>
      <c r="AO887" s="36"/>
      <c r="AP887" s="36"/>
      <c r="AQ887" s="36"/>
      <c r="AR887" s="36"/>
    </row>
    <row r="888" spans="4:44">
      <c r="D888" s="36"/>
      <c r="E888" s="36"/>
      <c r="F888" s="36"/>
      <c r="G888" s="36"/>
      <c r="H888" s="36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  <c r="AA888" s="36"/>
      <c r="AB888" s="36"/>
      <c r="AC888" s="36"/>
      <c r="AD888" s="36"/>
      <c r="AE888" s="36"/>
      <c r="AF888" s="36"/>
      <c r="AG888" s="36"/>
      <c r="AH888" s="36"/>
      <c r="AI888" s="36"/>
      <c r="AJ888" s="36"/>
      <c r="AK888" s="36"/>
      <c r="AL888" s="36"/>
      <c r="AM888" s="36"/>
      <c r="AN888" s="36"/>
      <c r="AO888" s="36"/>
      <c r="AP888" s="36"/>
      <c r="AQ888" s="36"/>
      <c r="AR888" s="36"/>
    </row>
    <row r="889" spans="4:44">
      <c r="D889" s="36"/>
      <c r="E889" s="36"/>
      <c r="F889" s="36"/>
      <c r="G889" s="36"/>
      <c r="H889" s="36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  <c r="AA889" s="36"/>
      <c r="AB889" s="36"/>
      <c r="AC889" s="36"/>
      <c r="AD889" s="36"/>
      <c r="AE889" s="36"/>
      <c r="AF889" s="36"/>
      <c r="AG889" s="36"/>
      <c r="AH889" s="36"/>
      <c r="AI889" s="36"/>
      <c r="AJ889" s="36"/>
      <c r="AK889" s="36"/>
      <c r="AL889" s="36"/>
      <c r="AM889" s="36"/>
      <c r="AN889" s="36"/>
      <c r="AO889" s="36"/>
      <c r="AP889" s="36"/>
      <c r="AQ889" s="36"/>
      <c r="AR889" s="36"/>
    </row>
    <row r="890" spans="4:44">
      <c r="D890" s="36"/>
      <c r="E890" s="36"/>
      <c r="F890" s="36"/>
      <c r="G890" s="36"/>
      <c r="H890" s="36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  <c r="AA890" s="36"/>
      <c r="AB890" s="36"/>
      <c r="AC890" s="36"/>
      <c r="AD890" s="36"/>
      <c r="AE890" s="36"/>
      <c r="AF890" s="36"/>
      <c r="AG890" s="36"/>
      <c r="AH890" s="36"/>
      <c r="AI890" s="36"/>
      <c r="AJ890" s="36"/>
      <c r="AK890" s="36"/>
      <c r="AL890" s="36"/>
      <c r="AM890" s="36"/>
      <c r="AN890" s="36"/>
      <c r="AO890" s="36"/>
      <c r="AP890" s="36"/>
      <c r="AQ890" s="36"/>
      <c r="AR890" s="36"/>
    </row>
    <row r="891" spans="4:44">
      <c r="D891" s="36"/>
      <c r="E891" s="36"/>
      <c r="F891" s="36"/>
      <c r="G891" s="36"/>
      <c r="H891" s="36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  <c r="AA891" s="36"/>
      <c r="AB891" s="36"/>
      <c r="AC891" s="36"/>
      <c r="AD891" s="36"/>
      <c r="AE891" s="36"/>
      <c r="AF891" s="36"/>
      <c r="AG891" s="36"/>
      <c r="AH891" s="36"/>
      <c r="AI891" s="36"/>
      <c r="AJ891" s="36"/>
      <c r="AK891" s="36"/>
      <c r="AL891" s="36"/>
      <c r="AM891" s="36"/>
      <c r="AN891" s="36"/>
      <c r="AO891" s="36"/>
      <c r="AP891" s="36"/>
      <c r="AQ891" s="36"/>
      <c r="AR891" s="36"/>
    </row>
    <row r="892" spans="4:44">
      <c r="D892" s="36"/>
      <c r="E892" s="36"/>
      <c r="F892" s="36"/>
      <c r="G892" s="36"/>
      <c r="H892" s="36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  <c r="AA892" s="36"/>
      <c r="AB892" s="36"/>
      <c r="AC892" s="36"/>
      <c r="AD892" s="36"/>
      <c r="AE892" s="36"/>
      <c r="AF892" s="36"/>
      <c r="AG892" s="36"/>
      <c r="AH892" s="36"/>
      <c r="AI892" s="36"/>
      <c r="AJ892" s="36"/>
      <c r="AK892" s="36"/>
      <c r="AL892" s="36"/>
      <c r="AM892" s="36"/>
      <c r="AN892" s="36"/>
      <c r="AO892" s="36"/>
      <c r="AP892" s="36"/>
      <c r="AQ892" s="36"/>
      <c r="AR892" s="36"/>
    </row>
    <row r="893" spans="4:44">
      <c r="D893" s="36"/>
      <c r="E893" s="36"/>
      <c r="F893" s="36"/>
      <c r="G893" s="36"/>
      <c r="H893" s="36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  <c r="AA893" s="36"/>
      <c r="AB893" s="36"/>
      <c r="AC893" s="36"/>
      <c r="AD893" s="36"/>
      <c r="AE893" s="36"/>
      <c r="AF893" s="36"/>
      <c r="AG893" s="36"/>
      <c r="AH893" s="36"/>
      <c r="AI893" s="36"/>
      <c r="AJ893" s="36"/>
      <c r="AK893" s="36"/>
      <c r="AL893" s="36"/>
      <c r="AM893" s="36"/>
      <c r="AN893" s="36"/>
      <c r="AO893" s="36"/>
      <c r="AP893" s="36"/>
      <c r="AQ893" s="36"/>
      <c r="AR893" s="36"/>
    </row>
    <row r="894" spans="4:44">
      <c r="D894" s="36"/>
      <c r="E894" s="36"/>
      <c r="F894" s="36"/>
      <c r="G894" s="36"/>
      <c r="H894" s="36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  <c r="AA894" s="36"/>
      <c r="AB894" s="36"/>
      <c r="AC894" s="36"/>
      <c r="AD894" s="36"/>
      <c r="AE894" s="36"/>
      <c r="AF894" s="36"/>
      <c r="AG894" s="36"/>
      <c r="AH894" s="36"/>
      <c r="AI894" s="36"/>
      <c r="AJ894" s="36"/>
      <c r="AK894" s="36"/>
      <c r="AL894" s="36"/>
      <c r="AM894" s="36"/>
      <c r="AN894" s="36"/>
      <c r="AO894" s="36"/>
      <c r="AP894" s="36"/>
      <c r="AQ894" s="36"/>
      <c r="AR894" s="36"/>
    </row>
    <row r="895" spans="4:44">
      <c r="D895" s="36"/>
      <c r="E895" s="36"/>
      <c r="F895" s="36"/>
      <c r="G895" s="36"/>
      <c r="H895" s="36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  <c r="AA895" s="36"/>
      <c r="AB895" s="36"/>
      <c r="AC895" s="36"/>
      <c r="AD895" s="36"/>
      <c r="AE895" s="36"/>
      <c r="AF895" s="36"/>
      <c r="AG895" s="36"/>
      <c r="AH895" s="36"/>
      <c r="AI895" s="36"/>
      <c r="AJ895" s="36"/>
      <c r="AK895" s="36"/>
      <c r="AL895" s="36"/>
      <c r="AM895" s="36"/>
      <c r="AN895" s="36"/>
      <c r="AO895" s="36"/>
      <c r="AP895" s="36"/>
      <c r="AQ895" s="36"/>
      <c r="AR895" s="36"/>
    </row>
    <row r="896" spans="4:44">
      <c r="D896" s="36"/>
      <c r="E896" s="36"/>
      <c r="F896" s="36"/>
      <c r="G896" s="36"/>
      <c r="H896" s="36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  <c r="AA896" s="36"/>
      <c r="AB896" s="36"/>
      <c r="AC896" s="36"/>
      <c r="AD896" s="36"/>
      <c r="AE896" s="36"/>
      <c r="AF896" s="36"/>
      <c r="AG896" s="36"/>
      <c r="AH896" s="36"/>
      <c r="AI896" s="36"/>
      <c r="AJ896" s="36"/>
      <c r="AK896" s="36"/>
      <c r="AL896" s="36"/>
      <c r="AM896" s="36"/>
      <c r="AN896" s="36"/>
      <c r="AO896" s="36"/>
      <c r="AP896" s="36"/>
      <c r="AQ896" s="36"/>
      <c r="AR896" s="36"/>
    </row>
    <row r="897" spans="4:44">
      <c r="D897" s="36"/>
      <c r="E897" s="36"/>
      <c r="F897" s="36"/>
      <c r="G897" s="36"/>
      <c r="H897" s="36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  <c r="AA897" s="36"/>
      <c r="AB897" s="36"/>
      <c r="AC897" s="36"/>
      <c r="AD897" s="36"/>
      <c r="AE897" s="36"/>
      <c r="AF897" s="36"/>
      <c r="AG897" s="36"/>
      <c r="AH897" s="36"/>
      <c r="AI897" s="36"/>
      <c r="AJ897" s="36"/>
      <c r="AK897" s="36"/>
      <c r="AL897" s="36"/>
      <c r="AM897" s="36"/>
      <c r="AN897" s="36"/>
      <c r="AO897" s="36"/>
      <c r="AP897" s="36"/>
      <c r="AQ897" s="36"/>
      <c r="AR897" s="36"/>
    </row>
    <row r="898" spans="4:44">
      <c r="D898" s="36"/>
      <c r="E898" s="36"/>
      <c r="F898" s="36"/>
      <c r="G898" s="36"/>
      <c r="H898" s="36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  <c r="AA898" s="36"/>
      <c r="AB898" s="36"/>
      <c r="AC898" s="36"/>
      <c r="AD898" s="36"/>
      <c r="AE898" s="36"/>
      <c r="AF898" s="36"/>
      <c r="AG898" s="36"/>
      <c r="AH898" s="36"/>
      <c r="AI898" s="36"/>
      <c r="AJ898" s="36"/>
      <c r="AK898" s="36"/>
      <c r="AL898" s="36"/>
      <c r="AM898" s="36"/>
      <c r="AN898" s="36"/>
      <c r="AO898" s="36"/>
      <c r="AP898" s="36"/>
      <c r="AQ898" s="36"/>
      <c r="AR898" s="36"/>
    </row>
    <row r="899" spans="4:44">
      <c r="D899" s="36"/>
      <c r="E899" s="36"/>
      <c r="F899" s="36"/>
      <c r="G899" s="36"/>
      <c r="H899" s="36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  <c r="AA899" s="36"/>
      <c r="AB899" s="36"/>
      <c r="AC899" s="36"/>
      <c r="AD899" s="36"/>
      <c r="AE899" s="36"/>
      <c r="AF899" s="36"/>
      <c r="AG899" s="36"/>
      <c r="AH899" s="36"/>
      <c r="AI899" s="36"/>
      <c r="AJ899" s="36"/>
      <c r="AK899" s="36"/>
      <c r="AL899" s="36"/>
      <c r="AM899" s="36"/>
      <c r="AN899" s="36"/>
      <c r="AO899" s="36"/>
      <c r="AP899" s="36"/>
      <c r="AQ899" s="36"/>
      <c r="AR899" s="36"/>
    </row>
    <row r="900" spans="4:44">
      <c r="D900" s="36"/>
      <c r="E900" s="36"/>
      <c r="F900" s="36"/>
      <c r="G900" s="36"/>
      <c r="H900" s="36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  <c r="AA900" s="36"/>
      <c r="AB900" s="36"/>
      <c r="AC900" s="36"/>
      <c r="AD900" s="36"/>
      <c r="AE900" s="36"/>
      <c r="AF900" s="36"/>
      <c r="AG900" s="36"/>
      <c r="AH900" s="36"/>
      <c r="AI900" s="36"/>
      <c r="AJ900" s="36"/>
      <c r="AK900" s="36"/>
      <c r="AL900" s="36"/>
      <c r="AM900" s="36"/>
      <c r="AN900" s="36"/>
      <c r="AO900" s="36"/>
      <c r="AP900" s="36"/>
      <c r="AQ900" s="36"/>
      <c r="AR900" s="36"/>
    </row>
    <row r="901" spans="4:44">
      <c r="D901" s="36"/>
      <c r="E901" s="36"/>
      <c r="F901" s="36"/>
      <c r="G901" s="36"/>
      <c r="H901" s="36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  <c r="AA901" s="36"/>
      <c r="AB901" s="36"/>
      <c r="AC901" s="36"/>
      <c r="AD901" s="36"/>
      <c r="AE901" s="36"/>
      <c r="AF901" s="36"/>
      <c r="AG901" s="36"/>
      <c r="AH901" s="36"/>
      <c r="AI901" s="36"/>
      <c r="AJ901" s="36"/>
      <c r="AK901" s="36"/>
      <c r="AL901" s="36"/>
      <c r="AM901" s="36"/>
      <c r="AN901" s="36"/>
      <c r="AO901" s="36"/>
      <c r="AP901" s="36"/>
      <c r="AQ901" s="36"/>
      <c r="AR901" s="36"/>
    </row>
    <row r="902" spans="4:44">
      <c r="D902" s="36"/>
      <c r="E902" s="36"/>
      <c r="F902" s="36"/>
      <c r="G902" s="36"/>
      <c r="H902" s="36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  <c r="AA902" s="36"/>
      <c r="AB902" s="36"/>
      <c r="AC902" s="36"/>
      <c r="AD902" s="36"/>
      <c r="AE902" s="36"/>
      <c r="AF902" s="36"/>
      <c r="AG902" s="36"/>
      <c r="AH902" s="36"/>
      <c r="AI902" s="36"/>
      <c r="AJ902" s="36"/>
      <c r="AK902" s="36"/>
      <c r="AL902" s="36"/>
      <c r="AM902" s="36"/>
      <c r="AN902" s="36"/>
      <c r="AO902" s="36"/>
      <c r="AP902" s="36"/>
      <c r="AQ902" s="36"/>
      <c r="AR902" s="36"/>
    </row>
    <row r="903" spans="4:44">
      <c r="D903" s="36"/>
      <c r="E903" s="36"/>
      <c r="F903" s="36"/>
      <c r="G903" s="36"/>
      <c r="H903" s="36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  <c r="AA903" s="36"/>
      <c r="AB903" s="36"/>
      <c r="AC903" s="36"/>
      <c r="AD903" s="36"/>
      <c r="AE903" s="36"/>
      <c r="AF903" s="36"/>
      <c r="AG903" s="36"/>
      <c r="AH903" s="36"/>
      <c r="AI903" s="36"/>
      <c r="AJ903" s="36"/>
      <c r="AK903" s="36"/>
      <c r="AL903" s="36"/>
      <c r="AM903" s="36"/>
      <c r="AN903" s="36"/>
      <c r="AO903" s="36"/>
      <c r="AP903" s="36"/>
      <c r="AQ903" s="36"/>
      <c r="AR903" s="36"/>
    </row>
    <row r="904" spans="4:44">
      <c r="D904" s="36"/>
      <c r="E904" s="36"/>
      <c r="F904" s="36"/>
      <c r="G904" s="36"/>
      <c r="H904" s="36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  <c r="AA904" s="36"/>
      <c r="AB904" s="36"/>
      <c r="AC904" s="36"/>
      <c r="AD904" s="36"/>
      <c r="AE904" s="36"/>
      <c r="AF904" s="36"/>
      <c r="AG904" s="36"/>
      <c r="AH904" s="36"/>
      <c r="AI904" s="36"/>
      <c r="AJ904" s="36"/>
      <c r="AK904" s="36"/>
      <c r="AL904" s="36"/>
      <c r="AM904" s="36"/>
      <c r="AN904" s="36"/>
      <c r="AO904" s="36"/>
      <c r="AP904" s="36"/>
      <c r="AQ904" s="36"/>
      <c r="AR904" s="36"/>
    </row>
    <row r="905" spans="4:44">
      <c r="D905" s="36"/>
      <c r="E905" s="36"/>
      <c r="F905" s="36"/>
      <c r="G905" s="36"/>
      <c r="H905" s="36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  <c r="AA905" s="36"/>
      <c r="AB905" s="36"/>
      <c r="AC905" s="36"/>
      <c r="AD905" s="36"/>
      <c r="AE905" s="36"/>
      <c r="AF905" s="36"/>
      <c r="AG905" s="36"/>
      <c r="AH905" s="36"/>
      <c r="AI905" s="36"/>
      <c r="AJ905" s="36"/>
      <c r="AK905" s="36"/>
      <c r="AL905" s="36"/>
      <c r="AM905" s="36"/>
      <c r="AN905" s="36"/>
      <c r="AO905" s="36"/>
      <c r="AP905" s="36"/>
      <c r="AQ905" s="36"/>
      <c r="AR905" s="36"/>
    </row>
    <row r="906" spans="4:44">
      <c r="D906" s="36"/>
      <c r="E906" s="36"/>
      <c r="F906" s="36"/>
      <c r="G906" s="36"/>
      <c r="H906" s="36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  <c r="AA906" s="36"/>
      <c r="AB906" s="36"/>
      <c r="AC906" s="36"/>
      <c r="AD906" s="36"/>
      <c r="AE906" s="36"/>
      <c r="AF906" s="36"/>
      <c r="AG906" s="36"/>
      <c r="AH906" s="36"/>
      <c r="AI906" s="36"/>
      <c r="AJ906" s="36"/>
      <c r="AK906" s="36"/>
      <c r="AL906" s="36"/>
      <c r="AM906" s="36"/>
      <c r="AN906" s="36"/>
      <c r="AO906" s="36"/>
      <c r="AP906" s="36"/>
      <c r="AQ906" s="36"/>
      <c r="AR906" s="36"/>
    </row>
    <row r="907" spans="4:44">
      <c r="D907" s="36"/>
      <c r="E907" s="36"/>
      <c r="F907" s="36"/>
      <c r="G907" s="36"/>
      <c r="H907" s="36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  <c r="AA907" s="36"/>
      <c r="AB907" s="36"/>
      <c r="AC907" s="36"/>
      <c r="AD907" s="36"/>
      <c r="AE907" s="36"/>
      <c r="AF907" s="36"/>
      <c r="AG907" s="36"/>
      <c r="AH907" s="36"/>
      <c r="AI907" s="36"/>
      <c r="AJ907" s="36"/>
      <c r="AK907" s="36"/>
      <c r="AL907" s="36"/>
      <c r="AM907" s="36"/>
      <c r="AN907" s="36"/>
      <c r="AO907" s="36"/>
      <c r="AP907" s="36"/>
      <c r="AQ907" s="36"/>
      <c r="AR907" s="36"/>
    </row>
    <row r="908" spans="4:44">
      <c r="D908" s="36"/>
      <c r="E908" s="36"/>
      <c r="F908" s="36"/>
      <c r="G908" s="36"/>
      <c r="H908" s="36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  <c r="AA908" s="36"/>
      <c r="AB908" s="36"/>
      <c r="AC908" s="36"/>
      <c r="AD908" s="36"/>
      <c r="AE908" s="36"/>
      <c r="AF908" s="36"/>
      <c r="AG908" s="36"/>
      <c r="AH908" s="36"/>
      <c r="AI908" s="36"/>
      <c r="AJ908" s="36"/>
      <c r="AK908" s="36"/>
      <c r="AL908" s="36"/>
      <c r="AM908" s="36"/>
      <c r="AN908" s="36"/>
      <c r="AO908" s="36"/>
      <c r="AP908" s="36"/>
      <c r="AQ908" s="36"/>
      <c r="AR908" s="36"/>
    </row>
    <row r="909" spans="4:44">
      <c r="D909" s="36"/>
      <c r="E909" s="36"/>
      <c r="F909" s="36"/>
      <c r="G909" s="36"/>
      <c r="H909" s="36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  <c r="AA909" s="36"/>
      <c r="AB909" s="36"/>
      <c r="AC909" s="36"/>
      <c r="AD909" s="36"/>
      <c r="AE909" s="36"/>
      <c r="AF909" s="36"/>
      <c r="AG909" s="36"/>
      <c r="AH909" s="36"/>
      <c r="AI909" s="36"/>
      <c r="AJ909" s="36"/>
      <c r="AK909" s="36"/>
      <c r="AL909" s="36"/>
      <c r="AM909" s="36"/>
      <c r="AN909" s="36"/>
      <c r="AO909" s="36"/>
      <c r="AP909" s="36"/>
      <c r="AQ909" s="36"/>
      <c r="AR909" s="36"/>
    </row>
    <row r="910" spans="4:44">
      <c r="D910" s="36"/>
      <c r="E910" s="36"/>
      <c r="F910" s="36"/>
      <c r="G910" s="36"/>
      <c r="H910" s="36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  <c r="AA910" s="36"/>
      <c r="AB910" s="36"/>
      <c r="AC910" s="36"/>
      <c r="AD910" s="36"/>
      <c r="AE910" s="36"/>
      <c r="AF910" s="36"/>
      <c r="AG910" s="36"/>
      <c r="AH910" s="36"/>
      <c r="AI910" s="36"/>
      <c r="AJ910" s="36"/>
      <c r="AK910" s="36"/>
      <c r="AL910" s="36"/>
      <c r="AM910" s="36"/>
      <c r="AN910" s="36"/>
      <c r="AO910" s="36"/>
      <c r="AP910" s="36"/>
      <c r="AQ910" s="36"/>
      <c r="AR910" s="36"/>
    </row>
    <row r="911" spans="4:44">
      <c r="D911" s="36"/>
      <c r="E911" s="36"/>
      <c r="F911" s="36"/>
      <c r="G911" s="36"/>
      <c r="H911" s="36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  <c r="AA911" s="36"/>
      <c r="AB911" s="36"/>
      <c r="AC911" s="36"/>
      <c r="AD911" s="36"/>
      <c r="AE911" s="36"/>
      <c r="AF911" s="36"/>
      <c r="AG911" s="36"/>
      <c r="AH911" s="36"/>
      <c r="AI911" s="36"/>
      <c r="AJ911" s="36"/>
      <c r="AK911" s="36"/>
      <c r="AL911" s="36"/>
      <c r="AM911" s="36"/>
      <c r="AN911" s="36"/>
      <c r="AO911" s="36"/>
      <c r="AP911" s="36"/>
      <c r="AQ911" s="36"/>
      <c r="AR911" s="36"/>
    </row>
    <row r="912" spans="4:44">
      <c r="D912" s="36"/>
      <c r="E912" s="36"/>
      <c r="F912" s="36"/>
      <c r="G912" s="36"/>
      <c r="H912" s="36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  <c r="AA912" s="36"/>
      <c r="AB912" s="36"/>
      <c r="AC912" s="36"/>
      <c r="AD912" s="36"/>
      <c r="AE912" s="36"/>
      <c r="AF912" s="36"/>
      <c r="AG912" s="36"/>
      <c r="AH912" s="36"/>
      <c r="AI912" s="36"/>
      <c r="AJ912" s="36"/>
      <c r="AK912" s="36"/>
      <c r="AL912" s="36"/>
      <c r="AM912" s="36"/>
      <c r="AN912" s="36"/>
      <c r="AO912" s="36"/>
      <c r="AP912" s="36"/>
      <c r="AQ912" s="36"/>
      <c r="AR912" s="36"/>
    </row>
    <row r="913" spans="4:44">
      <c r="D913" s="36"/>
      <c r="E913" s="36"/>
      <c r="F913" s="36"/>
      <c r="G913" s="36"/>
      <c r="H913" s="36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  <c r="AA913" s="36"/>
      <c r="AB913" s="36"/>
      <c r="AC913" s="36"/>
      <c r="AD913" s="36"/>
      <c r="AE913" s="36"/>
      <c r="AF913" s="36"/>
      <c r="AG913" s="36"/>
      <c r="AH913" s="36"/>
      <c r="AI913" s="36"/>
      <c r="AJ913" s="36"/>
      <c r="AK913" s="36"/>
      <c r="AL913" s="36"/>
      <c r="AM913" s="36"/>
      <c r="AN913" s="36"/>
      <c r="AO913" s="36"/>
      <c r="AP913" s="36"/>
      <c r="AQ913" s="36"/>
      <c r="AR913" s="36"/>
    </row>
    <row r="914" spans="4:44">
      <c r="D914" s="36"/>
      <c r="E914" s="36"/>
      <c r="F914" s="36"/>
      <c r="G914" s="36"/>
      <c r="H914" s="36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  <c r="AA914" s="36"/>
      <c r="AB914" s="36"/>
      <c r="AC914" s="36"/>
      <c r="AD914" s="36"/>
      <c r="AE914" s="36"/>
      <c r="AF914" s="36"/>
      <c r="AG914" s="36"/>
      <c r="AH914" s="36"/>
      <c r="AI914" s="36"/>
      <c r="AJ914" s="36"/>
      <c r="AK914" s="36"/>
      <c r="AL914" s="36"/>
      <c r="AM914" s="36"/>
      <c r="AN914" s="36"/>
      <c r="AO914" s="36"/>
      <c r="AP914" s="36"/>
      <c r="AQ914" s="36"/>
      <c r="AR914" s="36"/>
    </row>
    <row r="915" spans="4:44">
      <c r="D915" s="36"/>
      <c r="E915" s="36"/>
      <c r="F915" s="36"/>
      <c r="G915" s="36"/>
      <c r="H915" s="36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  <c r="AA915" s="36"/>
      <c r="AB915" s="36"/>
      <c r="AC915" s="36"/>
      <c r="AD915" s="36"/>
      <c r="AE915" s="36"/>
      <c r="AF915" s="36"/>
      <c r="AG915" s="36"/>
      <c r="AH915" s="36"/>
      <c r="AI915" s="36"/>
      <c r="AJ915" s="36"/>
      <c r="AK915" s="36"/>
      <c r="AL915" s="36"/>
      <c r="AM915" s="36"/>
      <c r="AN915" s="36"/>
      <c r="AO915" s="36"/>
      <c r="AP915" s="36"/>
      <c r="AQ915" s="36"/>
      <c r="AR915" s="36"/>
    </row>
    <row r="916" spans="4:44">
      <c r="D916" s="36"/>
      <c r="E916" s="36"/>
      <c r="F916" s="36"/>
      <c r="G916" s="36"/>
      <c r="H916" s="36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  <c r="AA916" s="36"/>
      <c r="AB916" s="36"/>
      <c r="AC916" s="36"/>
      <c r="AD916" s="36"/>
      <c r="AE916" s="36"/>
      <c r="AF916" s="36"/>
      <c r="AG916" s="36"/>
      <c r="AH916" s="36"/>
      <c r="AI916" s="36"/>
      <c r="AJ916" s="36"/>
      <c r="AK916" s="36"/>
      <c r="AL916" s="36"/>
      <c r="AM916" s="36"/>
      <c r="AN916" s="36"/>
      <c r="AO916" s="36"/>
      <c r="AP916" s="36"/>
      <c r="AQ916" s="36"/>
      <c r="AR916" s="36"/>
    </row>
    <row r="917" spans="4:44">
      <c r="D917" s="36"/>
      <c r="E917" s="36"/>
      <c r="F917" s="36"/>
      <c r="G917" s="36"/>
      <c r="H917" s="36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  <c r="AA917" s="36"/>
      <c r="AB917" s="36"/>
      <c r="AC917" s="36"/>
      <c r="AD917" s="36"/>
      <c r="AE917" s="36"/>
      <c r="AF917" s="36"/>
      <c r="AG917" s="36"/>
      <c r="AH917" s="36"/>
      <c r="AI917" s="36"/>
      <c r="AJ917" s="36"/>
      <c r="AK917" s="36"/>
      <c r="AL917" s="36"/>
      <c r="AM917" s="36"/>
      <c r="AN917" s="36"/>
      <c r="AO917" s="36"/>
      <c r="AP917" s="36"/>
      <c r="AQ917" s="36"/>
      <c r="AR917" s="36"/>
    </row>
    <row r="918" spans="4:44">
      <c r="D918" s="36"/>
      <c r="E918" s="36"/>
      <c r="F918" s="36"/>
      <c r="G918" s="36"/>
      <c r="H918" s="36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  <c r="AA918" s="36"/>
      <c r="AB918" s="36"/>
      <c r="AC918" s="36"/>
      <c r="AD918" s="36"/>
      <c r="AE918" s="36"/>
      <c r="AF918" s="36"/>
      <c r="AG918" s="36"/>
      <c r="AH918" s="36"/>
      <c r="AI918" s="36"/>
      <c r="AJ918" s="36"/>
      <c r="AK918" s="36"/>
      <c r="AL918" s="36"/>
      <c r="AM918" s="36"/>
      <c r="AN918" s="36"/>
      <c r="AO918" s="36"/>
      <c r="AP918" s="36"/>
      <c r="AQ918" s="36"/>
      <c r="AR918" s="36"/>
    </row>
    <row r="919" spans="4:44">
      <c r="D919" s="36"/>
      <c r="E919" s="36"/>
      <c r="F919" s="36"/>
      <c r="G919" s="36"/>
      <c r="H919" s="36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  <c r="AA919" s="36"/>
      <c r="AB919" s="36"/>
      <c r="AC919" s="36"/>
      <c r="AD919" s="36"/>
      <c r="AE919" s="36"/>
      <c r="AF919" s="36"/>
      <c r="AG919" s="36"/>
      <c r="AH919" s="36"/>
      <c r="AI919" s="36"/>
      <c r="AJ919" s="36"/>
      <c r="AK919" s="36"/>
      <c r="AL919" s="36"/>
      <c r="AM919" s="36"/>
      <c r="AN919" s="36"/>
      <c r="AO919" s="36"/>
      <c r="AP919" s="36"/>
      <c r="AQ919" s="36"/>
      <c r="AR919" s="36"/>
    </row>
    <row r="920" spans="4:44">
      <c r="D920" s="36"/>
      <c r="E920" s="36"/>
      <c r="F920" s="36"/>
      <c r="G920" s="36"/>
      <c r="H920" s="36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  <c r="AA920" s="36"/>
      <c r="AB920" s="36"/>
      <c r="AC920" s="36"/>
      <c r="AD920" s="36"/>
      <c r="AE920" s="36"/>
      <c r="AF920" s="36"/>
      <c r="AG920" s="36"/>
      <c r="AH920" s="36"/>
      <c r="AI920" s="36"/>
      <c r="AJ920" s="36"/>
      <c r="AK920" s="36"/>
      <c r="AL920" s="36"/>
      <c r="AM920" s="36"/>
      <c r="AN920" s="36"/>
      <c r="AO920" s="36"/>
      <c r="AP920" s="36"/>
      <c r="AQ920" s="36"/>
      <c r="AR920" s="36"/>
    </row>
    <row r="921" spans="4:44">
      <c r="D921" s="36"/>
      <c r="E921" s="36"/>
      <c r="F921" s="36"/>
      <c r="G921" s="36"/>
      <c r="H921" s="36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  <c r="AA921" s="36"/>
      <c r="AB921" s="36"/>
      <c r="AC921" s="36"/>
      <c r="AD921" s="36"/>
      <c r="AE921" s="36"/>
      <c r="AF921" s="36"/>
      <c r="AG921" s="36"/>
      <c r="AH921" s="36"/>
      <c r="AI921" s="36"/>
      <c r="AJ921" s="36"/>
      <c r="AK921" s="36"/>
      <c r="AL921" s="36"/>
      <c r="AM921" s="36"/>
      <c r="AN921" s="36"/>
      <c r="AO921" s="36"/>
      <c r="AP921" s="36"/>
      <c r="AQ921" s="36"/>
      <c r="AR921" s="36"/>
    </row>
    <row r="922" spans="4:44">
      <c r="D922" s="36"/>
      <c r="E922" s="36"/>
      <c r="F922" s="36"/>
      <c r="G922" s="36"/>
      <c r="H922" s="36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  <c r="AA922" s="36"/>
      <c r="AB922" s="36"/>
      <c r="AC922" s="36"/>
      <c r="AD922" s="36"/>
      <c r="AE922" s="36"/>
      <c r="AF922" s="36"/>
      <c r="AG922" s="36"/>
      <c r="AH922" s="36"/>
      <c r="AI922" s="36"/>
      <c r="AJ922" s="36"/>
      <c r="AK922" s="36"/>
      <c r="AL922" s="36"/>
      <c r="AM922" s="36"/>
      <c r="AN922" s="36"/>
      <c r="AO922" s="36"/>
      <c r="AP922" s="36"/>
      <c r="AQ922" s="36"/>
      <c r="AR922" s="36"/>
    </row>
    <row r="923" spans="4:44">
      <c r="D923" s="36"/>
      <c r="E923" s="36"/>
      <c r="F923" s="36"/>
      <c r="G923" s="36"/>
      <c r="H923" s="36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  <c r="AA923" s="36"/>
      <c r="AB923" s="36"/>
      <c r="AC923" s="36"/>
      <c r="AD923" s="36"/>
      <c r="AE923" s="36"/>
      <c r="AF923" s="36"/>
      <c r="AG923" s="36"/>
      <c r="AH923" s="36"/>
      <c r="AI923" s="36"/>
      <c r="AJ923" s="36"/>
      <c r="AK923" s="36"/>
      <c r="AL923" s="36"/>
      <c r="AM923" s="36"/>
      <c r="AN923" s="36"/>
      <c r="AO923" s="36"/>
      <c r="AP923" s="36"/>
      <c r="AQ923" s="36"/>
      <c r="AR923" s="36"/>
    </row>
    <row r="924" spans="4:44">
      <c r="D924" s="36"/>
      <c r="E924" s="36"/>
      <c r="F924" s="36"/>
      <c r="G924" s="36"/>
      <c r="H924" s="36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  <c r="AA924" s="36"/>
      <c r="AB924" s="36"/>
      <c r="AC924" s="36"/>
      <c r="AD924" s="36"/>
      <c r="AE924" s="36"/>
      <c r="AF924" s="36"/>
      <c r="AG924" s="36"/>
      <c r="AH924" s="36"/>
      <c r="AI924" s="36"/>
      <c r="AJ924" s="36"/>
      <c r="AK924" s="36"/>
      <c r="AL924" s="36"/>
      <c r="AM924" s="36"/>
      <c r="AN924" s="36"/>
      <c r="AO924" s="36"/>
      <c r="AP924" s="36"/>
      <c r="AQ924" s="36"/>
      <c r="AR924" s="36"/>
    </row>
    <row r="925" spans="4:44">
      <c r="D925" s="36"/>
      <c r="E925" s="36"/>
      <c r="F925" s="36"/>
      <c r="G925" s="36"/>
      <c r="H925" s="36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  <c r="AA925" s="36"/>
      <c r="AB925" s="36"/>
      <c r="AC925" s="36"/>
      <c r="AD925" s="36"/>
      <c r="AE925" s="36"/>
      <c r="AF925" s="36"/>
      <c r="AG925" s="36"/>
      <c r="AH925" s="36"/>
      <c r="AI925" s="36"/>
      <c r="AJ925" s="36"/>
      <c r="AK925" s="36"/>
      <c r="AL925" s="36"/>
      <c r="AM925" s="36"/>
      <c r="AN925" s="36"/>
      <c r="AO925" s="36"/>
      <c r="AP925" s="36"/>
      <c r="AQ925" s="36"/>
      <c r="AR925" s="36"/>
    </row>
    <row r="926" spans="4:44">
      <c r="D926" s="36"/>
      <c r="E926" s="36"/>
      <c r="F926" s="36"/>
      <c r="G926" s="36"/>
      <c r="H926" s="36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  <c r="AA926" s="36"/>
      <c r="AB926" s="36"/>
      <c r="AC926" s="36"/>
      <c r="AD926" s="36"/>
      <c r="AE926" s="36"/>
      <c r="AF926" s="36"/>
      <c r="AG926" s="36"/>
      <c r="AH926" s="36"/>
      <c r="AI926" s="36"/>
      <c r="AJ926" s="36"/>
      <c r="AK926" s="36"/>
      <c r="AL926" s="36"/>
      <c r="AM926" s="36"/>
      <c r="AN926" s="36"/>
      <c r="AO926" s="36"/>
      <c r="AP926" s="36"/>
      <c r="AQ926" s="36"/>
      <c r="AR926" s="36"/>
    </row>
    <row r="927" spans="4:44">
      <c r="D927" s="36"/>
      <c r="E927" s="36"/>
      <c r="F927" s="36"/>
      <c r="G927" s="36"/>
      <c r="H927" s="36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  <c r="AA927" s="36"/>
      <c r="AB927" s="36"/>
      <c r="AC927" s="36"/>
      <c r="AD927" s="36"/>
      <c r="AE927" s="36"/>
      <c r="AF927" s="36"/>
      <c r="AG927" s="36"/>
      <c r="AH927" s="36"/>
      <c r="AI927" s="36"/>
      <c r="AJ927" s="36"/>
      <c r="AK927" s="36"/>
      <c r="AL927" s="36"/>
      <c r="AM927" s="36"/>
      <c r="AN927" s="36"/>
      <c r="AO927" s="36"/>
      <c r="AP927" s="36"/>
      <c r="AQ927" s="36"/>
      <c r="AR927" s="36"/>
    </row>
    <row r="928" spans="4:44">
      <c r="D928" s="36"/>
      <c r="E928" s="36"/>
      <c r="F928" s="36"/>
      <c r="G928" s="36"/>
      <c r="H928" s="36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  <c r="AA928" s="36"/>
      <c r="AB928" s="36"/>
      <c r="AC928" s="36"/>
      <c r="AD928" s="36"/>
      <c r="AE928" s="36"/>
      <c r="AF928" s="36"/>
      <c r="AG928" s="36"/>
      <c r="AH928" s="36"/>
      <c r="AI928" s="36"/>
      <c r="AJ928" s="36"/>
      <c r="AK928" s="36"/>
      <c r="AL928" s="36"/>
      <c r="AM928" s="36"/>
      <c r="AN928" s="36"/>
      <c r="AO928" s="36"/>
      <c r="AP928" s="36"/>
      <c r="AQ928" s="36"/>
      <c r="AR928" s="36"/>
    </row>
    <row r="929" spans="4:44">
      <c r="D929" s="36"/>
      <c r="E929" s="36"/>
      <c r="F929" s="36"/>
      <c r="G929" s="36"/>
      <c r="H929" s="36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  <c r="AA929" s="36"/>
      <c r="AB929" s="36"/>
      <c r="AC929" s="36"/>
      <c r="AD929" s="36"/>
      <c r="AE929" s="36"/>
      <c r="AF929" s="36"/>
      <c r="AG929" s="36"/>
      <c r="AH929" s="36"/>
      <c r="AI929" s="36"/>
      <c r="AJ929" s="36"/>
      <c r="AK929" s="36"/>
      <c r="AL929" s="36"/>
      <c r="AM929" s="36"/>
      <c r="AN929" s="36"/>
      <c r="AO929" s="36"/>
      <c r="AP929" s="36"/>
      <c r="AQ929" s="36"/>
      <c r="AR929" s="36"/>
    </row>
    <row r="930" spans="4:44">
      <c r="D930" s="36"/>
      <c r="E930" s="36"/>
      <c r="F930" s="36"/>
      <c r="G930" s="36"/>
      <c r="H930" s="36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  <c r="AA930" s="36"/>
      <c r="AB930" s="36"/>
      <c r="AC930" s="36"/>
      <c r="AD930" s="36"/>
      <c r="AE930" s="36"/>
      <c r="AF930" s="36"/>
      <c r="AG930" s="36"/>
      <c r="AH930" s="36"/>
      <c r="AI930" s="36"/>
      <c r="AJ930" s="36"/>
      <c r="AK930" s="36"/>
      <c r="AL930" s="36"/>
      <c r="AM930" s="36"/>
      <c r="AN930" s="36"/>
      <c r="AO930" s="36"/>
      <c r="AP930" s="36"/>
      <c r="AQ930" s="36"/>
      <c r="AR930" s="36"/>
    </row>
    <row r="931" spans="4:44">
      <c r="D931" s="36"/>
      <c r="E931" s="36"/>
      <c r="F931" s="36"/>
      <c r="G931" s="36"/>
      <c r="H931" s="36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  <c r="AA931" s="36"/>
      <c r="AB931" s="36"/>
      <c r="AC931" s="36"/>
      <c r="AD931" s="36"/>
      <c r="AE931" s="36"/>
      <c r="AF931" s="36"/>
      <c r="AG931" s="36"/>
      <c r="AH931" s="36"/>
      <c r="AI931" s="36"/>
      <c r="AJ931" s="36"/>
      <c r="AK931" s="36"/>
      <c r="AL931" s="36"/>
      <c r="AM931" s="36"/>
      <c r="AN931" s="36"/>
      <c r="AO931" s="36"/>
      <c r="AP931" s="36"/>
      <c r="AQ931" s="36"/>
      <c r="AR931" s="36"/>
    </row>
    <row r="932" spans="4:44">
      <c r="D932" s="36"/>
      <c r="E932" s="36"/>
      <c r="F932" s="36"/>
      <c r="G932" s="36"/>
      <c r="H932" s="36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  <c r="AA932" s="36"/>
      <c r="AB932" s="36"/>
      <c r="AC932" s="36"/>
      <c r="AD932" s="36"/>
      <c r="AE932" s="36"/>
      <c r="AF932" s="36"/>
      <c r="AG932" s="36"/>
      <c r="AH932" s="36"/>
      <c r="AI932" s="36"/>
      <c r="AJ932" s="36"/>
      <c r="AK932" s="36"/>
      <c r="AL932" s="36"/>
      <c r="AM932" s="36"/>
      <c r="AN932" s="36"/>
      <c r="AO932" s="36"/>
      <c r="AP932" s="36"/>
      <c r="AQ932" s="36"/>
      <c r="AR932" s="36"/>
    </row>
    <row r="933" spans="4:44">
      <c r="D933" s="36"/>
      <c r="E933" s="36"/>
      <c r="F933" s="36"/>
      <c r="G933" s="36"/>
      <c r="H933" s="36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  <c r="AA933" s="36"/>
      <c r="AB933" s="36"/>
      <c r="AC933" s="36"/>
      <c r="AD933" s="36"/>
      <c r="AE933" s="36"/>
      <c r="AF933" s="36"/>
      <c r="AG933" s="36"/>
      <c r="AH933" s="36"/>
      <c r="AI933" s="36"/>
      <c r="AJ933" s="36"/>
      <c r="AK933" s="36"/>
      <c r="AL933" s="36"/>
      <c r="AM933" s="36"/>
      <c r="AN933" s="36"/>
      <c r="AO933" s="36"/>
      <c r="AP933" s="36"/>
      <c r="AQ933" s="36"/>
      <c r="AR933" s="36"/>
    </row>
    <row r="934" spans="4:44">
      <c r="D934" s="36"/>
      <c r="E934" s="36"/>
      <c r="F934" s="36"/>
      <c r="G934" s="36"/>
      <c r="H934" s="36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  <c r="AA934" s="36"/>
      <c r="AB934" s="36"/>
      <c r="AC934" s="36"/>
      <c r="AD934" s="36"/>
      <c r="AE934" s="36"/>
      <c r="AF934" s="36"/>
      <c r="AG934" s="36"/>
      <c r="AH934" s="36"/>
      <c r="AI934" s="36"/>
      <c r="AJ934" s="36"/>
      <c r="AK934" s="36"/>
      <c r="AL934" s="36"/>
      <c r="AM934" s="36"/>
      <c r="AN934" s="36"/>
      <c r="AO934" s="36"/>
      <c r="AP934" s="36"/>
      <c r="AQ934" s="36"/>
      <c r="AR934" s="36"/>
    </row>
    <row r="935" spans="4:44">
      <c r="D935" s="36"/>
      <c r="E935" s="36"/>
      <c r="F935" s="36"/>
      <c r="G935" s="36"/>
      <c r="H935" s="36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  <c r="AA935" s="36"/>
      <c r="AB935" s="36"/>
      <c r="AC935" s="36"/>
      <c r="AD935" s="36"/>
      <c r="AE935" s="36"/>
      <c r="AF935" s="36"/>
      <c r="AG935" s="36"/>
      <c r="AH935" s="36"/>
      <c r="AI935" s="36"/>
      <c r="AJ935" s="36"/>
      <c r="AK935" s="36"/>
      <c r="AL935" s="36"/>
      <c r="AM935" s="36"/>
      <c r="AN935" s="36"/>
      <c r="AO935" s="36"/>
      <c r="AP935" s="36"/>
      <c r="AQ935" s="36"/>
      <c r="AR935" s="36"/>
    </row>
    <row r="936" spans="4:44">
      <c r="D936" s="36"/>
      <c r="E936" s="36"/>
      <c r="F936" s="36"/>
      <c r="G936" s="36"/>
      <c r="H936" s="36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  <c r="AA936" s="36"/>
      <c r="AB936" s="36"/>
      <c r="AC936" s="36"/>
      <c r="AD936" s="36"/>
      <c r="AE936" s="36"/>
      <c r="AF936" s="36"/>
      <c r="AG936" s="36"/>
      <c r="AH936" s="36"/>
      <c r="AI936" s="36"/>
      <c r="AJ936" s="36"/>
      <c r="AK936" s="36"/>
      <c r="AL936" s="36"/>
      <c r="AM936" s="36"/>
      <c r="AN936" s="36"/>
      <c r="AO936" s="36"/>
      <c r="AP936" s="36"/>
      <c r="AQ936" s="36"/>
      <c r="AR936" s="36"/>
    </row>
    <row r="937" spans="4:44">
      <c r="D937" s="36"/>
      <c r="E937" s="36"/>
      <c r="F937" s="36"/>
      <c r="G937" s="36"/>
      <c r="H937" s="36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  <c r="AA937" s="36"/>
      <c r="AB937" s="36"/>
      <c r="AC937" s="36"/>
      <c r="AD937" s="36"/>
      <c r="AE937" s="36"/>
      <c r="AF937" s="36"/>
      <c r="AG937" s="36"/>
      <c r="AH937" s="36"/>
      <c r="AI937" s="36"/>
      <c r="AJ937" s="36"/>
      <c r="AK937" s="36"/>
      <c r="AL937" s="36"/>
      <c r="AM937" s="36"/>
      <c r="AN937" s="36"/>
      <c r="AO937" s="36"/>
      <c r="AP937" s="36"/>
      <c r="AQ937" s="36"/>
      <c r="AR937" s="36"/>
    </row>
    <row r="938" spans="4:44">
      <c r="D938" s="36"/>
      <c r="E938" s="36"/>
      <c r="F938" s="36"/>
      <c r="G938" s="36"/>
      <c r="H938" s="36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  <c r="AA938" s="36"/>
      <c r="AB938" s="36"/>
      <c r="AC938" s="36"/>
      <c r="AD938" s="36"/>
      <c r="AE938" s="36"/>
      <c r="AF938" s="36"/>
      <c r="AG938" s="36"/>
      <c r="AH938" s="36"/>
      <c r="AI938" s="36"/>
      <c r="AJ938" s="36"/>
      <c r="AK938" s="36"/>
      <c r="AL938" s="36"/>
      <c r="AM938" s="36"/>
      <c r="AN938" s="36"/>
      <c r="AO938" s="36"/>
      <c r="AP938" s="36"/>
      <c r="AQ938" s="36"/>
      <c r="AR938" s="36"/>
    </row>
    <row r="939" spans="4:44">
      <c r="D939" s="36"/>
      <c r="E939" s="36"/>
      <c r="F939" s="36"/>
      <c r="G939" s="36"/>
      <c r="H939" s="36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  <c r="AA939" s="36"/>
      <c r="AB939" s="36"/>
      <c r="AC939" s="36"/>
      <c r="AD939" s="36"/>
      <c r="AE939" s="36"/>
      <c r="AF939" s="36"/>
      <c r="AG939" s="36"/>
      <c r="AH939" s="36"/>
      <c r="AI939" s="36"/>
      <c r="AJ939" s="36"/>
      <c r="AK939" s="36"/>
      <c r="AL939" s="36"/>
      <c r="AM939" s="36"/>
      <c r="AN939" s="36"/>
      <c r="AO939" s="36"/>
      <c r="AP939" s="36"/>
      <c r="AQ939" s="36"/>
      <c r="AR939" s="36"/>
    </row>
    <row r="940" spans="4:44">
      <c r="D940" s="36"/>
      <c r="E940" s="36"/>
      <c r="F940" s="36"/>
      <c r="G940" s="36"/>
      <c r="H940" s="36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  <c r="AA940" s="36"/>
      <c r="AB940" s="36"/>
      <c r="AC940" s="36"/>
      <c r="AD940" s="36"/>
      <c r="AE940" s="36"/>
      <c r="AF940" s="36"/>
      <c r="AG940" s="36"/>
      <c r="AH940" s="36"/>
      <c r="AI940" s="36"/>
      <c r="AJ940" s="36"/>
      <c r="AK940" s="36"/>
      <c r="AL940" s="36"/>
      <c r="AM940" s="36"/>
      <c r="AN940" s="36"/>
      <c r="AO940" s="36"/>
      <c r="AP940" s="36"/>
      <c r="AQ940" s="36"/>
      <c r="AR940" s="36"/>
    </row>
    <row r="941" spans="4:44">
      <c r="D941" s="36"/>
      <c r="E941" s="36"/>
      <c r="F941" s="36"/>
      <c r="G941" s="36"/>
      <c r="H941" s="36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  <c r="AA941" s="36"/>
      <c r="AB941" s="36"/>
      <c r="AC941" s="36"/>
      <c r="AD941" s="36"/>
      <c r="AE941" s="36"/>
      <c r="AF941" s="36"/>
      <c r="AG941" s="36"/>
      <c r="AH941" s="36"/>
      <c r="AI941" s="36"/>
      <c r="AJ941" s="36"/>
      <c r="AK941" s="36"/>
      <c r="AL941" s="36"/>
      <c r="AM941" s="36"/>
      <c r="AN941" s="36"/>
      <c r="AO941" s="36"/>
      <c r="AP941" s="36"/>
      <c r="AQ941" s="36"/>
      <c r="AR941" s="36"/>
    </row>
    <row r="942" spans="4:44">
      <c r="D942" s="36"/>
      <c r="E942" s="36"/>
      <c r="F942" s="36"/>
      <c r="G942" s="36"/>
      <c r="H942" s="36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  <c r="AA942" s="36"/>
      <c r="AB942" s="36"/>
      <c r="AC942" s="36"/>
      <c r="AD942" s="36"/>
      <c r="AE942" s="36"/>
      <c r="AF942" s="36"/>
      <c r="AG942" s="36"/>
      <c r="AH942" s="36"/>
      <c r="AI942" s="36"/>
      <c r="AJ942" s="36"/>
      <c r="AK942" s="36"/>
      <c r="AL942" s="36"/>
      <c r="AM942" s="36"/>
      <c r="AN942" s="36"/>
      <c r="AO942" s="36"/>
      <c r="AP942" s="36"/>
      <c r="AQ942" s="36"/>
      <c r="AR942" s="36"/>
    </row>
    <row r="943" spans="4:44">
      <c r="D943" s="36"/>
      <c r="E943" s="36"/>
      <c r="F943" s="36"/>
      <c r="G943" s="36"/>
      <c r="H943" s="36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  <c r="AA943" s="36"/>
      <c r="AB943" s="36"/>
      <c r="AC943" s="36"/>
      <c r="AD943" s="36"/>
      <c r="AE943" s="36"/>
      <c r="AF943" s="36"/>
      <c r="AG943" s="36"/>
      <c r="AH943" s="36"/>
      <c r="AI943" s="36"/>
      <c r="AJ943" s="36"/>
      <c r="AK943" s="36"/>
      <c r="AL943" s="36"/>
      <c r="AM943" s="36"/>
      <c r="AN943" s="36"/>
      <c r="AO943" s="36"/>
      <c r="AP943" s="36"/>
      <c r="AQ943" s="36"/>
      <c r="AR943" s="36"/>
    </row>
    <row r="944" spans="4:44">
      <c r="D944" s="36"/>
      <c r="E944" s="36"/>
      <c r="F944" s="36"/>
      <c r="G944" s="36"/>
      <c r="H944" s="36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  <c r="AA944" s="36"/>
      <c r="AB944" s="36"/>
      <c r="AC944" s="36"/>
      <c r="AD944" s="36"/>
      <c r="AE944" s="36"/>
      <c r="AF944" s="36"/>
      <c r="AG944" s="36"/>
      <c r="AH944" s="36"/>
      <c r="AI944" s="36"/>
      <c r="AJ944" s="36"/>
      <c r="AK944" s="36"/>
      <c r="AL944" s="36"/>
      <c r="AM944" s="36"/>
      <c r="AN944" s="36"/>
      <c r="AO944" s="36"/>
      <c r="AP944" s="36"/>
      <c r="AQ944" s="36"/>
      <c r="AR944" s="36"/>
    </row>
    <row r="945" spans="4:44">
      <c r="D945" s="36"/>
      <c r="E945" s="36"/>
      <c r="F945" s="36"/>
      <c r="G945" s="36"/>
      <c r="H945" s="36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  <c r="AA945" s="36"/>
      <c r="AB945" s="36"/>
      <c r="AC945" s="36"/>
      <c r="AD945" s="36"/>
      <c r="AE945" s="36"/>
      <c r="AF945" s="36"/>
      <c r="AG945" s="36"/>
      <c r="AH945" s="36"/>
      <c r="AI945" s="36"/>
      <c r="AJ945" s="36"/>
      <c r="AK945" s="36"/>
      <c r="AL945" s="36"/>
      <c r="AM945" s="36"/>
      <c r="AN945" s="36"/>
      <c r="AO945" s="36"/>
      <c r="AP945" s="36"/>
      <c r="AQ945" s="36"/>
      <c r="AR945" s="36"/>
    </row>
    <row r="946" spans="4:44">
      <c r="D946" s="36"/>
      <c r="E946" s="36"/>
      <c r="F946" s="36"/>
      <c r="G946" s="36"/>
      <c r="H946" s="36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  <c r="AA946" s="36"/>
      <c r="AB946" s="36"/>
      <c r="AC946" s="36"/>
      <c r="AD946" s="36"/>
      <c r="AE946" s="36"/>
      <c r="AF946" s="36"/>
      <c r="AG946" s="36"/>
      <c r="AH946" s="36"/>
      <c r="AI946" s="36"/>
      <c r="AJ946" s="36"/>
      <c r="AK946" s="36"/>
      <c r="AL946" s="36"/>
      <c r="AM946" s="36"/>
      <c r="AN946" s="36"/>
      <c r="AO946" s="36"/>
      <c r="AP946" s="36"/>
      <c r="AQ946" s="36"/>
      <c r="AR946" s="36"/>
    </row>
    <row r="947" spans="4:44">
      <c r="D947" s="36"/>
      <c r="E947" s="36"/>
      <c r="F947" s="36"/>
      <c r="G947" s="36"/>
      <c r="H947" s="36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  <c r="AA947" s="36"/>
      <c r="AB947" s="36"/>
      <c r="AC947" s="36"/>
      <c r="AD947" s="36"/>
      <c r="AE947" s="36"/>
      <c r="AF947" s="36"/>
      <c r="AG947" s="36"/>
      <c r="AH947" s="36"/>
      <c r="AI947" s="36"/>
      <c r="AJ947" s="36"/>
      <c r="AK947" s="36"/>
      <c r="AL947" s="36"/>
      <c r="AM947" s="36"/>
      <c r="AN947" s="36"/>
      <c r="AO947" s="36"/>
      <c r="AP947" s="36"/>
      <c r="AQ947" s="36"/>
      <c r="AR947" s="36"/>
    </row>
    <row r="948" spans="4:44">
      <c r="D948" s="36"/>
      <c r="E948" s="36"/>
      <c r="F948" s="36"/>
      <c r="G948" s="36"/>
      <c r="H948" s="36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  <c r="AA948" s="36"/>
      <c r="AB948" s="36"/>
      <c r="AC948" s="36"/>
      <c r="AD948" s="36"/>
      <c r="AE948" s="36"/>
      <c r="AF948" s="36"/>
      <c r="AG948" s="36"/>
      <c r="AH948" s="36"/>
      <c r="AI948" s="36"/>
      <c r="AJ948" s="36"/>
      <c r="AK948" s="36"/>
      <c r="AL948" s="36"/>
      <c r="AM948" s="36"/>
      <c r="AN948" s="36"/>
      <c r="AO948" s="36"/>
      <c r="AP948" s="36"/>
      <c r="AQ948" s="36"/>
      <c r="AR948" s="36"/>
    </row>
    <row r="949" spans="4:44">
      <c r="D949" s="36"/>
      <c r="E949" s="36"/>
      <c r="F949" s="36"/>
      <c r="G949" s="36"/>
      <c r="H949" s="36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  <c r="AA949" s="36"/>
      <c r="AB949" s="36"/>
      <c r="AC949" s="36"/>
      <c r="AD949" s="36"/>
      <c r="AE949" s="36"/>
      <c r="AF949" s="36"/>
      <c r="AG949" s="36"/>
      <c r="AH949" s="36"/>
      <c r="AI949" s="36"/>
      <c r="AJ949" s="36"/>
      <c r="AK949" s="36"/>
      <c r="AL949" s="36"/>
      <c r="AM949" s="36"/>
      <c r="AN949" s="36"/>
      <c r="AO949" s="36"/>
      <c r="AP949" s="36"/>
      <c r="AQ949" s="36"/>
      <c r="AR949" s="36"/>
    </row>
    <row r="950" spans="4:44">
      <c r="D950" s="36"/>
      <c r="E950" s="36"/>
      <c r="F950" s="36"/>
      <c r="G950" s="36"/>
      <c r="H950" s="36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  <c r="AA950" s="36"/>
      <c r="AB950" s="36"/>
      <c r="AC950" s="36"/>
      <c r="AD950" s="36"/>
      <c r="AE950" s="36"/>
      <c r="AF950" s="36"/>
      <c r="AG950" s="36"/>
      <c r="AH950" s="36"/>
      <c r="AI950" s="36"/>
      <c r="AJ950" s="36"/>
      <c r="AK950" s="36"/>
      <c r="AL950" s="36"/>
      <c r="AM950" s="36"/>
      <c r="AN950" s="36"/>
      <c r="AO950" s="36"/>
      <c r="AP950" s="36"/>
      <c r="AQ950" s="36"/>
      <c r="AR950" s="36"/>
    </row>
    <row r="951" spans="4:44">
      <c r="D951" s="36"/>
      <c r="E951" s="36"/>
      <c r="F951" s="36"/>
      <c r="G951" s="36"/>
      <c r="H951" s="36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  <c r="AA951" s="36"/>
      <c r="AB951" s="36"/>
      <c r="AC951" s="36"/>
      <c r="AD951" s="36"/>
      <c r="AE951" s="36"/>
      <c r="AF951" s="36"/>
      <c r="AG951" s="36"/>
      <c r="AH951" s="36"/>
      <c r="AI951" s="36"/>
      <c r="AJ951" s="36"/>
      <c r="AK951" s="36"/>
      <c r="AL951" s="36"/>
      <c r="AM951" s="36"/>
      <c r="AN951" s="36"/>
      <c r="AO951" s="36"/>
      <c r="AP951" s="36"/>
      <c r="AQ951" s="36"/>
      <c r="AR951" s="36"/>
    </row>
    <row r="952" spans="4:44">
      <c r="D952" s="36"/>
      <c r="E952" s="36"/>
      <c r="F952" s="36"/>
      <c r="G952" s="36"/>
      <c r="H952" s="36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  <c r="AA952" s="36"/>
      <c r="AB952" s="36"/>
      <c r="AC952" s="36"/>
      <c r="AD952" s="36"/>
      <c r="AE952" s="36"/>
      <c r="AF952" s="36"/>
      <c r="AG952" s="36"/>
      <c r="AH952" s="36"/>
      <c r="AI952" s="36"/>
      <c r="AJ952" s="36"/>
      <c r="AK952" s="36"/>
      <c r="AL952" s="36"/>
      <c r="AM952" s="36"/>
      <c r="AN952" s="36"/>
      <c r="AO952" s="36"/>
      <c r="AP952" s="36"/>
      <c r="AQ952" s="36"/>
      <c r="AR952" s="36"/>
    </row>
    <row r="953" spans="4:44">
      <c r="D953" s="36"/>
      <c r="E953" s="36"/>
      <c r="F953" s="36"/>
      <c r="G953" s="36"/>
      <c r="H953" s="36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  <c r="AA953" s="36"/>
      <c r="AB953" s="36"/>
      <c r="AC953" s="36"/>
      <c r="AD953" s="36"/>
      <c r="AE953" s="36"/>
      <c r="AF953" s="36"/>
      <c r="AG953" s="36"/>
      <c r="AH953" s="36"/>
      <c r="AI953" s="36"/>
      <c r="AJ953" s="36"/>
      <c r="AK953" s="36"/>
      <c r="AL953" s="36"/>
      <c r="AM953" s="36"/>
      <c r="AN953" s="36"/>
      <c r="AO953" s="36"/>
      <c r="AP953" s="36"/>
      <c r="AQ953" s="36"/>
      <c r="AR953" s="36"/>
    </row>
    <row r="954" spans="4:44">
      <c r="D954" s="36"/>
      <c r="E954" s="36"/>
      <c r="F954" s="36"/>
      <c r="G954" s="36"/>
      <c r="H954" s="36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  <c r="AA954" s="36"/>
      <c r="AB954" s="36"/>
      <c r="AC954" s="36"/>
      <c r="AD954" s="36"/>
      <c r="AE954" s="36"/>
      <c r="AF954" s="36"/>
      <c r="AG954" s="36"/>
      <c r="AH954" s="36"/>
      <c r="AI954" s="36"/>
      <c r="AJ954" s="36"/>
      <c r="AK954" s="36"/>
      <c r="AL954" s="36"/>
      <c r="AM954" s="36"/>
      <c r="AN954" s="36"/>
      <c r="AO954" s="36"/>
      <c r="AP954" s="36"/>
      <c r="AQ954" s="36"/>
      <c r="AR954" s="36"/>
    </row>
    <row r="955" spans="4:44">
      <c r="D955" s="36"/>
      <c r="E955" s="36"/>
      <c r="F955" s="36"/>
      <c r="G955" s="36"/>
      <c r="H955" s="36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  <c r="AA955" s="36"/>
      <c r="AB955" s="36"/>
      <c r="AC955" s="36"/>
      <c r="AD955" s="36"/>
      <c r="AE955" s="36"/>
      <c r="AF955" s="36"/>
      <c r="AG955" s="36"/>
      <c r="AH955" s="36"/>
      <c r="AI955" s="36"/>
      <c r="AJ955" s="36"/>
      <c r="AK955" s="36"/>
      <c r="AL955" s="36"/>
      <c r="AM955" s="36"/>
      <c r="AN955" s="36"/>
      <c r="AO955" s="36"/>
      <c r="AP955" s="36"/>
      <c r="AQ955" s="36"/>
      <c r="AR955" s="36"/>
    </row>
    <row r="956" spans="4:44">
      <c r="D956" s="36"/>
      <c r="E956" s="36"/>
      <c r="F956" s="36"/>
      <c r="G956" s="36"/>
      <c r="H956" s="36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  <c r="AA956" s="36"/>
      <c r="AB956" s="36"/>
      <c r="AC956" s="36"/>
      <c r="AD956" s="36"/>
      <c r="AE956" s="36"/>
      <c r="AF956" s="36"/>
      <c r="AG956" s="36"/>
      <c r="AH956" s="36"/>
      <c r="AI956" s="36"/>
      <c r="AJ956" s="36"/>
      <c r="AK956" s="36"/>
      <c r="AL956" s="36"/>
      <c r="AM956" s="36"/>
      <c r="AN956" s="36"/>
      <c r="AO956" s="36"/>
      <c r="AP956" s="36"/>
      <c r="AQ956" s="36"/>
      <c r="AR956" s="36"/>
    </row>
    <row r="957" spans="4:44">
      <c r="D957" s="36"/>
      <c r="E957" s="36"/>
      <c r="F957" s="36"/>
      <c r="G957" s="36"/>
      <c r="H957" s="36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  <c r="AA957" s="36"/>
      <c r="AB957" s="36"/>
      <c r="AC957" s="36"/>
      <c r="AD957" s="36"/>
      <c r="AE957" s="36"/>
      <c r="AF957" s="36"/>
      <c r="AG957" s="36"/>
      <c r="AH957" s="36"/>
      <c r="AI957" s="36"/>
      <c r="AJ957" s="36"/>
      <c r="AK957" s="36"/>
      <c r="AL957" s="36"/>
      <c r="AM957" s="36"/>
      <c r="AN957" s="36"/>
      <c r="AO957" s="36"/>
      <c r="AP957" s="36"/>
      <c r="AQ957" s="36"/>
      <c r="AR957" s="36"/>
    </row>
    <row r="958" spans="4:44">
      <c r="D958" s="36"/>
      <c r="E958" s="36"/>
      <c r="F958" s="36"/>
      <c r="G958" s="36"/>
      <c r="H958" s="36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  <c r="AA958" s="36"/>
      <c r="AB958" s="36"/>
      <c r="AC958" s="36"/>
      <c r="AD958" s="36"/>
      <c r="AE958" s="36"/>
      <c r="AF958" s="36"/>
      <c r="AG958" s="36"/>
      <c r="AH958" s="36"/>
      <c r="AI958" s="36"/>
      <c r="AJ958" s="36"/>
      <c r="AK958" s="36"/>
      <c r="AL958" s="36"/>
      <c r="AM958" s="36"/>
      <c r="AN958" s="36"/>
      <c r="AO958" s="36"/>
      <c r="AP958" s="36"/>
      <c r="AQ958" s="36"/>
      <c r="AR958" s="36"/>
    </row>
    <row r="959" spans="4:44">
      <c r="D959" s="36"/>
      <c r="E959" s="36"/>
      <c r="F959" s="36"/>
      <c r="G959" s="36"/>
      <c r="H959" s="36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  <c r="AA959" s="36"/>
      <c r="AB959" s="36"/>
      <c r="AC959" s="36"/>
      <c r="AD959" s="36"/>
      <c r="AE959" s="36"/>
      <c r="AF959" s="36"/>
      <c r="AG959" s="36"/>
      <c r="AH959" s="36"/>
      <c r="AI959" s="36"/>
      <c r="AJ959" s="36"/>
      <c r="AK959" s="36"/>
      <c r="AL959" s="36"/>
      <c r="AM959" s="36"/>
      <c r="AN959" s="36"/>
      <c r="AO959" s="36"/>
      <c r="AP959" s="36"/>
      <c r="AQ959" s="36"/>
      <c r="AR959" s="36"/>
    </row>
    <row r="960" spans="4:44">
      <c r="D960" s="36"/>
      <c r="E960" s="36"/>
      <c r="F960" s="36"/>
      <c r="G960" s="36"/>
      <c r="H960" s="36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  <c r="AA960" s="36"/>
      <c r="AB960" s="36"/>
      <c r="AC960" s="36"/>
      <c r="AD960" s="36"/>
      <c r="AE960" s="36"/>
      <c r="AF960" s="36"/>
      <c r="AG960" s="36"/>
      <c r="AH960" s="36"/>
      <c r="AI960" s="36"/>
      <c r="AJ960" s="36"/>
      <c r="AK960" s="36"/>
      <c r="AL960" s="36"/>
      <c r="AM960" s="36"/>
      <c r="AN960" s="36"/>
      <c r="AO960" s="36"/>
      <c r="AP960" s="36"/>
      <c r="AQ960" s="36"/>
      <c r="AR960" s="36"/>
    </row>
    <row r="961" spans="4:44">
      <c r="D961" s="36"/>
      <c r="E961" s="36"/>
      <c r="F961" s="36"/>
      <c r="G961" s="36"/>
      <c r="H961" s="36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  <c r="AA961" s="36"/>
      <c r="AB961" s="36"/>
      <c r="AC961" s="36"/>
      <c r="AD961" s="36"/>
      <c r="AE961" s="36"/>
      <c r="AF961" s="36"/>
      <c r="AG961" s="36"/>
      <c r="AH961" s="36"/>
      <c r="AI961" s="36"/>
      <c r="AJ961" s="36"/>
      <c r="AK961" s="36"/>
      <c r="AL961" s="36"/>
      <c r="AM961" s="36"/>
      <c r="AN961" s="36"/>
      <c r="AO961" s="36"/>
      <c r="AP961" s="36"/>
      <c r="AQ961" s="36"/>
      <c r="AR961" s="36"/>
    </row>
    <row r="962" spans="4:44">
      <c r="D962" s="36"/>
      <c r="E962" s="36"/>
      <c r="F962" s="36"/>
      <c r="G962" s="36"/>
      <c r="H962" s="36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  <c r="AA962" s="36"/>
      <c r="AB962" s="36"/>
      <c r="AC962" s="36"/>
      <c r="AD962" s="36"/>
      <c r="AE962" s="36"/>
      <c r="AF962" s="36"/>
      <c r="AG962" s="36"/>
      <c r="AH962" s="36"/>
      <c r="AI962" s="36"/>
      <c r="AJ962" s="36"/>
      <c r="AK962" s="36"/>
      <c r="AL962" s="36"/>
      <c r="AM962" s="36"/>
      <c r="AN962" s="36"/>
      <c r="AO962" s="36"/>
      <c r="AP962" s="36"/>
      <c r="AQ962" s="36"/>
      <c r="AR962" s="36"/>
    </row>
    <row r="963" spans="4:44">
      <c r="D963" s="36"/>
      <c r="E963" s="36"/>
      <c r="F963" s="36"/>
      <c r="G963" s="36"/>
      <c r="H963" s="36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  <c r="AA963" s="36"/>
      <c r="AB963" s="36"/>
      <c r="AC963" s="36"/>
      <c r="AD963" s="36"/>
      <c r="AE963" s="36"/>
      <c r="AF963" s="36"/>
      <c r="AG963" s="36"/>
      <c r="AH963" s="36"/>
      <c r="AI963" s="36"/>
      <c r="AJ963" s="36"/>
      <c r="AK963" s="36"/>
      <c r="AL963" s="36"/>
      <c r="AM963" s="36"/>
      <c r="AN963" s="36"/>
      <c r="AO963" s="36"/>
      <c r="AP963" s="36"/>
      <c r="AQ963" s="36"/>
      <c r="AR963" s="36"/>
    </row>
    <row r="964" spans="4:44">
      <c r="D964" s="36"/>
      <c r="E964" s="36"/>
      <c r="F964" s="36"/>
      <c r="G964" s="36"/>
      <c r="H964" s="36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  <c r="AA964" s="36"/>
      <c r="AB964" s="36"/>
      <c r="AC964" s="36"/>
      <c r="AD964" s="36"/>
      <c r="AE964" s="36"/>
      <c r="AF964" s="36"/>
      <c r="AG964" s="36"/>
      <c r="AH964" s="36"/>
      <c r="AI964" s="36"/>
      <c r="AJ964" s="36"/>
      <c r="AK964" s="36"/>
      <c r="AL964" s="36"/>
      <c r="AM964" s="36"/>
      <c r="AN964" s="36"/>
      <c r="AO964" s="36"/>
      <c r="AP964" s="36"/>
      <c r="AQ964" s="36"/>
      <c r="AR964" s="36"/>
    </row>
    <row r="965" spans="4:44">
      <c r="D965" s="36"/>
      <c r="E965" s="36"/>
      <c r="F965" s="36"/>
      <c r="G965" s="36"/>
      <c r="H965" s="36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  <c r="AA965" s="36"/>
      <c r="AB965" s="36"/>
      <c r="AC965" s="36"/>
      <c r="AD965" s="36"/>
      <c r="AE965" s="36"/>
      <c r="AF965" s="36"/>
      <c r="AG965" s="36"/>
      <c r="AH965" s="36"/>
      <c r="AI965" s="36"/>
      <c r="AJ965" s="36"/>
      <c r="AK965" s="36"/>
      <c r="AL965" s="36"/>
      <c r="AM965" s="36"/>
      <c r="AN965" s="36"/>
      <c r="AO965" s="36"/>
      <c r="AP965" s="36"/>
      <c r="AQ965" s="36"/>
      <c r="AR965" s="36"/>
    </row>
    <row r="966" spans="4:44">
      <c r="D966" s="36"/>
      <c r="E966" s="36"/>
      <c r="F966" s="36"/>
      <c r="G966" s="36"/>
      <c r="H966" s="36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  <c r="AA966" s="36"/>
      <c r="AB966" s="36"/>
      <c r="AC966" s="36"/>
      <c r="AD966" s="36"/>
      <c r="AE966" s="36"/>
      <c r="AF966" s="36"/>
      <c r="AG966" s="36"/>
      <c r="AH966" s="36"/>
      <c r="AI966" s="36"/>
      <c r="AJ966" s="36"/>
      <c r="AK966" s="36"/>
      <c r="AL966" s="36"/>
      <c r="AM966" s="36"/>
      <c r="AN966" s="36"/>
      <c r="AO966" s="36"/>
      <c r="AP966" s="36"/>
      <c r="AQ966" s="36"/>
      <c r="AR966" s="36"/>
    </row>
    <row r="967" spans="4:44">
      <c r="D967" s="36"/>
      <c r="E967" s="36"/>
      <c r="F967" s="36"/>
      <c r="G967" s="36"/>
      <c r="H967" s="36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  <c r="AA967" s="36"/>
      <c r="AB967" s="36"/>
      <c r="AC967" s="36"/>
      <c r="AD967" s="36"/>
      <c r="AE967" s="36"/>
      <c r="AF967" s="36"/>
      <c r="AG967" s="36"/>
      <c r="AH967" s="36"/>
      <c r="AI967" s="36"/>
      <c r="AJ967" s="36"/>
      <c r="AK967" s="36"/>
      <c r="AL967" s="36"/>
      <c r="AM967" s="36"/>
      <c r="AN967" s="36"/>
      <c r="AO967" s="36"/>
      <c r="AP967" s="36"/>
      <c r="AQ967" s="36"/>
      <c r="AR967" s="36"/>
    </row>
    <row r="968" spans="4:44">
      <c r="D968" s="36"/>
      <c r="E968" s="36"/>
      <c r="F968" s="36"/>
      <c r="G968" s="36"/>
      <c r="H968" s="36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  <c r="AA968" s="36"/>
      <c r="AB968" s="36"/>
      <c r="AC968" s="36"/>
      <c r="AD968" s="36"/>
      <c r="AE968" s="36"/>
      <c r="AF968" s="36"/>
      <c r="AG968" s="36"/>
      <c r="AH968" s="36"/>
      <c r="AI968" s="36"/>
      <c r="AJ968" s="36"/>
      <c r="AK968" s="36"/>
      <c r="AL968" s="36"/>
      <c r="AM968" s="36"/>
      <c r="AN968" s="36"/>
      <c r="AO968" s="36"/>
      <c r="AP968" s="36"/>
      <c r="AQ968" s="36"/>
      <c r="AR968" s="36"/>
    </row>
    <row r="969" spans="4:44">
      <c r="D969" s="36"/>
      <c r="E969" s="36"/>
      <c r="F969" s="36"/>
      <c r="G969" s="36"/>
      <c r="H969" s="36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  <c r="AA969" s="36"/>
      <c r="AB969" s="36"/>
      <c r="AC969" s="36"/>
      <c r="AD969" s="36"/>
      <c r="AE969" s="36"/>
      <c r="AF969" s="36"/>
      <c r="AG969" s="36"/>
      <c r="AH969" s="36"/>
      <c r="AI969" s="36"/>
      <c r="AJ969" s="36"/>
      <c r="AK969" s="36"/>
      <c r="AL969" s="36"/>
      <c r="AM969" s="36"/>
      <c r="AN969" s="36"/>
      <c r="AO969" s="36"/>
      <c r="AP969" s="36"/>
      <c r="AQ969" s="36"/>
      <c r="AR969" s="36"/>
    </row>
    <row r="970" spans="4:44">
      <c r="D970" s="36"/>
      <c r="E970" s="36"/>
      <c r="F970" s="36"/>
      <c r="G970" s="36"/>
      <c r="H970" s="36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  <c r="AA970" s="36"/>
      <c r="AB970" s="36"/>
      <c r="AC970" s="36"/>
      <c r="AD970" s="36"/>
      <c r="AE970" s="36"/>
      <c r="AF970" s="36"/>
      <c r="AG970" s="36"/>
      <c r="AH970" s="36"/>
      <c r="AI970" s="36"/>
      <c r="AJ970" s="36"/>
      <c r="AK970" s="36"/>
      <c r="AL970" s="36"/>
      <c r="AM970" s="36"/>
      <c r="AN970" s="36"/>
      <c r="AO970" s="36"/>
      <c r="AP970" s="36"/>
      <c r="AQ970" s="36"/>
      <c r="AR970" s="36"/>
    </row>
    <row r="971" spans="4:44">
      <c r="D971" s="36"/>
      <c r="E971" s="36"/>
      <c r="F971" s="36"/>
      <c r="G971" s="36"/>
      <c r="H971" s="36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  <c r="AA971" s="36"/>
      <c r="AB971" s="36"/>
      <c r="AC971" s="36"/>
      <c r="AD971" s="36"/>
      <c r="AE971" s="36"/>
      <c r="AF971" s="36"/>
      <c r="AG971" s="36"/>
      <c r="AH971" s="36"/>
      <c r="AI971" s="36"/>
      <c r="AJ971" s="36"/>
      <c r="AK971" s="36"/>
      <c r="AL971" s="36"/>
      <c r="AM971" s="36"/>
      <c r="AN971" s="36"/>
      <c r="AO971" s="36"/>
      <c r="AP971" s="36"/>
      <c r="AQ971" s="36"/>
      <c r="AR971" s="36"/>
    </row>
    <row r="972" spans="4:44">
      <c r="D972" s="36"/>
      <c r="E972" s="36"/>
      <c r="F972" s="36"/>
      <c r="G972" s="36"/>
      <c r="H972" s="36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  <c r="AA972" s="36"/>
      <c r="AB972" s="36"/>
      <c r="AC972" s="36"/>
      <c r="AD972" s="36"/>
      <c r="AE972" s="36"/>
      <c r="AF972" s="36"/>
      <c r="AG972" s="36"/>
      <c r="AH972" s="36"/>
      <c r="AI972" s="36"/>
      <c r="AJ972" s="36"/>
      <c r="AK972" s="36"/>
      <c r="AL972" s="36"/>
      <c r="AM972" s="36"/>
      <c r="AN972" s="36"/>
      <c r="AO972" s="36"/>
      <c r="AP972" s="36"/>
      <c r="AQ972" s="36"/>
      <c r="AR972" s="36"/>
    </row>
    <row r="973" spans="4:44">
      <c r="D973" s="36"/>
      <c r="E973" s="36"/>
      <c r="F973" s="36"/>
      <c r="G973" s="36"/>
      <c r="H973" s="36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  <c r="AA973" s="36"/>
      <c r="AB973" s="36"/>
      <c r="AC973" s="36"/>
      <c r="AD973" s="36"/>
      <c r="AE973" s="36"/>
      <c r="AF973" s="36"/>
      <c r="AG973" s="36"/>
      <c r="AH973" s="36"/>
      <c r="AI973" s="36"/>
      <c r="AJ973" s="36"/>
      <c r="AK973" s="36"/>
      <c r="AL973" s="36"/>
      <c r="AM973" s="36"/>
      <c r="AN973" s="36"/>
      <c r="AO973" s="36"/>
      <c r="AP973" s="36"/>
      <c r="AQ973" s="36"/>
      <c r="AR973" s="36"/>
    </row>
    <row r="974" spans="4:44">
      <c r="D974" s="36"/>
      <c r="E974" s="36"/>
      <c r="F974" s="36"/>
      <c r="G974" s="36"/>
      <c r="H974" s="36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  <c r="AA974" s="36"/>
      <c r="AB974" s="36"/>
      <c r="AC974" s="36"/>
      <c r="AD974" s="36"/>
      <c r="AE974" s="36"/>
      <c r="AF974" s="36"/>
      <c r="AG974" s="36"/>
      <c r="AH974" s="36"/>
      <c r="AI974" s="36"/>
      <c r="AJ974" s="36"/>
      <c r="AK974" s="36"/>
      <c r="AL974" s="36"/>
      <c r="AM974" s="36"/>
      <c r="AN974" s="36"/>
      <c r="AO974" s="36"/>
      <c r="AP974" s="36"/>
      <c r="AQ974" s="36"/>
      <c r="AR974" s="36"/>
    </row>
    <row r="975" spans="4:44">
      <c r="D975" s="36"/>
      <c r="E975" s="36"/>
      <c r="F975" s="36"/>
      <c r="G975" s="36"/>
      <c r="H975" s="36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  <c r="AA975" s="36"/>
      <c r="AB975" s="36"/>
      <c r="AC975" s="36"/>
      <c r="AD975" s="36"/>
      <c r="AE975" s="36"/>
      <c r="AF975" s="36"/>
      <c r="AG975" s="36"/>
      <c r="AH975" s="36"/>
      <c r="AI975" s="36"/>
      <c r="AJ975" s="36"/>
      <c r="AK975" s="36"/>
      <c r="AL975" s="36"/>
      <c r="AM975" s="36"/>
      <c r="AN975" s="36"/>
      <c r="AO975" s="36"/>
      <c r="AP975" s="36"/>
      <c r="AQ975" s="36"/>
      <c r="AR975" s="36"/>
    </row>
    <row r="976" spans="4:44">
      <c r="D976" s="36"/>
      <c r="E976" s="36"/>
      <c r="F976" s="36"/>
      <c r="G976" s="36"/>
      <c r="H976" s="36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  <c r="AA976" s="36"/>
      <c r="AB976" s="36"/>
      <c r="AC976" s="36"/>
      <c r="AD976" s="36"/>
      <c r="AE976" s="36"/>
      <c r="AF976" s="36"/>
      <c r="AG976" s="36"/>
      <c r="AH976" s="36"/>
      <c r="AI976" s="36"/>
      <c r="AJ976" s="36"/>
      <c r="AK976" s="36"/>
      <c r="AL976" s="36"/>
      <c r="AM976" s="36"/>
      <c r="AN976" s="36"/>
      <c r="AO976" s="36"/>
      <c r="AP976" s="36"/>
      <c r="AQ976" s="36"/>
      <c r="AR976" s="36"/>
    </row>
    <row r="977" spans="4:44">
      <c r="D977" s="36"/>
      <c r="E977" s="36"/>
      <c r="F977" s="36"/>
      <c r="G977" s="36"/>
      <c r="H977" s="36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  <c r="AA977" s="36"/>
      <c r="AB977" s="36"/>
      <c r="AC977" s="36"/>
      <c r="AD977" s="36"/>
      <c r="AE977" s="36"/>
      <c r="AF977" s="36"/>
      <c r="AG977" s="36"/>
      <c r="AH977" s="36"/>
      <c r="AI977" s="36"/>
      <c r="AJ977" s="36"/>
      <c r="AK977" s="36"/>
      <c r="AL977" s="36"/>
      <c r="AM977" s="36"/>
      <c r="AN977" s="36"/>
      <c r="AO977" s="36"/>
      <c r="AP977" s="36"/>
      <c r="AQ977" s="36"/>
      <c r="AR977" s="36"/>
    </row>
    <row r="978" spans="4:44">
      <c r="D978" s="36"/>
      <c r="E978" s="36"/>
      <c r="F978" s="36"/>
      <c r="G978" s="36"/>
      <c r="H978" s="36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  <c r="AA978" s="36"/>
      <c r="AB978" s="36"/>
      <c r="AC978" s="36"/>
      <c r="AD978" s="36"/>
      <c r="AE978" s="36"/>
      <c r="AF978" s="36"/>
      <c r="AG978" s="36"/>
      <c r="AH978" s="36"/>
      <c r="AI978" s="36"/>
      <c r="AJ978" s="36"/>
      <c r="AK978" s="36"/>
      <c r="AL978" s="36"/>
      <c r="AM978" s="36"/>
      <c r="AN978" s="36"/>
      <c r="AO978" s="36"/>
      <c r="AP978" s="36"/>
      <c r="AQ978" s="36"/>
      <c r="AR978" s="36"/>
    </row>
    <row r="979" spans="4:44">
      <c r="D979" s="36"/>
      <c r="E979" s="36"/>
      <c r="F979" s="36"/>
      <c r="G979" s="36"/>
      <c r="H979" s="36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  <c r="AA979" s="36"/>
      <c r="AB979" s="36"/>
      <c r="AC979" s="36"/>
      <c r="AD979" s="36"/>
      <c r="AE979" s="36"/>
      <c r="AF979" s="36"/>
      <c r="AG979" s="36"/>
      <c r="AH979" s="36"/>
      <c r="AI979" s="36"/>
      <c r="AJ979" s="36"/>
      <c r="AK979" s="36"/>
      <c r="AL979" s="36"/>
      <c r="AM979" s="36"/>
      <c r="AN979" s="36"/>
      <c r="AO979" s="36"/>
      <c r="AP979" s="36"/>
      <c r="AQ979" s="36"/>
      <c r="AR979" s="36"/>
    </row>
    <row r="980" spans="4:44">
      <c r="D980" s="36"/>
      <c r="E980" s="36"/>
      <c r="F980" s="36"/>
      <c r="G980" s="36"/>
      <c r="H980" s="36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  <c r="AA980" s="36"/>
      <c r="AB980" s="36"/>
      <c r="AC980" s="36"/>
      <c r="AD980" s="36"/>
      <c r="AE980" s="36"/>
      <c r="AF980" s="36"/>
      <c r="AG980" s="36"/>
      <c r="AH980" s="36"/>
      <c r="AI980" s="36"/>
      <c r="AJ980" s="36"/>
      <c r="AK980" s="36"/>
      <c r="AL980" s="36"/>
      <c r="AM980" s="36"/>
      <c r="AN980" s="36"/>
      <c r="AO980" s="36"/>
      <c r="AP980" s="36"/>
      <c r="AQ980" s="36"/>
      <c r="AR980" s="36"/>
    </row>
    <row r="981" spans="4:44">
      <c r="D981" s="36"/>
      <c r="E981" s="36"/>
      <c r="F981" s="36"/>
      <c r="G981" s="36"/>
      <c r="H981" s="36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  <c r="AA981" s="36"/>
      <c r="AB981" s="36"/>
      <c r="AC981" s="36"/>
      <c r="AD981" s="36"/>
      <c r="AE981" s="36"/>
      <c r="AF981" s="36"/>
      <c r="AG981" s="36"/>
      <c r="AH981" s="36"/>
      <c r="AI981" s="36"/>
      <c r="AJ981" s="36"/>
      <c r="AK981" s="36"/>
      <c r="AL981" s="36"/>
      <c r="AM981" s="36"/>
      <c r="AN981" s="36"/>
      <c r="AO981" s="36"/>
      <c r="AP981" s="36"/>
      <c r="AQ981" s="36"/>
      <c r="AR981" s="36"/>
    </row>
    <row r="982" spans="4:44">
      <c r="D982" s="36"/>
      <c r="E982" s="36"/>
      <c r="F982" s="36"/>
      <c r="G982" s="36"/>
      <c r="H982" s="36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  <c r="AA982" s="36"/>
      <c r="AB982" s="36"/>
      <c r="AC982" s="36"/>
      <c r="AD982" s="36"/>
      <c r="AE982" s="36"/>
      <c r="AF982" s="36"/>
      <c r="AG982" s="36"/>
      <c r="AH982" s="36"/>
      <c r="AI982" s="36"/>
      <c r="AJ982" s="36"/>
      <c r="AK982" s="36"/>
      <c r="AL982" s="36"/>
      <c r="AM982" s="36"/>
      <c r="AN982" s="36"/>
      <c r="AO982" s="36"/>
      <c r="AP982" s="36"/>
      <c r="AQ982" s="36"/>
      <c r="AR982" s="36"/>
    </row>
    <row r="983" spans="4:44">
      <c r="D983" s="36"/>
      <c r="E983" s="36"/>
      <c r="F983" s="36"/>
      <c r="G983" s="36"/>
      <c r="H983" s="36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  <c r="AA983" s="36"/>
      <c r="AB983" s="36"/>
      <c r="AC983" s="36"/>
      <c r="AD983" s="36"/>
      <c r="AE983" s="36"/>
      <c r="AF983" s="36"/>
      <c r="AG983" s="36"/>
      <c r="AH983" s="36"/>
      <c r="AI983" s="36"/>
      <c r="AJ983" s="36"/>
      <c r="AK983" s="36"/>
      <c r="AL983" s="36"/>
      <c r="AM983" s="36"/>
      <c r="AN983" s="36"/>
      <c r="AO983" s="36"/>
      <c r="AP983" s="36"/>
      <c r="AQ983" s="36"/>
      <c r="AR983" s="36"/>
    </row>
    <row r="984" spans="4:44">
      <c r="D984" s="36"/>
      <c r="E984" s="36"/>
      <c r="F984" s="36"/>
      <c r="G984" s="36"/>
      <c r="H984" s="36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  <c r="AA984" s="36"/>
      <c r="AB984" s="36"/>
      <c r="AC984" s="36"/>
      <c r="AD984" s="36"/>
      <c r="AE984" s="36"/>
      <c r="AF984" s="36"/>
      <c r="AG984" s="36"/>
      <c r="AH984" s="36"/>
      <c r="AI984" s="36"/>
      <c r="AJ984" s="36"/>
      <c r="AK984" s="36"/>
      <c r="AL984" s="36"/>
      <c r="AM984" s="36"/>
      <c r="AN984" s="36"/>
      <c r="AO984" s="36"/>
      <c r="AP984" s="36"/>
      <c r="AQ984" s="36"/>
      <c r="AR984" s="36"/>
    </row>
    <row r="985" spans="4:44">
      <c r="D985" s="36"/>
      <c r="E985" s="36"/>
      <c r="F985" s="36"/>
      <c r="G985" s="36"/>
      <c r="H985" s="36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  <c r="AA985" s="36"/>
      <c r="AB985" s="36"/>
      <c r="AC985" s="36"/>
      <c r="AD985" s="36"/>
      <c r="AE985" s="36"/>
      <c r="AF985" s="36"/>
      <c r="AG985" s="36"/>
      <c r="AH985" s="36"/>
      <c r="AI985" s="36"/>
      <c r="AJ985" s="36"/>
      <c r="AK985" s="36"/>
      <c r="AL985" s="36"/>
      <c r="AM985" s="36"/>
      <c r="AN985" s="36"/>
      <c r="AO985" s="36"/>
      <c r="AP985" s="36"/>
      <c r="AQ985" s="36"/>
      <c r="AR985" s="36"/>
    </row>
    <row r="986" spans="4:44">
      <c r="D986" s="36"/>
      <c r="E986" s="36"/>
      <c r="F986" s="36"/>
      <c r="G986" s="36"/>
      <c r="H986" s="36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  <c r="AA986" s="36"/>
      <c r="AB986" s="36"/>
      <c r="AC986" s="36"/>
      <c r="AD986" s="36"/>
      <c r="AE986" s="36"/>
      <c r="AF986" s="36"/>
      <c r="AG986" s="36"/>
      <c r="AH986" s="36"/>
      <c r="AI986" s="36"/>
      <c r="AJ986" s="36"/>
      <c r="AK986" s="36"/>
      <c r="AL986" s="36"/>
      <c r="AM986" s="36"/>
      <c r="AN986" s="36"/>
      <c r="AO986" s="36"/>
      <c r="AP986" s="36"/>
      <c r="AQ986" s="36"/>
      <c r="AR986" s="36"/>
    </row>
    <row r="987" spans="4:44">
      <c r="D987" s="36"/>
      <c r="E987" s="36"/>
      <c r="F987" s="36"/>
      <c r="G987" s="36"/>
      <c r="H987" s="36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  <c r="AA987" s="36"/>
      <c r="AB987" s="36"/>
      <c r="AC987" s="36"/>
      <c r="AD987" s="36"/>
      <c r="AE987" s="36"/>
      <c r="AF987" s="36"/>
      <c r="AG987" s="36"/>
      <c r="AH987" s="36"/>
      <c r="AI987" s="36"/>
      <c r="AJ987" s="36"/>
      <c r="AK987" s="36"/>
      <c r="AL987" s="36"/>
      <c r="AM987" s="36"/>
      <c r="AN987" s="36"/>
      <c r="AO987" s="36"/>
      <c r="AP987" s="36"/>
      <c r="AQ987" s="36"/>
      <c r="AR987" s="36"/>
    </row>
    <row r="988" spans="4:44">
      <c r="D988" s="36"/>
      <c r="E988" s="36"/>
      <c r="F988" s="36"/>
      <c r="G988" s="36"/>
      <c r="H988" s="36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  <c r="AA988" s="36"/>
      <c r="AB988" s="36"/>
      <c r="AC988" s="36"/>
      <c r="AD988" s="36"/>
      <c r="AE988" s="36"/>
      <c r="AF988" s="36"/>
      <c r="AG988" s="36"/>
      <c r="AH988" s="36"/>
      <c r="AI988" s="36"/>
      <c r="AJ988" s="36"/>
      <c r="AK988" s="36"/>
      <c r="AL988" s="36"/>
      <c r="AM988" s="36"/>
      <c r="AN988" s="36"/>
      <c r="AO988" s="36"/>
      <c r="AP988" s="36"/>
      <c r="AQ988" s="36"/>
      <c r="AR988" s="36"/>
    </row>
    <row r="989" spans="4:44">
      <c r="D989" s="36"/>
      <c r="E989" s="36"/>
      <c r="F989" s="36"/>
      <c r="G989" s="36"/>
      <c r="H989" s="36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  <c r="AA989" s="36"/>
      <c r="AB989" s="36"/>
      <c r="AC989" s="36"/>
      <c r="AD989" s="36"/>
      <c r="AE989" s="36"/>
      <c r="AF989" s="36"/>
      <c r="AG989" s="36"/>
      <c r="AH989" s="36"/>
      <c r="AI989" s="36"/>
      <c r="AJ989" s="36"/>
      <c r="AK989" s="36"/>
      <c r="AL989" s="36"/>
      <c r="AM989" s="36"/>
      <c r="AN989" s="36"/>
      <c r="AO989" s="36"/>
      <c r="AP989" s="36"/>
      <c r="AQ989" s="36"/>
      <c r="AR989" s="36"/>
    </row>
    <row r="990" spans="4:44">
      <c r="D990" s="36"/>
      <c r="E990" s="36"/>
      <c r="F990" s="36"/>
      <c r="G990" s="36"/>
      <c r="H990" s="36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  <c r="AA990" s="36"/>
      <c r="AB990" s="36"/>
      <c r="AC990" s="36"/>
      <c r="AD990" s="36"/>
      <c r="AE990" s="36"/>
      <c r="AF990" s="36"/>
      <c r="AG990" s="36"/>
      <c r="AH990" s="36"/>
      <c r="AI990" s="36"/>
      <c r="AJ990" s="36"/>
      <c r="AK990" s="36"/>
      <c r="AL990" s="36"/>
      <c r="AM990" s="36"/>
      <c r="AN990" s="36"/>
      <c r="AO990" s="36"/>
      <c r="AP990" s="36"/>
      <c r="AQ990" s="36"/>
      <c r="AR990" s="36"/>
    </row>
    <row r="991" spans="4:44">
      <c r="D991" s="36"/>
      <c r="E991" s="36"/>
      <c r="F991" s="36"/>
      <c r="G991" s="36"/>
      <c r="H991" s="36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  <c r="AA991" s="36"/>
      <c r="AB991" s="36"/>
      <c r="AC991" s="36"/>
      <c r="AD991" s="36"/>
      <c r="AE991" s="36"/>
      <c r="AF991" s="36"/>
      <c r="AG991" s="36"/>
      <c r="AH991" s="36"/>
      <c r="AI991" s="36"/>
      <c r="AJ991" s="36"/>
      <c r="AK991" s="36"/>
      <c r="AL991" s="36"/>
      <c r="AM991" s="36"/>
      <c r="AN991" s="36"/>
      <c r="AO991" s="36"/>
      <c r="AP991" s="36"/>
      <c r="AQ991" s="36"/>
      <c r="AR991" s="36"/>
    </row>
    <row r="992" spans="4:44">
      <c r="D992" s="36"/>
      <c r="E992" s="36"/>
      <c r="F992" s="36"/>
      <c r="G992" s="36"/>
      <c r="H992" s="36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  <c r="AA992" s="36"/>
      <c r="AB992" s="36"/>
      <c r="AC992" s="36"/>
      <c r="AD992" s="36"/>
      <c r="AE992" s="36"/>
      <c r="AF992" s="36"/>
      <c r="AG992" s="36"/>
      <c r="AH992" s="36"/>
      <c r="AI992" s="36"/>
      <c r="AJ992" s="36"/>
      <c r="AK992" s="36"/>
      <c r="AL992" s="36"/>
      <c r="AM992" s="36"/>
      <c r="AN992" s="36"/>
      <c r="AO992" s="36"/>
      <c r="AP992" s="36"/>
      <c r="AQ992" s="36"/>
      <c r="AR992" s="36"/>
    </row>
    <row r="993" spans="4:44">
      <c r="D993" s="36"/>
      <c r="E993" s="36"/>
      <c r="F993" s="36"/>
      <c r="G993" s="36"/>
      <c r="H993" s="36"/>
      <c r="I993" s="36"/>
      <c r="J993" s="36"/>
      <c r="K993" s="36"/>
      <c r="L993" s="36"/>
      <c r="M993" s="36"/>
      <c r="N993" s="36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  <c r="AA993" s="36"/>
      <c r="AB993" s="36"/>
      <c r="AC993" s="36"/>
      <c r="AD993" s="36"/>
      <c r="AE993" s="36"/>
      <c r="AF993" s="36"/>
      <c r="AG993" s="36"/>
      <c r="AH993" s="36"/>
      <c r="AI993" s="36"/>
      <c r="AJ993" s="36"/>
      <c r="AK993" s="36"/>
      <c r="AL993" s="36"/>
      <c r="AM993" s="36"/>
      <c r="AN993" s="36"/>
      <c r="AO993" s="36"/>
      <c r="AP993" s="36"/>
      <c r="AQ993" s="36"/>
      <c r="AR993" s="36"/>
    </row>
    <row r="994" spans="4:44">
      <c r="D994" s="36"/>
      <c r="E994" s="36"/>
      <c r="F994" s="36"/>
      <c r="G994" s="36"/>
      <c r="H994" s="36"/>
      <c r="I994" s="36"/>
      <c r="J994" s="36"/>
      <c r="K994" s="36"/>
      <c r="L994" s="36"/>
      <c r="M994" s="36"/>
      <c r="N994" s="36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  <c r="AA994" s="36"/>
      <c r="AB994" s="36"/>
      <c r="AC994" s="36"/>
      <c r="AD994" s="36"/>
      <c r="AE994" s="36"/>
      <c r="AF994" s="36"/>
      <c r="AG994" s="36"/>
      <c r="AH994" s="36"/>
      <c r="AI994" s="36"/>
      <c r="AJ994" s="36"/>
      <c r="AK994" s="36"/>
      <c r="AL994" s="36"/>
      <c r="AM994" s="36"/>
      <c r="AN994" s="36"/>
      <c r="AO994" s="36"/>
      <c r="AP994" s="36"/>
      <c r="AQ994" s="36"/>
      <c r="AR994" s="36"/>
    </row>
    <row r="995" spans="4:44">
      <c r="D995" s="36"/>
      <c r="E995" s="36"/>
      <c r="F995" s="36"/>
      <c r="G995" s="36"/>
      <c r="H995" s="36"/>
      <c r="I995" s="36"/>
      <c r="J995" s="36"/>
      <c r="K995" s="36"/>
      <c r="L995" s="36"/>
      <c r="M995" s="36"/>
      <c r="N995" s="36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  <c r="AA995" s="36"/>
      <c r="AB995" s="36"/>
      <c r="AC995" s="36"/>
      <c r="AD995" s="36"/>
      <c r="AE995" s="36"/>
      <c r="AF995" s="36"/>
      <c r="AG995" s="36"/>
      <c r="AH995" s="36"/>
      <c r="AI995" s="36"/>
      <c r="AJ995" s="36"/>
      <c r="AK995" s="36"/>
      <c r="AL995" s="36"/>
      <c r="AM995" s="36"/>
      <c r="AN995" s="36"/>
      <c r="AO995" s="36"/>
      <c r="AP995" s="36"/>
      <c r="AQ995" s="36"/>
      <c r="AR995" s="36"/>
    </row>
    <row r="996" spans="4:44">
      <c r="D996" s="36"/>
      <c r="E996" s="36"/>
      <c r="F996" s="36"/>
      <c r="G996" s="36"/>
      <c r="H996" s="36"/>
      <c r="I996" s="36"/>
      <c r="J996" s="36"/>
      <c r="K996" s="36"/>
      <c r="L996" s="36"/>
      <c r="M996" s="36"/>
      <c r="N996" s="36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  <c r="AA996" s="36"/>
      <c r="AB996" s="36"/>
      <c r="AC996" s="36"/>
      <c r="AD996" s="36"/>
      <c r="AE996" s="36"/>
      <c r="AF996" s="36"/>
      <c r="AG996" s="36"/>
      <c r="AH996" s="36"/>
      <c r="AI996" s="36"/>
      <c r="AJ996" s="36"/>
      <c r="AK996" s="36"/>
      <c r="AL996" s="36"/>
      <c r="AM996" s="36"/>
      <c r="AN996" s="36"/>
      <c r="AO996" s="36"/>
      <c r="AP996" s="36"/>
      <c r="AQ996" s="36"/>
      <c r="AR996" s="36"/>
    </row>
    <row r="997" spans="4:44">
      <c r="D997" s="36"/>
      <c r="E997" s="36"/>
      <c r="F997" s="36"/>
      <c r="G997" s="36"/>
      <c r="H997" s="36"/>
      <c r="I997" s="36"/>
      <c r="J997" s="36"/>
      <c r="K997" s="36"/>
      <c r="L997" s="36"/>
      <c r="M997" s="36"/>
      <c r="N997" s="36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  <c r="AA997" s="36"/>
      <c r="AB997" s="36"/>
      <c r="AC997" s="36"/>
      <c r="AD997" s="36"/>
      <c r="AE997" s="36"/>
      <c r="AF997" s="36"/>
      <c r="AG997" s="36"/>
      <c r="AH997" s="36"/>
      <c r="AI997" s="36"/>
      <c r="AJ997" s="36"/>
      <c r="AK997" s="36"/>
      <c r="AL997" s="36"/>
      <c r="AM997" s="36"/>
      <c r="AN997" s="36"/>
      <c r="AO997" s="36"/>
      <c r="AP997" s="36"/>
      <c r="AQ997" s="36"/>
      <c r="AR997" s="36"/>
    </row>
    <row r="998" spans="4:44">
      <c r="D998" s="36"/>
      <c r="E998" s="36"/>
      <c r="F998" s="36"/>
      <c r="G998" s="36"/>
      <c r="H998" s="36"/>
      <c r="I998" s="36"/>
      <c r="J998" s="36"/>
      <c r="K998" s="36"/>
      <c r="L998" s="36"/>
      <c r="M998" s="36"/>
      <c r="N998" s="36"/>
      <c r="O998" s="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  <c r="AA998" s="36"/>
      <c r="AB998" s="36"/>
      <c r="AC998" s="36"/>
      <c r="AD998" s="36"/>
      <c r="AE998" s="36"/>
      <c r="AF998" s="36"/>
      <c r="AG998" s="36"/>
      <c r="AH998" s="36"/>
      <c r="AI998" s="36"/>
      <c r="AJ998" s="36"/>
      <c r="AK998" s="36"/>
      <c r="AL998" s="36"/>
      <c r="AM998" s="36"/>
      <c r="AN998" s="36"/>
      <c r="AO998" s="36"/>
      <c r="AP998" s="36"/>
      <c r="AQ998" s="36"/>
      <c r="AR998" s="36"/>
    </row>
    <row r="999" spans="4:44">
      <c r="D999" s="36"/>
      <c r="E999" s="36"/>
      <c r="F999" s="36"/>
      <c r="G999" s="36"/>
      <c r="H999" s="36"/>
      <c r="I999" s="36"/>
      <c r="J999" s="36"/>
      <c r="K999" s="36"/>
      <c r="L999" s="36"/>
      <c r="M999" s="36"/>
      <c r="N999" s="36"/>
      <c r="O999" s="36"/>
      <c r="P999" s="36"/>
      <c r="Q999" s="36"/>
      <c r="R999" s="36"/>
      <c r="S999" s="36"/>
      <c r="T999" s="36"/>
      <c r="U999" s="36"/>
      <c r="V999" s="36"/>
      <c r="W999" s="36"/>
      <c r="X999" s="36"/>
      <c r="Y999" s="36"/>
      <c r="Z999" s="36"/>
      <c r="AA999" s="36"/>
      <c r="AB999" s="36"/>
      <c r="AC999" s="36"/>
      <c r="AD999" s="36"/>
      <c r="AE999" s="36"/>
      <c r="AF999" s="36"/>
      <c r="AG999" s="36"/>
      <c r="AH999" s="36"/>
      <c r="AI999" s="36"/>
      <c r="AJ999" s="36"/>
      <c r="AK999" s="36"/>
      <c r="AL999" s="36"/>
      <c r="AM999" s="36"/>
      <c r="AN999" s="36"/>
      <c r="AO999" s="36"/>
      <c r="AP999" s="36"/>
      <c r="AQ999" s="36"/>
      <c r="AR999" s="36"/>
    </row>
    <row r="1000" spans="4:44">
      <c r="D1000" s="36"/>
      <c r="E1000" s="36"/>
      <c r="F1000" s="36"/>
      <c r="G1000" s="36"/>
      <c r="H1000" s="36"/>
      <c r="I1000" s="36"/>
      <c r="J1000" s="36"/>
      <c r="K1000" s="36"/>
      <c r="L1000" s="36"/>
      <c r="M1000" s="36"/>
      <c r="N1000" s="36"/>
      <c r="O1000" s="36"/>
      <c r="P1000" s="36"/>
      <c r="Q1000" s="36"/>
      <c r="R1000" s="36"/>
      <c r="S1000" s="36"/>
      <c r="T1000" s="36"/>
      <c r="U1000" s="36"/>
      <c r="V1000" s="36"/>
      <c r="W1000" s="36"/>
      <c r="X1000" s="36"/>
      <c r="Y1000" s="36"/>
      <c r="Z1000" s="36"/>
      <c r="AA1000" s="36"/>
      <c r="AB1000" s="36"/>
      <c r="AC1000" s="36"/>
      <c r="AD1000" s="36"/>
      <c r="AE1000" s="36"/>
      <c r="AF1000" s="36"/>
      <c r="AG1000" s="36"/>
      <c r="AH1000" s="36"/>
      <c r="AI1000" s="36"/>
      <c r="AJ1000" s="36"/>
      <c r="AK1000" s="36"/>
      <c r="AL1000" s="36"/>
      <c r="AM1000" s="36"/>
      <c r="AN1000" s="36"/>
      <c r="AO1000" s="36"/>
      <c r="AP1000" s="36"/>
      <c r="AQ1000" s="36"/>
      <c r="AR1000" s="36"/>
    </row>
    <row r="1001" spans="4:44">
      <c r="D1001" s="36"/>
      <c r="E1001" s="36"/>
      <c r="F1001" s="36"/>
      <c r="G1001" s="36"/>
      <c r="H1001" s="36"/>
      <c r="I1001" s="36"/>
      <c r="J1001" s="36"/>
      <c r="K1001" s="36"/>
      <c r="L1001" s="36"/>
      <c r="M1001" s="36"/>
      <c r="N1001" s="36"/>
      <c r="O1001" s="36"/>
      <c r="P1001" s="36"/>
      <c r="Q1001" s="36"/>
      <c r="R1001" s="36"/>
      <c r="S1001" s="36"/>
      <c r="T1001" s="36"/>
      <c r="U1001" s="36"/>
      <c r="V1001" s="36"/>
      <c r="W1001" s="36"/>
      <c r="X1001" s="36"/>
      <c r="Y1001" s="36"/>
      <c r="Z1001" s="36"/>
      <c r="AA1001" s="36"/>
      <c r="AB1001" s="36"/>
      <c r="AC1001" s="36"/>
      <c r="AD1001" s="36"/>
      <c r="AE1001" s="36"/>
      <c r="AF1001" s="36"/>
      <c r="AG1001" s="36"/>
      <c r="AH1001" s="36"/>
      <c r="AI1001" s="36"/>
      <c r="AJ1001" s="36"/>
      <c r="AK1001" s="36"/>
      <c r="AL1001" s="36"/>
      <c r="AM1001" s="36"/>
      <c r="AN1001" s="36"/>
      <c r="AO1001" s="36"/>
      <c r="AP1001" s="36"/>
      <c r="AQ1001" s="36"/>
      <c r="AR1001" s="36"/>
    </row>
    <row r="1002" spans="4:44">
      <c r="D1002" s="36"/>
      <c r="E1002" s="36"/>
      <c r="F1002" s="36"/>
      <c r="G1002" s="36"/>
      <c r="H1002" s="36"/>
      <c r="I1002" s="36"/>
      <c r="J1002" s="36"/>
      <c r="K1002" s="36"/>
      <c r="L1002" s="36"/>
      <c r="M1002" s="36"/>
      <c r="N1002" s="36"/>
      <c r="O1002" s="36"/>
      <c r="P1002" s="36"/>
      <c r="Q1002" s="36"/>
      <c r="R1002" s="36"/>
      <c r="S1002" s="36"/>
      <c r="T1002" s="36"/>
      <c r="U1002" s="36"/>
      <c r="V1002" s="36"/>
      <c r="W1002" s="36"/>
      <c r="X1002" s="36"/>
      <c r="Y1002" s="36"/>
      <c r="Z1002" s="36"/>
      <c r="AA1002" s="36"/>
      <c r="AB1002" s="36"/>
      <c r="AC1002" s="36"/>
      <c r="AD1002" s="36"/>
      <c r="AE1002" s="36"/>
      <c r="AF1002" s="36"/>
      <c r="AG1002" s="36"/>
      <c r="AH1002" s="36"/>
      <c r="AI1002" s="36"/>
      <c r="AJ1002" s="36"/>
      <c r="AK1002" s="36"/>
      <c r="AL1002" s="36"/>
      <c r="AM1002" s="36"/>
      <c r="AN1002" s="36"/>
      <c r="AO1002" s="36"/>
      <c r="AP1002" s="36"/>
      <c r="AQ1002" s="36"/>
      <c r="AR1002" s="36"/>
    </row>
    <row r="1003" spans="4:44">
      <c r="D1003" s="36"/>
      <c r="E1003" s="36"/>
      <c r="F1003" s="36"/>
      <c r="G1003" s="36"/>
      <c r="H1003" s="36"/>
      <c r="I1003" s="36"/>
      <c r="J1003" s="36"/>
      <c r="K1003" s="36"/>
      <c r="L1003" s="36"/>
      <c r="M1003" s="36"/>
      <c r="N1003" s="36"/>
      <c r="O1003" s="36"/>
      <c r="P1003" s="36"/>
      <c r="Q1003" s="36"/>
      <c r="R1003" s="36"/>
      <c r="S1003" s="36"/>
      <c r="T1003" s="36"/>
      <c r="U1003" s="36"/>
      <c r="V1003" s="36"/>
      <c r="W1003" s="36"/>
      <c r="X1003" s="36"/>
      <c r="Y1003" s="36"/>
      <c r="Z1003" s="36"/>
      <c r="AA1003" s="36"/>
      <c r="AB1003" s="36"/>
      <c r="AC1003" s="36"/>
      <c r="AD1003" s="36"/>
      <c r="AE1003" s="36"/>
      <c r="AF1003" s="36"/>
      <c r="AG1003" s="36"/>
      <c r="AH1003" s="36"/>
      <c r="AI1003" s="36"/>
      <c r="AJ1003" s="36"/>
      <c r="AK1003" s="36"/>
      <c r="AL1003" s="36"/>
      <c r="AM1003" s="36"/>
      <c r="AN1003" s="36"/>
      <c r="AO1003" s="36"/>
      <c r="AP1003" s="36"/>
      <c r="AQ1003" s="36"/>
      <c r="AR1003" s="36"/>
    </row>
    <row r="1004" spans="4:44">
      <c r="D1004" s="36"/>
      <c r="E1004" s="36"/>
      <c r="F1004" s="36"/>
      <c r="G1004" s="36"/>
      <c r="H1004" s="36"/>
      <c r="I1004" s="36"/>
      <c r="J1004" s="36"/>
      <c r="K1004" s="36"/>
      <c r="L1004" s="36"/>
      <c r="M1004" s="36"/>
      <c r="N1004" s="36"/>
      <c r="O1004" s="36"/>
      <c r="P1004" s="36"/>
      <c r="Q1004" s="36"/>
      <c r="R1004" s="36"/>
      <c r="S1004" s="36"/>
      <c r="T1004" s="36"/>
      <c r="U1004" s="36"/>
      <c r="V1004" s="36"/>
      <c r="W1004" s="36"/>
      <c r="X1004" s="36"/>
      <c r="Y1004" s="36"/>
      <c r="Z1004" s="36"/>
      <c r="AA1004" s="36"/>
      <c r="AB1004" s="36"/>
      <c r="AC1004" s="36"/>
      <c r="AD1004" s="36"/>
      <c r="AE1004" s="36"/>
      <c r="AF1004" s="36"/>
      <c r="AG1004" s="36"/>
      <c r="AH1004" s="36"/>
      <c r="AI1004" s="36"/>
      <c r="AJ1004" s="36"/>
      <c r="AK1004" s="36"/>
      <c r="AL1004" s="36"/>
      <c r="AM1004" s="36"/>
      <c r="AN1004" s="36"/>
      <c r="AO1004" s="36"/>
      <c r="AP1004" s="36"/>
      <c r="AQ1004" s="36"/>
      <c r="AR1004" s="36"/>
    </row>
    <row r="1005" spans="4:44">
      <c r="D1005" s="36"/>
      <c r="E1005" s="36"/>
      <c r="F1005" s="36"/>
      <c r="G1005" s="36"/>
      <c r="H1005" s="36"/>
      <c r="I1005" s="36"/>
      <c r="J1005" s="36"/>
      <c r="K1005" s="36"/>
      <c r="L1005" s="36"/>
      <c r="M1005" s="36"/>
      <c r="N1005" s="36"/>
      <c r="O1005" s="36"/>
      <c r="P1005" s="36"/>
      <c r="Q1005" s="36"/>
      <c r="R1005" s="36"/>
      <c r="S1005" s="36"/>
      <c r="T1005" s="36"/>
      <c r="U1005" s="36"/>
      <c r="V1005" s="36"/>
      <c r="W1005" s="36"/>
      <c r="X1005" s="36"/>
      <c r="Y1005" s="36"/>
      <c r="Z1005" s="36"/>
      <c r="AA1005" s="36"/>
      <c r="AB1005" s="36"/>
      <c r="AC1005" s="36"/>
      <c r="AD1005" s="36"/>
      <c r="AE1005" s="36"/>
      <c r="AF1005" s="36"/>
      <c r="AG1005" s="36"/>
      <c r="AH1005" s="36"/>
      <c r="AI1005" s="36"/>
      <c r="AJ1005" s="36"/>
      <c r="AK1005" s="36"/>
      <c r="AL1005" s="36"/>
      <c r="AM1005" s="36"/>
      <c r="AN1005" s="36"/>
      <c r="AO1005" s="36"/>
      <c r="AP1005" s="36"/>
      <c r="AQ1005" s="36"/>
      <c r="AR1005" s="36"/>
    </row>
    <row r="1006" spans="4:44">
      <c r="D1006" s="36"/>
      <c r="E1006" s="36"/>
      <c r="F1006" s="36"/>
      <c r="G1006" s="36"/>
      <c r="H1006" s="36"/>
      <c r="I1006" s="36"/>
      <c r="J1006" s="36"/>
      <c r="K1006" s="36"/>
      <c r="L1006" s="36"/>
      <c r="M1006" s="36"/>
      <c r="N1006" s="36"/>
      <c r="O1006" s="36"/>
      <c r="P1006" s="36"/>
      <c r="Q1006" s="36"/>
      <c r="R1006" s="36"/>
      <c r="S1006" s="36"/>
      <c r="T1006" s="36"/>
      <c r="U1006" s="36"/>
      <c r="V1006" s="36"/>
      <c r="W1006" s="36"/>
      <c r="X1006" s="36"/>
      <c r="Y1006" s="36"/>
      <c r="Z1006" s="36"/>
      <c r="AA1006" s="36"/>
      <c r="AB1006" s="36"/>
      <c r="AC1006" s="36"/>
      <c r="AD1006" s="36"/>
      <c r="AE1006" s="36"/>
      <c r="AF1006" s="36"/>
      <c r="AG1006" s="36"/>
      <c r="AH1006" s="36"/>
      <c r="AI1006" s="36"/>
      <c r="AJ1006" s="36"/>
      <c r="AK1006" s="36"/>
      <c r="AL1006" s="36"/>
      <c r="AM1006" s="36"/>
      <c r="AN1006" s="36"/>
      <c r="AO1006" s="36"/>
      <c r="AP1006" s="36"/>
      <c r="AQ1006" s="36"/>
      <c r="AR1006" s="36"/>
    </row>
    <row r="1007" spans="4:44">
      <c r="D1007" s="36"/>
      <c r="E1007" s="36"/>
      <c r="F1007" s="36"/>
      <c r="G1007" s="36"/>
      <c r="H1007" s="36"/>
      <c r="I1007" s="36"/>
      <c r="J1007" s="36"/>
      <c r="K1007" s="36"/>
      <c r="L1007" s="36"/>
      <c r="M1007" s="36"/>
      <c r="N1007" s="36"/>
      <c r="O1007" s="36"/>
      <c r="P1007" s="36"/>
      <c r="Q1007" s="36"/>
      <c r="R1007" s="36"/>
      <c r="S1007" s="36"/>
      <c r="T1007" s="36"/>
      <c r="U1007" s="36"/>
      <c r="V1007" s="36"/>
      <c r="W1007" s="36"/>
      <c r="X1007" s="36"/>
      <c r="Y1007" s="36"/>
      <c r="Z1007" s="36"/>
      <c r="AA1007" s="36"/>
      <c r="AB1007" s="36"/>
      <c r="AC1007" s="36"/>
      <c r="AD1007" s="36"/>
      <c r="AE1007" s="36"/>
      <c r="AF1007" s="36"/>
      <c r="AG1007" s="36"/>
      <c r="AH1007" s="36"/>
      <c r="AI1007" s="36"/>
      <c r="AJ1007" s="36"/>
      <c r="AK1007" s="36"/>
      <c r="AL1007" s="36"/>
      <c r="AM1007" s="36"/>
      <c r="AN1007" s="36"/>
      <c r="AO1007" s="36"/>
      <c r="AP1007" s="36"/>
      <c r="AQ1007" s="36"/>
      <c r="AR1007" s="36"/>
    </row>
    <row r="1008" spans="4:44">
      <c r="D1008" s="36"/>
      <c r="E1008" s="36"/>
      <c r="F1008" s="36"/>
      <c r="G1008" s="36"/>
      <c r="H1008" s="36"/>
      <c r="I1008" s="36"/>
      <c r="J1008" s="36"/>
      <c r="K1008" s="36"/>
      <c r="L1008" s="36"/>
      <c r="M1008" s="36"/>
      <c r="N1008" s="36"/>
      <c r="O1008" s="36"/>
      <c r="P1008" s="36"/>
      <c r="Q1008" s="36"/>
      <c r="R1008" s="36"/>
      <c r="S1008" s="36"/>
      <c r="T1008" s="36"/>
      <c r="U1008" s="36"/>
      <c r="V1008" s="36"/>
      <c r="W1008" s="36"/>
      <c r="X1008" s="36"/>
      <c r="Y1008" s="36"/>
      <c r="Z1008" s="36"/>
      <c r="AA1008" s="36"/>
      <c r="AB1008" s="36"/>
      <c r="AC1008" s="36"/>
      <c r="AD1008" s="36"/>
      <c r="AE1008" s="36"/>
      <c r="AF1008" s="36"/>
      <c r="AG1008" s="36"/>
      <c r="AH1008" s="36"/>
      <c r="AI1008" s="36"/>
      <c r="AJ1008" s="36"/>
      <c r="AK1008" s="36"/>
      <c r="AL1008" s="36"/>
      <c r="AM1008" s="36"/>
      <c r="AN1008" s="36"/>
      <c r="AO1008" s="36"/>
      <c r="AP1008" s="36"/>
      <c r="AQ1008" s="36"/>
      <c r="AR1008" s="36"/>
    </row>
    <row r="1009" spans="4:44">
      <c r="D1009" s="36"/>
      <c r="E1009" s="36"/>
      <c r="F1009" s="36"/>
      <c r="G1009" s="36"/>
      <c r="H1009" s="36"/>
      <c r="I1009" s="36"/>
      <c r="J1009" s="36"/>
      <c r="K1009" s="36"/>
      <c r="L1009" s="36"/>
      <c r="M1009" s="36"/>
      <c r="N1009" s="36"/>
      <c r="O1009" s="36"/>
      <c r="P1009" s="36"/>
      <c r="Q1009" s="36"/>
      <c r="R1009" s="36"/>
      <c r="S1009" s="36"/>
      <c r="T1009" s="36"/>
      <c r="U1009" s="36"/>
      <c r="V1009" s="36"/>
      <c r="W1009" s="36"/>
      <c r="X1009" s="36"/>
      <c r="Y1009" s="36"/>
      <c r="Z1009" s="36"/>
      <c r="AA1009" s="36"/>
      <c r="AB1009" s="36"/>
      <c r="AC1009" s="36"/>
      <c r="AD1009" s="36"/>
      <c r="AE1009" s="36"/>
      <c r="AF1009" s="36"/>
      <c r="AG1009" s="36"/>
      <c r="AH1009" s="36"/>
      <c r="AI1009" s="36"/>
      <c r="AJ1009" s="36"/>
      <c r="AK1009" s="36"/>
      <c r="AL1009" s="36"/>
      <c r="AM1009" s="36"/>
      <c r="AN1009" s="36"/>
      <c r="AO1009" s="36"/>
      <c r="AP1009" s="36"/>
      <c r="AQ1009" s="36"/>
      <c r="AR1009" s="36"/>
    </row>
    <row r="1010" spans="4:44">
      <c r="D1010" s="36"/>
      <c r="E1010" s="36"/>
      <c r="F1010" s="36"/>
      <c r="G1010" s="36"/>
      <c r="H1010" s="36"/>
      <c r="I1010" s="36"/>
      <c r="J1010" s="36"/>
      <c r="K1010" s="36"/>
      <c r="L1010" s="36"/>
      <c r="M1010" s="36"/>
      <c r="N1010" s="36"/>
      <c r="O1010" s="36"/>
      <c r="P1010" s="36"/>
      <c r="Q1010" s="36"/>
      <c r="R1010" s="36"/>
      <c r="S1010" s="36"/>
      <c r="T1010" s="36"/>
      <c r="U1010" s="36"/>
      <c r="V1010" s="36"/>
      <c r="W1010" s="36"/>
      <c r="X1010" s="36"/>
      <c r="Y1010" s="36"/>
      <c r="Z1010" s="36"/>
      <c r="AA1010" s="36"/>
      <c r="AB1010" s="36"/>
      <c r="AC1010" s="36"/>
      <c r="AD1010" s="36"/>
      <c r="AE1010" s="36"/>
      <c r="AF1010" s="36"/>
      <c r="AG1010" s="36"/>
      <c r="AH1010" s="36"/>
      <c r="AI1010" s="36"/>
      <c r="AJ1010" s="36"/>
      <c r="AK1010" s="36"/>
      <c r="AL1010" s="36"/>
      <c r="AM1010" s="36"/>
      <c r="AN1010" s="36"/>
      <c r="AO1010" s="36"/>
      <c r="AP1010" s="36"/>
      <c r="AQ1010" s="36"/>
      <c r="AR1010" s="36"/>
    </row>
    <row r="1011" spans="4:44">
      <c r="D1011" s="36"/>
      <c r="E1011" s="36"/>
      <c r="F1011" s="36"/>
      <c r="G1011" s="36"/>
      <c r="H1011" s="36"/>
      <c r="I1011" s="36"/>
      <c r="J1011" s="36"/>
      <c r="K1011" s="36"/>
      <c r="L1011" s="36"/>
      <c r="M1011" s="36"/>
      <c r="N1011" s="36"/>
      <c r="O1011" s="36"/>
      <c r="P1011" s="36"/>
      <c r="Q1011" s="36"/>
      <c r="R1011" s="36"/>
      <c r="S1011" s="36"/>
      <c r="T1011" s="36"/>
      <c r="U1011" s="36"/>
      <c r="V1011" s="36"/>
      <c r="W1011" s="36"/>
      <c r="X1011" s="36"/>
      <c r="Y1011" s="36"/>
      <c r="Z1011" s="36"/>
      <c r="AA1011" s="36"/>
      <c r="AB1011" s="36"/>
      <c r="AC1011" s="36"/>
      <c r="AD1011" s="36"/>
      <c r="AE1011" s="36"/>
      <c r="AF1011" s="36"/>
      <c r="AG1011" s="36"/>
      <c r="AH1011" s="36"/>
      <c r="AI1011" s="36"/>
      <c r="AJ1011" s="36"/>
      <c r="AK1011" s="36"/>
      <c r="AL1011" s="36"/>
      <c r="AM1011" s="36"/>
      <c r="AN1011" s="36"/>
      <c r="AO1011" s="36"/>
      <c r="AP1011" s="36"/>
      <c r="AQ1011" s="36"/>
      <c r="AR1011" s="36"/>
    </row>
    <row r="1012" spans="4:44">
      <c r="D1012" s="36"/>
      <c r="E1012" s="36"/>
      <c r="F1012" s="36"/>
      <c r="G1012" s="36"/>
      <c r="H1012" s="36"/>
      <c r="I1012" s="36"/>
      <c r="J1012" s="36"/>
      <c r="K1012" s="36"/>
      <c r="L1012" s="36"/>
      <c r="M1012" s="36"/>
      <c r="N1012" s="36"/>
      <c r="O1012" s="36"/>
      <c r="P1012" s="36"/>
      <c r="Q1012" s="36"/>
      <c r="R1012" s="36"/>
      <c r="S1012" s="36"/>
      <c r="T1012" s="36"/>
      <c r="U1012" s="36"/>
      <c r="V1012" s="36"/>
      <c r="W1012" s="36"/>
      <c r="X1012" s="36"/>
      <c r="Y1012" s="36"/>
      <c r="Z1012" s="36"/>
      <c r="AA1012" s="36"/>
      <c r="AB1012" s="36"/>
      <c r="AC1012" s="36"/>
      <c r="AD1012" s="36"/>
      <c r="AE1012" s="36"/>
      <c r="AF1012" s="36"/>
      <c r="AG1012" s="36"/>
      <c r="AH1012" s="36"/>
      <c r="AI1012" s="36"/>
      <c r="AJ1012" s="36"/>
      <c r="AK1012" s="36"/>
      <c r="AL1012" s="36"/>
      <c r="AM1012" s="36"/>
      <c r="AN1012" s="36"/>
      <c r="AO1012" s="36"/>
      <c r="AP1012" s="36"/>
      <c r="AQ1012" s="36"/>
      <c r="AR1012" s="36"/>
    </row>
    <row r="1013" spans="4:44">
      <c r="D1013" s="36"/>
      <c r="E1013" s="36"/>
      <c r="F1013" s="36"/>
      <c r="G1013" s="36"/>
      <c r="H1013" s="36"/>
      <c r="I1013" s="36"/>
      <c r="J1013" s="36"/>
      <c r="K1013" s="36"/>
      <c r="L1013" s="36"/>
      <c r="M1013" s="36"/>
      <c r="N1013" s="36"/>
      <c r="O1013" s="36"/>
      <c r="P1013" s="36"/>
      <c r="Q1013" s="36"/>
      <c r="R1013" s="36"/>
      <c r="S1013" s="36"/>
      <c r="T1013" s="36"/>
      <c r="U1013" s="36"/>
      <c r="V1013" s="36"/>
      <c r="W1013" s="36"/>
      <c r="X1013" s="36"/>
      <c r="Y1013" s="36"/>
      <c r="Z1013" s="36"/>
      <c r="AA1013" s="36"/>
      <c r="AB1013" s="36"/>
      <c r="AC1013" s="36"/>
      <c r="AD1013" s="36"/>
      <c r="AE1013" s="36"/>
      <c r="AF1013" s="36"/>
      <c r="AG1013" s="36"/>
      <c r="AH1013" s="36"/>
      <c r="AI1013" s="36"/>
      <c r="AJ1013" s="36"/>
      <c r="AK1013" s="36"/>
      <c r="AL1013" s="36"/>
      <c r="AM1013" s="36"/>
      <c r="AN1013" s="36"/>
      <c r="AO1013" s="36"/>
      <c r="AP1013" s="36"/>
      <c r="AQ1013" s="36"/>
      <c r="AR1013" s="36"/>
    </row>
    <row r="1014" spans="4:44">
      <c r="D1014" s="36"/>
      <c r="E1014" s="36"/>
      <c r="F1014" s="36"/>
      <c r="G1014" s="36"/>
      <c r="H1014" s="36"/>
      <c r="I1014" s="36"/>
      <c r="J1014" s="36"/>
      <c r="K1014" s="36"/>
      <c r="L1014" s="36"/>
      <c r="M1014" s="36"/>
      <c r="N1014" s="36"/>
      <c r="O1014" s="36"/>
      <c r="P1014" s="36"/>
      <c r="Q1014" s="36"/>
      <c r="R1014" s="36"/>
      <c r="S1014" s="36"/>
      <c r="T1014" s="36"/>
      <c r="U1014" s="36"/>
      <c r="V1014" s="36"/>
      <c r="W1014" s="36"/>
      <c r="X1014" s="36"/>
      <c r="Y1014" s="36"/>
      <c r="Z1014" s="36"/>
      <c r="AA1014" s="36"/>
      <c r="AB1014" s="36"/>
      <c r="AC1014" s="36"/>
      <c r="AD1014" s="36"/>
      <c r="AE1014" s="36"/>
      <c r="AF1014" s="36"/>
      <c r="AG1014" s="36"/>
      <c r="AH1014" s="36"/>
      <c r="AI1014" s="36"/>
      <c r="AJ1014" s="36"/>
      <c r="AK1014" s="36"/>
      <c r="AL1014" s="36"/>
      <c r="AM1014" s="36"/>
      <c r="AN1014" s="36"/>
      <c r="AO1014" s="36"/>
      <c r="AP1014" s="36"/>
      <c r="AQ1014" s="36"/>
      <c r="AR1014" s="36"/>
    </row>
    <row r="1015" spans="4:44">
      <c r="D1015" s="36"/>
      <c r="E1015" s="36"/>
      <c r="F1015" s="36"/>
      <c r="G1015" s="36"/>
      <c r="H1015" s="36"/>
      <c r="I1015" s="36"/>
      <c r="J1015" s="36"/>
      <c r="K1015" s="36"/>
      <c r="L1015" s="36"/>
      <c r="M1015" s="36"/>
      <c r="N1015" s="36"/>
      <c r="O1015" s="36"/>
      <c r="P1015" s="36"/>
      <c r="Q1015" s="36"/>
      <c r="R1015" s="36"/>
      <c r="S1015" s="36"/>
      <c r="T1015" s="36"/>
      <c r="U1015" s="36"/>
      <c r="V1015" s="36"/>
      <c r="W1015" s="36"/>
      <c r="X1015" s="36"/>
      <c r="Y1015" s="36"/>
      <c r="Z1015" s="36"/>
      <c r="AA1015" s="36"/>
      <c r="AB1015" s="36"/>
      <c r="AC1015" s="36"/>
      <c r="AD1015" s="36"/>
      <c r="AE1015" s="36"/>
      <c r="AF1015" s="36"/>
      <c r="AG1015" s="36"/>
      <c r="AH1015" s="36"/>
      <c r="AI1015" s="36"/>
      <c r="AJ1015" s="36"/>
      <c r="AK1015" s="36"/>
      <c r="AL1015" s="36"/>
      <c r="AM1015" s="36"/>
      <c r="AN1015" s="36"/>
      <c r="AO1015" s="36"/>
      <c r="AP1015" s="36"/>
      <c r="AQ1015" s="36"/>
      <c r="AR1015" s="36"/>
    </row>
    <row r="1016" spans="4:44">
      <c r="D1016" s="36"/>
      <c r="E1016" s="36"/>
      <c r="F1016" s="36"/>
      <c r="G1016" s="36"/>
      <c r="H1016" s="36"/>
      <c r="I1016" s="36"/>
      <c r="J1016" s="36"/>
      <c r="K1016" s="36"/>
      <c r="L1016" s="36"/>
      <c r="M1016" s="36"/>
      <c r="N1016" s="36"/>
      <c r="O1016" s="36"/>
      <c r="P1016" s="36"/>
      <c r="Q1016" s="36"/>
      <c r="R1016" s="36"/>
      <c r="S1016" s="36"/>
      <c r="T1016" s="36"/>
      <c r="U1016" s="36"/>
      <c r="V1016" s="36"/>
      <c r="W1016" s="36"/>
      <c r="X1016" s="36"/>
      <c r="Y1016" s="36"/>
      <c r="Z1016" s="36"/>
      <c r="AA1016" s="36"/>
      <c r="AB1016" s="36"/>
      <c r="AC1016" s="36"/>
      <c r="AD1016" s="36"/>
      <c r="AE1016" s="36"/>
      <c r="AF1016" s="36"/>
      <c r="AG1016" s="36"/>
      <c r="AH1016" s="36"/>
      <c r="AI1016" s="36"/>
      <c r="AJ1016" s="36"/>
      <c r="AK1016" s="36"/>
      <c r="AL1016" s="36"/>
      <c r="AM1016" s="36"/>
      <c r="AN1016" s="36"/>
      <c r="AO1016" s="36"/>
      <c r="AP1016" s="36"/>
      <c r="AQ1016" s="36"/>
      <c r="AR1016" s="36"/>
    </row>
    <row r="1017" spans="4:44">
      <c r="D1017" s="36"/>
      <c r="E1017" s="36"/>
      <c r="F1017" s="36"/>
      <c r="G1017" s="36"/>
      <c r="H1017" s="36"/>
      <c r="I1017" s="36"/>
      <c r="J1017" s="36"/>
      <c r="K1017" s="36"/>
      <c r="L1017" s="36"/>
      <c r="M1017" s="36"/>
      <c r="N1017" s="36"/>
      <c r="O1017" s="36"/>
      <c r="P1017" s="36"/>
      <c r="Q1017" s="36"/>
      <c r="R1017" s="36"/>
      <c r="S1017" s="36"/>
      <c r="T1017" s="36"/>
      <c r="U1017" s="36"/>
      <c r="V1017" s="36"/>
      <c r="W1017" s="36"/>
      <c r="X1017" s="36"/>
      <c r="Y1017" s="36"/>
      <c r="Z1017" s="36"/>
      <c r="AA1017" s="36"/>
      <c r="AB1017" s="36"/>
      <c r="AC1017" s="36"/>
      <c r="AD1017" s="36"/>
      <c r="AE1017" s="36"/>
      <c r="AF1017" s="36"/>
      <c r="AG1017" s="36"/>
      <c r="AH1017" s="36"/>
      <c r="AI1017" s="36"/>
      <c r="AJ1017" s="36"/>
      <c r="AK1017" s="36"/>
      <c r="AL1017" s="36"/>
      <c r="AM1017" s="36"/>
      <c r="AN1017" s="36"/>
      <c r="AO1017" s="36"/>
      <c r="AP1017" s="36"/>
      <c r="AQ1017" s="36"/>
      <c r="AR1017" s="36"/>
    </row>
    <row r="1018" spans="4:44">
      <c r="D1018" s="36"/>
      <c r="E1018" s="36"/>
      <c r="F1018" s="36"/>
      <c r="G1018" s="36"/>
      <c r="H1018" s="36"/>
      <c r="I1018" s="36"/>
      <c r="J1018" s="36"/>
      <c r="K1018" s="36"/>
      <c r="L1018" s="36"/>
      <c r="M1018" s="36"/>
      <c r="N1018" s="36"/>
      <c r="O1018" s="36"/>
      <c r="P1018" s="36"/>
      <c r="Q1018" s="36"/>
      <c r="R1018" s="36"/>
      <c r="S1018" s="36"/>
      <c r="T1018" s="36"/>
      <c r="U1018" s="36"/>
      <c r="V1018" s="36"/>
      <c r="W1018" s="36"/>
      <c r="X1018" s="36"/>
      <c r="Y1018" s="36"/>
      <c r="Z1018" s="36"/>
      <c r="AA1018" s="36"/>
      <c r="AB1018" s="36"/>
      <c r="AC1018" s="36"/>
      <c r="AD1018" s="36"/>
      <c r="AE1018" s="36"/>
      <c r="AF1018" s="36"/>
      <c r="AG1018" s="36"/>
      <c r="AH1018" s="36"/>
      <c r="AI1018" s="36"/>
      <c r="AJ1018" s="36"/>
      <c r="AK1018" s="36"/>
      <c r="AL1018" s="36"/>
      <c r="AM1018" s="36"/>
      <c r="AN1018" s="36"/>
      <c r="AO1018" s="36"/>
      <c r="AP1018" s="36"/>
      <c r="AQ1018" s="36"/>
      <c r="AR1018" s="36"/>
    </row>
    <row r="1019" spans="4:44">
      <c r="D1019" s="36"/>
      <c r="E1019" s="36"/>
      <c r="F1019" s="36"/>
      <c r="G1019" s="36"/>
      <c r="H1019" s="36"/>
      <c r="I1019" s="36"/>
      <c r="J1019" s="36"/>
      <c r="K1019" s="36"/>
      <c r="L1019" s="36"/>
      <c r="M1019" s="36"/>
      <c r="N1019" s="36"/>
      <c r="O1019" s="36"/>
      <c r="P1019" s="36"/>
      <c r="Q1019" s="36"/>
      <c r="R1019" s="36"/>
      <c r="S1019" s="36"/>
      <c r="T1019" s="36"/>
      <c r="U1019" s="36"/>
      <c r="V1019" s="36"/>
      <c r="W1019" s="36"/>
      <c r="X1019" s="36"/>
      <c r="Y1019" s="36"/>
      <c r="Z1019" s="36"/>
      <c r="AA1019" s="36"/>
      <c r="AB1019" s="36"/>
      <c r="AC1019" s="36"/>
      <c r="AD1019" s="36"/>
      <c r="AE1019" s="36"/>
      <c r="AF1019" s="36"/>
      <c r="AG1019" s="36"/>
      <c r="AH1019" s="36"/>
      <c r="AI1019" s="36"/>
      <c r="AJ1019" s="36"/>
      <c r="AK1019" s="36"/>
      <c r="AL1019" s="36"/>
      <c r="AM1019" s="36"/>
      <c r="AN1019" s="36"/>
      <c r="AO1019" s="36"/>
      <c r="AP1019" s="36"/>
      <c r="AQ1019" s="36"/>
      <c r="AR1019" s="36"/>
    </row>
    <row r="1020" spans="4:44">
      <c r="D1020" s="36"/>
      <c r="E1020" s="36"/>
      <c r="F1020" s="36"/>
      <c r="G1020" s="36"/>
      <c r="H1020" s="36"/>
      <c r="I1020" s="36"/>
      <c r="J1020" s="36"/>
      <c r="K1020" s="36"/>
      <c r="L1020" s="36"/>
      <c r="M1020" s="36"/>
      <c r="N1020" s="36"/>
      <c r="O1020" s="36"/>
      <c r="P1020" s="36"/>
      <c r="Q1020" s="36"/>
      <c r="R1020" s="36"/>
      <c r="S1020" s="36"/>
      <c r="T1020" s="36"/>
      <c r="U1020" s="36"/>
      <c r="V1020" s="36"/>
      <c r="W1020" s="36"/>
      <c r="X1020" s="36"/>
      <c r="Y1020" s="36"/>
      <c r="Z1020" s="36"/>
      <c r="AA1020" s="36"/>
      <c r="AB1020" s="36"/>
      <c r="AC1020" s="36"/>
      <c r="AD1020" s="36"/>
      <c r="AE1020" s="36"/>
      <c r="AF1020" s="36"/>
      <c r="AG1020" s="36"/>
      <c r="AH1020" s="36"/>
      <c r="AI1020" s="36"/>
      <c r="AJ1020" s="36"/>
      <c r="AK1020" s="36"/>
      <c r="AL1020" s="36"/>
      <c r="AM1020" s="36"/>
      <c r="AN1020" s="36"/>
      <c r="AO1020" s="36"/>
      <c r="AP1020" s="36"/>
      <c r="AQ1020" s="36"/>
      <c r="AR1020" s="36"/>
    </row>
    <row r="1021" spans="4:44">
      <c r="D1021" s="36"/>
      <c r="E1021" s="36"/>
      <c r="F1021" s="36"/>
      <c r="G1021" s="36"/>
      <c r="H1021" s="36"/>
      <c r="I1021" s="36"/>
      <c r="J1021" s="36"/>
      <c r="K1021" s="36"/>
      <c r="L1021" s="36"/>
      <c r="M1021" s="36"/>
      <c r="N1021" s="36"/>
      <c r="O1021" s="36"/>
      <c r="P1021" s="36"/>
      <c r="Q1021" s="36"/>
      <c r="R1021" s="36"/>
      <c r="S1021" s="36"/>
      <c r="T1021" s="36"/>
      <c r="U1021" s="36"/>
      <c r="V1021" s="36"/>
      <c r="W1021" s="36"/>
      <c r="X1021" s="36"/>
      <c r="Y1021" s="36"/>
      <c r="Z1021" s="36"/>
      <c r="AA1021" s="36"/>
      <c r="AB1021" s="36"/>
      <c r="AC1021" s="36"/>
      <c r="AD1021" s="36"/>
      <c r="AE1021" s="36"/>
      <c r="AF1021" s="36"/>
      <c r="AG1021" s="36"/>
      <c r="AH1021" s="36"/>
      <c r="AI1021" s="36"/>
      <c r="AJ1021" s="36"/>
      <c r="AK1021" s="36"/>
      <c r="AL1021" s="36"/>
      <c r="AM1021" s="36"/>
      <c r="AN1021" s="36"/>
      <c r="AO1021" s="36"/>
      <c r="AP1021" s="36"/>
      <c r="AQ1021" s="36"/>
      <c r="AR1021" s="36"/>
    </row>
    <row r="1022" spans="4:44">
      <c r="D1022" s="36"/>
      <c r="E1022" s="36"/>
      <c r="F1022" s="36"/>
      <c r="G1022" s="36"/>
      <c r="H1022" s="36"/>
      <c r="I1022" s="36"/>
      <c r="J1022" s="36"/>
      <c r="K1022" s="36"/>
      <c r="L1022" s="36"/>
      <c r="M1022" s="36"/>
      <c r="N1022" s="36"/>
      <c r="O1022" s="36"/>
      <c r="P1022" s="36"/>
      <c r="Q1022" s="36"/>
      <c r="R1022" s="36"/>
      <c r="S1022" s="36"/>
      <c r="T1022" s="36"/>
      <c r="U1022" s="36"/>
      <c r="V1022" s="36"/>
      <c r="W1022" s="36"/>
      <c r="X1022" s="36"/>
      <c r="Y1022" s="36"/>
      <c r="Z1022" s="36"/>
      <c r="AA1022" s="36"/>
      <c r="AB1022" s="36"/>
      <c r="AC1022" s="36"/>
      <c r="AD1022" s="36"/>
      <c r="AE1022" s="36"/>
      <c r="AF1022" s="36"/>
      <c r="AG1022" s="36"/>
      <c r="AH1022" s="36"/>
      <c r="AI1022" s="36"/>
      <c r="AJ1022" s="36"/>
      <c r="AK1022" s="36"/>
      <c r="AL1022" s="36"/>
      <c r="AM1022" s="36"/>
      <c r="AN1022" s="36"/>
      <c r="AO1022" s="36"/>
      <c r="AP1022" s="36"/>
      <c r="AQ1022" s="36"/>
      <c r="AR1022" s="36"/>
    </row>
    <row r="1023" spans="4:44">
      <c r="D1023" s="36"/>
      <c r="E1023" s="36"/>
      <c r="F1023" s="36"/>
      <c r="G1023" s="36"/>
      <c r="H1023" s="36"/>
      <c r="I1023" s="36"/>
      <c r="J1023" s="36"/>
      <c r="K1023" s="36"/>
      <c r="L1023" s="36"/>
      <c r="M1023" s="36"/>
      <c r="N1023" s="36"/>
      <c r="O1023" s="36"/>
      <c r="P1023" s="36"/>
      <c r="Q1023" s="36"/>
      <c r="R1023" s="36"/>
      <c r="S1023" s="36"/>
      <c r="T1023" s="36"/>
      <c r="U1023" s="36"/>
      <c r="V1023" s="36"/>
      <c r="W1023" s="36"/>
      <c r="X1023" s="36"/>
      <c r="Y1023" s="36"/>
      <c r="Z1023" s="36"/>
      <c r="AA1023" s="36"/>
      <c r="AB1023" s="36"/>
      <c r="AC1023" s="36"/>
      <c r="AD1023" s="36"/>
      <c r="AE1023" s="36"/>
      <c r="AF1023" s="36"/>
      <c r="AG1023" s="36"/>
      <c r="AH1023" s="36"/>
      <c r="AI1023" s="36"/>
      <c r="AJ1023" s="36"/>
      <c r="AK1023" s="36"/>
      <c r="AL1023" s="36"/>
      <c r="AM1023" s="36"/>
      <c r="AN1023" s="36"/>
      <c r="AO1023" s="36"/>
      <c r="AP1023" s="36"/>
      <c r="AQ1023" s="36"/>
      <c r="AR1023" s="36"/>
    </row>
    <row r="1024" spans="4:44">
      <c r="D1024" s="36"/>
      <c r="E1024" s="36"/>
      <c r="F1024" s="36"/>
      <c r="G1024" s="36"/>
      <c r="H1024" s="36"/>
      <c r="I1024" s="36"/>
      <c r="J1024" s="36"/>
      <c r="K1024" s="36"/>
      <c r="L1024" s="36"/>
      <c r="M1024" s="36"/>
      <c r="N1024" s="36"/>
      <c r="O1024" s="36"/>
      <c r="P1024" s="36"/>
      <c r="Q1024" s="36"/>
      <c r="R1024" s="36"/>
      <c r="S1024" s="36"/>
      <c r="T1024" s="36"/>
      <c r="U1024" s="36"/>
      <c r="V1024" s="36"/>
      <c r="W1024" s="36"/>
      <c r="X1024" s="36"/>
      <c r="Y1024" s="36"/>
      <c r="Z1024" s="36"/>
      <c r="AA1024" s="36"/>
      <c r="AB1024" s="36"/>
      <c r="AC1024" s="36"/>
      <c r="AD1024" s="36"/>
      <c r="AE1024" s="36"/>
      <c r="AF1024" s="36"/>
      <c r="AG1024" s="36"/>
      <c r="AH1024" s="36"/>
      <c r="AI1024" s="36"/>
      <c r="AJ1024" s="36"/>
      <c r="AK1024" s="36"/>
      <c r="AL1024" s="36"/>
      <c r="AM1024" s="36"/>
      <c r="AN1024" s="36"/>
      <c r="AO1024" s="36"/>
      <c r="AP1024" s="36"/>
      <c r="AQ1024" s="36"/>
      <c r="AR1024" s="36"/>
    </row>
    <row r="1025" spans="4:44">
      <c r="D1025" s="36"/>
      <c r="E1025" s="36"/>
      <c r="F1025" s="36"/>
      <c r="G1025" s="36"/>
      <c r="H1025" s="36"/>
      <c r="I1025" s="36"/>
      <c r="J1025" s="36"/>
      <c r="K1025" s="36"/>
      <c r="L1025" s="36"/>
      <c r="M1025" s="36"/>
      <c r="N1025" s="36"/>
      <c r="O1025" s="36"/>
      <c r="P1025" s="36"/>
      <c r="Q1025" s="36"/>
      <c r="R1025" s="36"/>
      <c r="S1025" s="36"/>
      <c r="T1025" s="36"/>
      <c r="U1025" s="36"/>
      <c r="V1025" s="36"/>
      <c r="W1025" s="36"/>
      <c r="X1025" s="36"/>
      <c r="Y1025" s="36"/>
      <c r="Z1025" s="36"/>
      <c r="AA1025" s="36"/>
      <c r="AB1025" s="36"/>
      <c r="AC1025" s="36"/>
      <c r="AD1025" s="36"/>
      <c r="AE1025" s="36"/>
      <c r="AF1025" s="36"/>
      <c r="AG1025" s="36"/>
      <c r="AH1025" s="36"/>
      <c r="AI1025" s="36"/>
      <c r="AJ1025" s="36"/>
      <c r="AK1025" s="36"/>
      <c r="AL1025" s="36"/>
      <c r="AM1025" s="36"/>
      <c r="AN1025" s="36"/>
      <c r="AO1025" s="36"/>
      <c r="AP1025" s="36"/>
      <c r="AQ1025" s="36"/>
      <c r="AR1025" s="36"/>
    </row>
    <row r="1026" spans="4:44">
      <c r="D1026" s="36"/>
      <c r="E1026" s="36"/>
      <c r="F1026" s="36"/>
      <c r="G1026" s="36"/>
      <c r="H1026" s="36"/>
      <c r="I1026" s="36"/>
      <c r="J1026" s="36"/>
      <c r="K1026" s="36"/>
      <c r="L1026" s="36"/>
      <c r="M1026" s="36"/>
      <c r="N1026" s="36"/>
      <c r="O1026" s="36"/>
      <c r="P1026" s="36"/>
      <c r="Q1026" s="36"/>
      <c r="R1026" s="36"/>
      <c r="S1026" s="36"/>
      <c r="T1026" s="36"/>
      <c r="U1026" s="36"/>
      <c r="V1026" s="36"/>
      <c r="W1026" s="36"/>
      <c r="X1026" s="36"/>
      <c r="Y1026" s="36"/>
      <c r="Z1026" s="36"/>
      <c r="AA1026" s="36"/>
      <c r="AB1026" s="36"/>
      <c r="AC1026" s="36"/>
      <c r="AD1026" s="36"/>
      <c r="AE1026" s="36"/>
      <c r="AF1026" s="36"/>
      <c r="AG1026" s="36"/>
      <c r="AH1026" s="36"/>
      <c r="AI1026" s="36"/>
      <c r="AJ1026" s="36"/>
      <c r="AK1026" s="36"/>
      <c r="AL1026" s="36"/>
      <c r="AM1026" s="36"/>
      <c r="AN1026" s="36"/>
      <c r="AO1026" s="36"/>
      <c r="AP1026" s="36"/>
      <c r="AQ1026" s="36"/>
      <c r="AR1026" s="36"/>
    </row>
    <row r="1027" spans="4:44">
      <c r="D1027" s="36"/>
      <c r="E1027" s="36"/>
      <c r="F1027" s="36"/>
      <c r="G1027" s="36"/>
      <c r="H1027" s="36"/>
      <c r="I1027" s="36"/>
      <c r="J1027" s="36"/>
      <c r="K1027" s="36"/>
      <c r="L1027" s="36"/>
      <c r="M1027" s="36"/>
      <c r="N1027" s="36"/>
      <c r="O1027" s="36"/>
      <c r="P1027" s="36"/>
      <c r="Q1027" s="36"/>
      <c r="R1027" s="36"/>
      <c r="S1027" s="36"/>
      <c r="T1027" s="36"/>
      <c r="U1027" s="36"/>
      <c r="V1027" s="36"/>
      <c r="W1027" s="36"/>
      <c r="X1027" s="36"/>
      <c r="Y1027" s="36"/>
      <c r="Z1027" s="36"/>
      <c r="AA1027" s="36"/>
      <c r="AB1027" s="36"/>
      <c r="AC1027" s="36"/>
      <c r="AD1027" s="36"/>
      <c r="AE1027" s="36"/>
      <c r="AF1027" s="36"/>
      <c r="AG1027" s="36"/>
      <c r="AH1027" s="36"/>
      <c r="AI1027" s="36"/>
      <c r="AJ1027" s="36"/>
      <c r="AK1027" s="36"/>
      <c r="AL1027" s="36"/>
      <c r="AM1027" s="36"/>
      <c r="AN1027" s="36"/>
      <c r="AO1027" s="36"/>
      <c r="AP1027" s="36"/>
      <c r="AQ1027" s="36"/>
      <c r="AR1027" s="36"/>
    </row>
    <row r="1028" spans="4:44">
      <c r="D1028" s="36"/>
      <c r="E1028" s="36"/>
      <c r="F1028" s="36"/>
      <c r="G1028" s="36"/>
      <c r="H1028" s="36"/>
      <c r="I1028" s="36"/>
      <c r="J1028" s="36"/>
      <c r="K1028" s="36"/>
      <c r="L1028" s="36"/>
      <c r="M1028" s="36"/>
      <c r="N1028" s="36"/>
      <c r="O1028" s="36"/>
      <c r="P1028" s="36"/>
      <c r="Q1028" s="36"/>
      <c r="R1028" s="36"/>
      <c r="S1028" s="36"/>
      <c r="T1028" s="36"/>
      <c r="U1028" s="36"/>
      <c r="V1028" s="36"/>
      <c r="W1028" s="36"/>
      <c r="X1028" s="36"/>
      <c r="Y1028" s="36"/>
      <c r="Z1028" s="36"/>
      <c r="AA1028" s="36"/>
      <c r="AB1028" s="36"/>
      <c r="AC1028" s="36"/>
      <c r="AD1028" s="36"/>
      <c r="AE1028" s="36"/>
      <c r="AF1028" s="36"/>
      <c r="AG1028" s="36"/>
      <c r="AH1028" s="36"/>
      <c r="AI1028" s="36"/>
      <c r="AJ1028" s="36"/>
      <c r="AK1028" s="36"/>
      <c r="AL1028" s="36"/>
      <c r="AM1028" s="36"/>
      <c r="AN1028" s="36"/>
      <c r="AO1028" s="36"/>
      <c r="AP1028" s="36"/>
      <c r="AQ1028" s="36"/>
      <c r="AR1028" s="36"/>
    </row>
    <row r="1029" spans="4:44">
      <c r="D1029" s="36"/>
      <c r="E1029" s="36"/>
      <c r="F1029" s="36"/>
      <c r="G1029" s="36"/>
      <c r="H1029" s="36"/>
      <c r="I1029" s="36"/>
      <c r="J1029" s="36"/>
      <c r="K1029" s="36"/>
      <c r="L1029" s="36"/>
      <c r="M1029" s="36"/>
      <c r="N1029" s="36"/>
      <c r="O1029" s="36"/>
      <c r="P1029" s="36"/>
      <c r="Q1029" s="36"/>
      <c r="R1029" s="36"/>
      <c r="S1029" s="36"/>
      <c r="T1029" s="36"/>
      <c r="U1029" s="36"/>
      <c r="V1029" s="36"/>
      <c r="W1029" s="36"/>
      <c r="X1029" s="36"/>
      <c r="Y1029" s="36"/>
      <c r="Z1029" s="36"/>
      <c r="AA1029" s="36"/>
      <c r="AB1029" s="36"/>
      <c r="AC1029" s="36"/>
      <c r="AD1029" s="36"/>
      <c r="AE1029" s="36"/>
      <c r="AF1029" s="36"/>
      <c r="AG1029" s="36"/>
      <c r="AH1029" s="36"/>
      <c r="AI1029" s="36"/>
      <c r="AJ1029" s="36"/>
      <c r="AK1029" s="36"/>
      <c r="AL1029" s="36"/>
      <c r="AM1029" s="36"/>
      <c r="AN1029" s="36"/>
      <c r="AO1029" s="36"/>
      <c r="AP1029" s="36"/>
      <c r="AQ1029" s="36"/>
      <c r="AR1029" s="36"/>
    </row>
    <row r="1030" spans="4:44">
      <c r="D1030" s="36"/>
      <c r="E1030" s="36"/>
      <c r="F1030" s="36"/>
      <c r="G1030" s="36"/>
      <c r="H1030" s="36"/>
      <c r="I1030" s="36"/>
      <c r="J1030" s="36"/>
      <c r="K1030" s="36"/>
      <c r="L1030" s="36"/>
      <c r="M1030" s="36"/>
      <c r="N1030" s="36"/>
      <c r="O1030" s="36"/>
      <c r="P1030" s="36"/>
      <c r="Q1030" s="36"/>
      <c r="R1030" s="36"/>
      <c r="S1030" s="36"/>
      <c r="T1030" s="36"/>
      <c r="U1030" s="36"/>
      <c r="V1030" s="36"/>
      <c r="W1030" s="36"/>
      <c r="X1030" s="36"/>
      <c r="Y1030" s="36"/>
      <c r="Z1030" s="36"/>
      <c r="AA1030" s="36"/>
      <c r="AB1030" s="36"/>
      <c r="AC1030" s="36"/>
      <c r="AD1030" s="36"/>
      <c r="AE1030" s="36"/>
      <c r="AF1030" s="36"/>
      <c r="AG1030" s="36"/>
      <c r="AH1030" s="36"/>
      <c r="AI1030" s="36"/>
      <c r="AJ1030" s="36"/>
      <c r="AK1030" s="36"/>
      <c r="AL1030" s="36"/>
      <c r="AM1030" s="36"/>
      <c r="AN1030" s="36"/>
      <c r="AO1030" s="36"/>
      <c r="AP1030" s="36"/>
      <c r="AQ1030" s="36"/>
      <c r="AR1030" s="36"/>
    </row>
  </sheetData>
  <phoneticPr fontId="0" type="noConversion"/>
  <pageMargins left="0.75" right="0.75" top="1" bottom="1" header="0.5" footer="0.5"/>
  <pageSetup paperSize="9" scale="47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35"/>
  <sheetViews>
    <sheetView zoomScale="85" zoomScaleNormal="85" workbookViewId="0">
      <selection activeCell="B2" sqref="B2"/>
    </sheetView>
  </sheetViews>
  <sheetFormatPr defaultRowHeight="12" customHeight="1"/>
  <cols>
    <col min="1" max="1" width="5.7109375" style="92" customWidth="1"/>
    <col min="2" max="3" width="2.7109375" style="92" customWidth="1"/>
    <col min="4" max="16" width="9.140625" style="92"/>
    <col min="17" max="18" width="2.7109375" style="92" customWidth="1"/>
    <col min="19" max="16384" width="9.140625" style="92"/>
  </cols>
  <sheetData>
    <row r="1" spans="2:18" ht="12" customHeight="1" thickBot="1"/>
    <row r="2" spans="2:18" ht="12" customHeight="1">
      <c r="B2" s="93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5"/>
    </row>
    <row r="3" spans="2:18" ht="12" customHeight="1">
      <c r="B3" s="96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8"/>
    </row>
    <row r="4" spans="2:18" s="105" customFormat="1" ht="18" customHeight="1">
      <c r="B4" s="102"/>
      <c r="C4" s="103" t="s">
        <v>25</v>
      </c>
      <c r="D4" s="103"/>
      <c r="E4" s="103"/>
      <c r="F4" s="103"/>
      <c r="G4" s="103"/>
      <c r="H4" s="103"/>
      <c r="I4" s="103"/>
      <c r="J4" s="103"/>
      <c r="K4" s="103"/>
      <c r="L4" s="103"/>
      <c r="M4" s="103"/>
      <c r="N4" s="103"/>
      <c r="O4" s="103"/>
      <c r="P4" s="103"/>
      <c r="Q4" s="103"/>
      <c r="R4" s="104"/>
    </row>
    <row r="5" spans="2:18" ht="12" customHeight="1">
      <c r="B5" s="96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8"/>
    </row>
    <row r="6" spans="2:18" ht="12" customHeight="1">
      <c r="B6" s="96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8"/>
    </row>
    <row r="7" spans="2:18" ht="12" customHeight="1">
      <c r="B7" s="96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8"/>
    </row>
    <row r="8" spans="2:18" ht="12" customHeight="1">
      <c r="B8" s="96"/>
      <c r="C8" s="97"/>
      <c r="D8" s="97"/>
      <c r="E8" s="97"/>
      <c r="F8" s="97"/>
      <c r="G8" s="97"/>
      <c r="H8" s="97"/>
      <c r="I8" s="97"/>
      <c r="J8" s="97"/>
      <c r="K8" s="97"/>
      <c r="L8" s="97"/>
      <c r="M8" s="97"/>
      <c r="N8" s="97"/>
      <c r="O8" s="97"/>
      <c r="P8" s="97"/>
      <c r="Q8" s="97"/>
      <c r="R8" s="98"/>
    </row>
    <row r="9" spans="2:18" ht="12" customHeight="1">
      <c r="B9" s="96"/>
      <c r="C9" s="97"/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8"/>
    </row>
    <row r="10" spans="2:18" ht="12" customHeight="1">
      <c r="B10" s="96"/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8"/>
    </row>
    <row r="11" spans="2:18" ht="12" customHeight="1">
      <c r="B11" s="96"/>
      <c r="C11" s="97"/>
      <c r="D11" s="97"/>
      <c r="E11" s="97"/>
      <c r="F11" s="97"/>
      <c r="G11" s="97"/>
      <c r="H11" s="97"/>
      <c r="I11" s="97"/>
      <c r="J11" s="97"/>
      <c r="K11" s="97"/>
      <c r="L11" s="97"/>
      <c r="M11" s="97"/>
      <c r="N11" s="97"/>
      <c r="O11" s="97"/>
      <c r="P11" s="97"/>
      <c r="Q11" s="97"/>
      <c r="R11" s="98"/>
    </row>
    <row r="12" spans="2:18" ht="12" customHeight="1">
      <c r="B12" s="96"/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97"/>
      <c r="N12" s="97"/>
      <c r="O12" s="97"/>
      <c r="P12" s="97"/>
      <c r="Q12" s="97"/>
      <c r="R12" s="98"/>
    </row>
    <row r="13" spans="2:18" ht="12" customHeight="1">
      <c r="B13" s="96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8"/>
    </row>
    <row r="14" spans="2:18" ht="12" customHeight="1">
      <c r="B14" s="96"/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97"/>
      <c r="N14" s="97"/>
      <c r="O14" s="97"/>
      <c r="P14" s="97"/>
      <c r="Q14" s="97"/>
      <c r="R14" s="98"/>
    </row>
    <row r="15" spans="2:18" ht="12" customHeight="1">
      <c r="B15" s="96"/>
      <c r="C15" s="97"/>
      <c r="D15" s="97"/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97"/>
      <c r="Q15" s="97"/>
      <c r="R15" s="98"/>
    </row>
    <row r="16" spans="2:18" ht="12" customHeight="1">
      <c r="B16" s="96"/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  <c r="Q16" s="97"/>
      <c r="R16" s="98"/>
    </row>
    <row r="17" spans="2:18" ht="12" customHeight="1">
      <c r="B17" s="96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8"/>
    </row>
    <row r="18" spans="2:18" ht="12" customHeight="1">
      <c r="B18" s="96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8"/>
    </row>
    <row r="19" spans="2:18" ht="12" customHeight="1">
      <c r="B19" s="96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98"/>
    </row>
    <row r="20" spans="2:18" ht="12" customHeight="1">
      <c r="B20" s="96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8"/>
    </row>
    <row r="21" spans="2:18" ht="12" customHeight="1">
      <c r="B21" s="96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8"/>
    </row>
    <row r="22" spans="2:18" ht="12" customHeight="1">
      <c r="B22" s="96"/>
      <c r="C22" s="97"/>
      <c r="D22" s="97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8"/>
    </row>
    <row r="23" spans="2:18" ht="12" customHeight="1">
      <c r="B23" s="96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  <c r="Q23" s="97"/>
      <c r="R23" s="98"/>
    </row>
    <row r="24" spans="2:18" ht="12" customHeight="1">
      <c r="B24" s="96"/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8"/>
    </row>
    <row r="25" spans="2:18" ht="12" customHeight="1">
      <c r="B25" s="96"/>
      <c r="C25" s="97"/>
      <c r="D25" s="97"/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8"/>
    </row>
    <row r="26" spans="2:18" ht="12" customHeight="1">
      <c r="B26" s="96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8"/>
    </row>
    <row r="27" spans="2:18" ht="12" customHeight="1">
      <c r="B27" s="96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8"/>
    </row>
    <row r="28" spans="2:18" ht="12" customHeight="1">
      <c r="B28" s="96"/>
      <c r="C28" s="97"/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8"/>
    </row>
    <row r="29" spans="2:18" ht="12" customHeight="1">
      <c r="B29" s="96"/>
      <c r="C29" s="97"/>
      <c r="D29" s="97"/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8"/>
    </row>
    <row r="30" spans="2:18" ht="12" customHeight="1">
      <c r="B30" s="96"/>
      <c r="C30" s="97"/>
      <c r="D30" s="97"/>
      <c r="E30" s="97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8"/>
    </row>
    <row r="31" spans="2:18" ht="12" customHeight="1">
      <c r="B31" s="96"/>
      <c r="C31" s="97"/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8"/>
    </row>
    <row r="32" spans="2:18" ht="12" customHeight="1">
      <c r="B32" s="96"/>
      <c r="C32" s="97"/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8"/>
    </row>
    <row r="33" spans="2:18" ht="12" customHeight="1">
      <c r="B33" s="96"/>
      <c r="C33" s="97"/>
      <c r="D33" s="97"/>
      <c r="E33" s="97"/>
      <c r="F33" s="97"/>
      <c r="G33" s="97"/>
      <c r="H33" s="97"/>
      <c r="I33" s="97"/>
      <c r="J33" s="97"/>
      <c r="K33" s="97"/>
      <c r="L33" s="97"/>
      <c r="M33" s="97"/>
      <c r="N33" s="97"/>
      <c r="O33" s="97"/>
      <c r="P33" s="97"/>
      <c r="Q33" s="97"/>
      <c r="R33" s="98"/>
    </row>
    <row r="34" spans="2:18" ht="12" customHeight="1">
      <c r="B34" s="96"/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97"/>
      <c r="R34" s="98"/>
    </row>
    <row r="35" spans="2:18" ht="12" customHeight="1" thickBot="1">
      <c r="B35" s="99"/>
      <c r="C35" s="10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  <c r="P35" s="100"/>
      <c r="Q35" s="100"/>
      <c r="R35" s="101"/>
    </row>
  </sheetData>
  <sheetProtection algorithmName="SHA-512" hashValue="1xRMY6PMIua2egMMcWE/ji3Gyq/F++JPj6Xv+PnOQXDKdibyRy/F3eLpFawi9Id2MwI/ZqJdNmyHLZSzBHMq1g==" saltValue="AtNXg9+gMM+6FVYMkL7TUg==" spinCount="100000" sheet="1" objects="1" scenarios="1"/>
  <phoneticPr fontId="0" type="noConversion"/>
  <pageMargins left="0.75" right="0.75" top="1" bottom="1" header="0.5" footer="0.5"/>
  <pageSetup paperSize="9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>
    <pageSetUpPr fitToPage="1"/>
  </sheetPr>
  <dimension ref="B1:BM263"/>
  <sheetViews>
    <sheetView showGridLines="0" zoomScale="85" zoomScaleNormal="85" zoomScaleSheetLayoutView="50" workbookViewId="0">
      <selection activeCell="B2" sqref="B2"/>
    </sheetView>
  </sheetViews>
  <sheetFormatPr defaultRowHeight="12.75" customHeight="1"/>
  <cols>
    <col min="1" max="1" width="5.7109375" style="38" customWidth="1"/>
    <col min="2" max="3" width="2.7109375" style="38" customWidth="1"/>
    <col min="4" max="4" width="25.7109375" style="39" customWidth="1"/>
    <col min="5" max="5" width="2.7109375" style="39" customWidth="1"/>
    <col min="6" max="12" width="10.7109375" style="38" customWidth="1"/>
    <col min="13" max="14" width="2.7109375" style="38" customWidth="1"/>
    <col min="15" max="26" width="10.7109375" style="38" customWidth="1"/>
    <col min="27" max="27" width="6.85546875" style="38" customWidth="1"/>
    <col min="28" max="62" width="9.7109375" style="38" customWidth="1"/>
    <col min="63" max="64" width="9.7109375" style="40" customWidth="1"/>
    <col min="65" max="65" width="9.7109375" style="41" customWidth="1"/>
    <col min="66" max="142" width="9.7109375" style="38" customWidth="1"/>
    <col min="143" max="16384" width="9.140625" style="38"/>
  </cols>
  <sheetData>
    <row r="1" spans="2:65" ht="13.5" customHeight="1" thickBot="1"/>
    <row r="2" spans="2:65" ht="12.75" customHeight="1">
      <c r="B2" s="61"/>
      <c r="C2" s="62"/>
      <c r="D2" s="63"/>
      <c r="E2" s="63"/>
      <c r="F2" s="62"/>
      <c r="G2" s="62"/>
      <c r="H2" s="62"/>
      <c r="I2" s="62"/>
      <c r="J2" s="62"/>
      <c r="K2" s="62"/>
      <c r="L2" s="62"/>
      <c r="M2" s="62"/>
      <c r="N2" s="64"/>
    </row>
    <row r="3" spans="2:65" ht="12.75" customHeight="1">
      <c r="B3" s="65"/>
      <c r="N3" s="66"/>
    </row>
    <row r="4" spans="2:65" s="88" customFormat="1" ht="18" customHeight="1">
      <c r="B4" s="84"/>
      <c r="C4" s="85" t="s">
        <v>6</v>
      </c>
      <c r="D4" s="86"/>
      <c r="E4" s="87"/>
      <c r="N4" s="89"/>
      <c r="BK4" s="90"/>
      <c r="BL4" s="90"/>
      <c r="BM4" s="91"/>
    </row>
    <row r="5" spans="2:65" ht="12.75" customHeight="1">
      <c r="B5" s="65"/>
      <c r="D5" s="42"/>
      <c r="E5" s="43"/>
      <c r="F5" s="44"/>
      <c r="G5" s="44"/>
      <c r="N5" s="66"/>
      <c r="AC5" s="44"/>
      <c r="AD5" s="44"/>
      <c r="AE5" s="44"/>
      <c r="AH5" s="45"/>
      <c r="AI5" s="45"/>
    </row>
    <row r="6" spans="2:65" ht="12.75" customHeight="1">
      <c r="B6" s="65"/>
      <c r="D6" s="42"/>
      <c r="E6" s="43"/>
      <c r="F6" s="44"/>
      <c r="G6" s="44"/>
      <c r="N6" s="66"/>
      <c r="AC6" s="44"/>
      <c r="AD6" s="44"/>
      <c r="AE6" s="44"/>
      <c r="AH6" s="45"/>
      <c r="AI6" s="45"/>
    </row>
    <row r="7" spans="2:65" ht="12.75" customHeight="1">
      <c r="B7" s="65"/>
      <c r="D7" s="42"/>
      <c r="E7" s="43"/>
      <c r="F7" s="44"/>
      <c r="G7" s="44"/>
      <c r="N7" s="66"/>
      <c r="AC7" s="44"/>
      <c r="AD7" s="44"/>
      <c r="AE7" s="44"/>
      <c r="AH7" s="45"/>
      <c r="AI7" s="45"/>
    </row>
    <row r="8" spans="2:65" ht="12.75" customHeight="1">
      <c r="B8" s="65"/>
      <c r="C8" s="54"/>
      <c r="D8" s="48"/>
      <c r="E8" s="49"/>
      <c r="F8" s="50"/>
      <c r="G8" s="50"/>
      <c r="H8" s="50"/>
      <c r="I8" s="50"/>
      <c r="J8" s="50"/>
      <c r="K8" s="50"/>
      <c r="L8" s="50"/>
      <c r="M8" s="54"/>
      <c r="N8" s="68"/>
      <c r="AC8" s="44"/>
      <c r="AD8" s="44"/>
      <c r="AE8" s="44"/>
      <c r="AH8" s="45"/>
      <c r="AI8" s="45"/>
    </row>
    <row r="9" spans="2:65" ht="12.75" customHeight="1">
      <c r="B9" s="65"/>
      <c r="C9" s="54"/>
      <c r="D9" s="51" t="s">
        <v>30</v>
      </c>
      <c r="E9" s="49"/>
      <c r="F9" s="1">
        <v>2019</v>
      </c>
      <c r="G9" s="50"/>
      <c r="H9" s="50"/>
      <c r="I9" s="50"/>
      <c r="J9" s="50"/>
      <c r="K9" s="50"/>
      <c r="L9" s="50"/>
      <c r="M9" s="54"/>
      <c r="N9" s="68"/>
      <c r="AC9" s="44"/>
      <c r="AD9" s="44"/>
      <c r="AE9" s="44"/>
      <c r="AH9" s="45"/>
      <c r="AI9" s="45"/>
    </row>
    <row r="10" spans="2:65" ht="12.75" customHeight="1">
      <c r="B10" s="65"/>
      <c r="C10" s="54"/>
      <c r="D10" s="54" t="s">
        <v>0</v>
      </c>
      <c r="E10" s="54"/>
      <c r="F10" s="106">
        <v>0.06</v>
      </c>
      <c r="G10" s="50"/>
      <c r="H10" s="166"/>
      <c r="I10" s="50"/>
      <c r="J10" s="50"/>
      <c r="K10" s="50"/>
      <c r="L10" s="50"/>
      <c r="M10" s="54"/>
      <c r="N10" s="68"/>
      <c r="AC10" s="44"/>
      <c r="AD10" s="44"/>
      <c r="AE10" s="44"/>
      <c r="AH10" s="45"/>
      <c r="AI10" s="45"/>
    </row>
    <row r="11" spans="2:65" ht="12.75" customHeight="1">
      <c r="B11" s="67"/>
      <c r="C11" s="54"/>
      <c r="D11" s="51"/>
      <c r="E11" s="49"/>
      <c r="F11" s="55"/>
      <c r="G11" s="50"/>
      <c r="H11" s="50"/>
      <c r="I11" s="50"/>
      <c r="J11" s="50"/>
      <c r="K11" s="50"/>
      <c r="L11" s="50"/>
      <c r="M11" s="54"/>
      <c r="N11" s="68"/>
      <c r="AC11" s="44"/>
      <c r="AD11" s="44"/>
      <c r="AE11" s="44"/>
      <c r="AH11" s="45"/>
      <c r="AI11" s="45"/>
    </row>
    <row r="12" spans="2:65" s="56" customFormat="1" ht="12.75" customHeight="1">
      <c r="B12" s="67"/>
      <c r="D12" s="75"/>
      <c r="E12" s="76"/>
      <c r="F12" s="77"/>
      <c r="G12" s="78"/>
      <c r="N12" s="68"/>
      <c r="AC12" s="79"/>
      <c r="AD12" s="79"/>
      <c r="AE12" s="79"/>
      <c r="AH12" s="80"/>
      <c r="AI12" s="80"/>
      <c r="BK12" s="59"/>
      <c r="BL12" s="59"/>
      <c r="BM12" s="60"/>
    </row>
    <row r="13" spans="2:65" ht="12.75" customHeight="1">
      <c r="B13" s="67"/>
      <c r="C13" s="54"/>
      <c r="D13" s="51"/>
      <c r="E13" s="49"/>
      <c r="F13" s="55"/>
      <c r="G13" s="52"/>
      <c r="H13" s="50"/>
      <c r="I13" s="54"/>
      <c r="J13" s="54"/>
      <c r="K13" s="54"/>
      <c r="L13" s="54"/>
      <c r="M13" s="54"/>
      <c r="N13" s="68"/>
      <c r="AC13" s="44"/>
      <c r="AD13" s="44"/>
      <c r="AE13" s="44"/>
      <c r="AH13" s="45"/>
      <c r="AI13" s="45"/>
    </row>
    <row r="14" spans="2:65" ht="12.75" customHeight="1">
      <c r="B14" s="67"/>
      <c r="C14" s="54"/>
      <c r="D14" s="50" t="s">
        <v>69</v>
      </c>
      <c r="E14" s="54"/>
      <c r="F14" s="53"/>
      <c r="G14" s="113"/>
      <c r="H14" s="54"/>
      <c r="I14" s="54"/>
      <c r="J14" s="54"/>
      <c r="K14" s="54"/>
      <c r="L14" s="54"/>
      <c r="M14" s="54"/>
      <c r="N14" s="107"/>
      <c r="AC14" s="44"/>
      <c r="AD14" s="44"/>
      <c r="AE14" s="44"/>
      <c r="AH14" s="45"/>
      <c r="AI14" s="45"/>
    </row>
    <row r="15" spans="2:65" ht="12.75" customHeight="1">
      <c r="B15" s="67"/>
      <c r="C15" s="54"/>
      <c r="D15" s="54" t="s">
        <v>12</v>
      </c>
      <c r="E15" s="54"/>
      <c r="F15" s="162">
        <v>200</v>
      </c>
      <c r="G15" s="112"/>
      <c r="H15" s="50" t="s">
        <v>32</v>
      </c>
      <c r="I15" s="54"/>
      <c r="J15" s="54"/>
      <c r="K15" s="54"/>
      <c r="L15" s="54"/>
      <c r="M15" s="54"/>
      <c r="N15" s="66"/>
      <c r="AC15" s="44"/>
      <c r="AD15" s="44"/>
      <c r="AE15" s="44"/>
      <c r="AH15" s="45"/>
      <c r="AI15" s="45"/>
    </row>
    <row r="16" spans="2:65" ht="12.75" customHeight="1">
      <c r="B16" s="67"/>
      <c r="C16" s="54"/>
      <c r="D16" s="54" t="s">
        <v>13</v>
      </c>
      <c r="E16" s="54"/>
      <c r="F16" s="162">
        <v>5.03</v>
      </c>
      <c r="G16" s="112"/>
      <c r="H16" s="50"/>
      <c r="I16" s="54"/>
      <c r="J16" s="54"/>
      <c r="K16" s="54"/>
      <c r="L16" s="54"/>
      <c r="M16" s="54"/>
      <c r="N16" s="66"/>
      <c r="AC16" s="44"/>
      <c r="AD16" s="44"/>
      <c r="AE16" s="44"/>
      <c r="AH16" s="45"/>
      <c r="AI16" s="45"/>
    </row>
    <row r="17" spans="2:65" ht="12.75" customHeight="1">
      <c r="B17" s="67"/>
      <c r="C17" s="54"/>
      <c r="D17" s="54" t="s">
        <v>9</v>
      </c>
      <c r="E17" s="54"/>
      <c r="F17" s="162">
        <v>1.4</v>
      </c>
      <c r="G17" s="112"/>
      <c r="H17" s="54"/>
      <c r="I17" s="52" t="s">
        <v>90</v>
      </c>
      <c r="J17" s="54"/>
      <c r="K17" s="54"/>
      <c r="L17" s="54"/>
      <c r="M17" s="54"/>
      <c r="N17" s="66"/>
      <c r="AC17" s="44"/>
      <c r="AD17" s="44"/>
      <c r="AE17" s="44"/>
      <c r="AH17" s="45"/>
      <c r="AI17" s="45"/>
    </row>
    <row r="18" spans="2:65" ht="12.75" customHeight="1">
      <c r="B18" s="67"/>
      <c r="C18" s="54"/>
      <c r="D18" s="54" t="s">
        <v>14</v>
      </c>
      <c r="E18" s="54"/>
      <c r="F18" s="162">
        <v>55</v>
      </c>
      <c r="G18" s="116"/>
      <c r="H18" s="171" t="s">
        <v>94</v>
      </c>
      <c r="I18" s="169">
        <v>40148.120000000003</v>
      </c>
      <c r="J18" s="54"/>
      <c r="K18" s="167"/>
      <c r="L18" s="54"/>
      <c r="M18" s="54"/>
      <c r="N18" s="66"/>
      <c r="AC18" s="44"/>
      <c r="AD18" s="44"/>
      <c r="AE18" s="44"/>
      <c r="AH18" s="45"/>
      <c r="AI18" s="45"/>
    </row>
    <row r="19" spans="2:65" ht="12.75" customHeight="1">
      <c r="B19" s="67"/>
      <c r="C19" s="54"/>
      <c r="D19" s="54" t="s">
        <v>15</v>
      </c>
      <c r="E19" s="54"/>
      <c r="F19" s="162">
        <v>40</v>
      </c>
      <c r="G19" s="113"/>
      <c r="H19" s="171" t="s">
        <v>95</v>
      </c>
      <c r="I19" s="170">
        <v>140.44999999999999</v>
      </c>
      <c r="J19" s="54"/>
      <c r="K19" s="167"/>
      <c r="L19" s="54"/>
      <c r="M19" s="54"/>
      <c r="N19" s="66"/>
      <c r="AC19" s="44"/>
      <c r="AD19" s="44"/>
      <c r="AE19" s="44"/>
      <c r="AH19" s="45"/>
      <c r="AI19" s="45"/>
    </row>
    <row r="20" spans="2:65" ht="12.75" customHeight="1">
      <c r="B20" s="67"/>
      <c r="C20" s="54"/>
      <c r="D20" s="114"/>
      <c r="E20" s="112"/>
      <c r="F20" s="115"/>
      <c r="G20" s="112"/>
      <c r="H20" s="54"/>
      <c r="I20" s="54"/>
      <c r="J20" s="54"/>
      <c r="K20" s="54"/>
      <c r="L20" s="54"/>
      <c r="M20" s="54"/>
      <c r="N20" s="66"/>
      <c r="AC20" s="44"/>
      <c r="AD20" s="44"/>
      <c r="AE20" s="44"/>
      <c r="AH20" s="45"/>
      <c r="AI20" s="45"/>
    </row>
    <row r="21" spans="2:65" ht="12.75" customHeight="1">
      <c r="B21" s="67"/>
      <c r="C21" s="56"/>
      <c r="D21" s="56"/>
      <c r="E21" s="56"/>
      <c r="F21" s="58"/>
      <c r="G21" s="56"/>
      <c r="H21" s="56"/>
      <c r="I21" s="56"/>
      <c r="J21" s="56"/>
      <c r="K21" s="56"/>
      <c r="L21" s="56"/>
      <c r="M21" s="56"/>
      <c r="N21" s="68"/>
      <c r="AC21" s="44"/>
      <c r="AD21" s="44"/>
      <c r="AE21" s="44"/>
      <c r="AH21" s="45"/>
      <c r="AI21" s="45"/>
    </row>
    <row r="22" spans="2:65" ht="12.75" customHeight="1" thickBot="1">
      <c r="B22" s="70"/>
      <c r="C22" s="71"/>
      <c r="D22" s="74"/>
      <c r="E22" s="74"/>
      <c r="F22" s="82"/>
      <c r="G22" s="71"/>
      <c r="H22" s="71"/>
      <c r="I22" s="71"/>
      <c r="J22" s="71"/>
      <c r="K22" s="71"/>
      <c r="L22" s="71"/>
      <c r="M22" s="71"/>
      <c r="N22" s="69"/>
      <c r="AC22" s="44"/>
      <c r="AD22" s="44"/>
      <c r="AE22" s="44"/>
      <c r="AH22" s="45"/>
      <c r="AI22" s="45"/>
    </row>
    <row r="23" spans="2:65" ht="12.75" customHeight="1">
      <c r="F23" s="46"/>
      <c r="G23" s="46"/>
      <c r="AC23" s="44"/>
      <c r="AD23" s="44"/>
      <c r="AE23" s="44"/>
      <c r="AH23" s="45"/>
      <c r="AI23" s="45"/>
    </row>
    <row r="24" spans="2:65" ht="12.75" customHeight="1">
      <c r="F24" s="46"/>
      <c r="G24" s="46"/>
      <c r="AC24" s="44"/>
      <c r="AD24" s="44"/>
      <c r="AE24" s="44"/>
      <c r="AH24" s="45"/>
      <c r="AI24" s="45"/>
    </row>
    <row r="25" spans="2:65" ht="12.75" customHeight="1">
      <c r="B25"/>
      <c r="C25"/>
      <c r="D25"/>
      <c r="E25"/>
      <c r="F25"/>
      <c r="G25" s="46"/>
      <c r="AC25" s="44"/>
      <c r="AD25" s="44"/>
      <c r="AE25" s="44"/>
      <c r="AH25" s="45"/>
      <c r="AI25" s="45"/>
    </row>
    <row r="26" spans="2:65" ht="12.75" customHeight="1">
      <c r="B26"/>
      <c r="C26"/>
      <c r="D26"/>
      <c r="E26"/>
      <c r="F26"/>
      <c r="G26" s="46"/>
      <c r="AC26" s="44"/>
      <c r="AD26" s="44"/>
      <c r="AE26" s="44"/>
      <c r="AH26" s="45"/>
      <c r="AI26" s="45"/>
    </row>
    <row r="27" spans="2:65" ht="12.75" customHeight="1">
      <c r="B27"/>
      <c r="C27"/>
      <c r="D27"/>
      <c r="E27"/>
      <c r="F27"/>
      <c r="R27" s="44"/>
      <c r="S27" s="44"/>
      <c r="T27" s="44"/>
      <c r="W27" s="45"/>
      <c r="X27" s="45"/>
      <c r="AZ27" s="40"/>
      <c r="BA27" s="40"/>
      <c r="BB27" s="41"/>
      <c r="BK27" s="38"/>
      <c r="BL27" s="38"/>
      <c r="BM27" s="38"/>
    </row>
    <row r="28" spans="2:65" ht="12.75" customHeight="1">
      <c r="B28"/>
      <c r="C28"/>
      <c r="D28"/>
      <c r="E28"/>
      <c r="F28"/>
      <c r="R28" s="44"/>
      <c r="S28" s="44"/>
      <c r="T28" s="44"/>
      <c r="W28" s="45"/>
      <c r="X28" s="45"/>
      <c r="AZ28" s="40"/>
      <c r="BA28" s="40"/>
      <c r="BB28" s="41"/>
      <c r="BK28" s="38"/>
      <c r="BL28" s="38"/>
      <c r="BM28" s="38"/>
    </row>
    <row r="29" spans="2:65" s="56" customFormat="1" ht="12.75" customHeight="1">
      <c r="B29"/>
      <c r="C29"/>
      <c r="D29"/>
      <c r="E29"/>
      <c r="F29"/>
      <c r="AZ29" s="59"/>
      <c r="BA29" s="59"/>
      <c r="BB29" s="60"/>
    </row>
    <row r="30" spans="2:65" ht="12.75" customHeight="1">
      <c r="B30"/>
      <c r="C30"/>
      <c r="D30"/>
      <c r="E30"/>
      <c r="F30"/>
      <c r="W30" s="47"/>
      <c r="X30" s="47"/>
      <c r="AZ30" s="40"/>
      <c r="BA30" s="40"/>
      <c r="BB30" s="41"/>
      <c r="BK30" s="38"/>
      <c r="BL30" s="38"/>
      <c r="BM30" s="38"/>
    </row>
    <row r="31" spans="2:65" ht="12.75" customHeight="1">
      <c r="B31"/>
      <c r="C31"/>
      <c r="D31"/>
      <c r="E31"/>
      <c r="F31"/>
      <c r="AZ31" s="40"/>
      <c r="BA31" s="40"/>
      <c r="BB31" s="41"/>
      <c r="BK31" s="38"/>
      <c r="BL31" s="38"/>
      <c r="BM31" s="38"/>
    </row>
    <row r="32" spans="2:65" ht="12.75" customHeight="1">
      <c r="B32"/>
      <c r="C32"/>
      <c r="D32"/>
      <c r="E32"/>
      <c r="F32"/>
      <c r="AZ32" s="40"/>
      <c r="BA32" s="40"/>
      <c r="BB32" s="41"/>
      <c r="BK32" s="38"/>
      <c r="BL32" s="38"/>
      <c r="BM32" s="38"/>
    </row>
    <row r="33" spans="4:65" ht="12.75" customHeight="1">
      <c r="D33" s="38"/>
      <c r="E33" s="38"/>
      <c r="AZ33" s="40"/>
      <c r="BA33" s="40"/>
      <c r="BB33" s="41"/>
      <c r="BK33" s="38"/>
      <c r="BL33" s="38"/>
      <c r="BM33" s="38"/>
    </row>
    <row r="34" spans="4:65" ht="12.75" customHeight="1">
      <c r="D34" s="38"/>
      <c r="E34" s="38"/>
      <c r="AZ34" s="40"/>
      <c r="BA34" s="40"/>
      <c r="BB34" s="41"/>
      <c r="BK34" s="38"/>
      <c r="BL34" s="38"/>
      <c r="BM34" s="38"/>
    </row>
    <row r="35" spans="4:65" ht="12.75" customHeight="1">
      <c r="F35" s="46"/>
      <c r="G35" s="46"/>
    </row>
    <row r="36" spans="4:65" ht="12.75" customHeight="1">
      <c r="F36" s="46"/>
      <c r="G36" s="46"/>
    </row>
    <row r="37" spans="4:65" ht="12.75" customHeight="1">
      <c r="F37" s="46"/>
      <c r="G37" s="46"/>
    </row>
    <row r="38" spans="4:65" ht="12.75" customHeight="1">
      <c r="F38" s="46"/>
      <c r="G38" s="46"/>
    </row>
    <row r="39" spans="4:65" ht="12.75" customHeight="1">
      <c r="F39" s="46"/>
      <c r="G39" s="46"/>
    </row>
    <row r="40" spans="4:65" ht="12.75" customHeight="1">
      <c r="F40" s="46"/>
      <c r="G40" s="46"/>
    </row>
    <row r="41" spans="4:65" ht="12.75" customHeight="1">
      <c r="F41" s="46"/>
      <c r="G41" s="46"/>
    </row>
    <row r="42" spans="4:65" ht="12.75" customHeight="1">
      <c r="F42" s="46"/>
      <c r="G42" s="46"/>
    </row>
    <row r="43" spans="4:65" ht="12.75" customHeight="1">
      <c r="F43" s="46"/>
      <c r="G43" s="46"/>
    </row>
    <row r="44" spans="4:65" ht="12.75" customHeight="1">
      <c r="F44" s="46"/>
      <c r="G44" s="46"/>
    </row>
    <row r="45" spans="4:65" ht="12.75" customHeight="1">
      <c r="F45" s="46"/>
      <c r="G45" s="46"/>
    </row>
    <row r="46" spans="4:65" ht="12.75" customHeight="1">
      <c r="F46" s="46"/>
      <c r="G46" s="46"/>
    </row>
    <row r="47" spans="4:65" ht="12.75" customHeight="1">
      <c r="F47" s="46"/>
      <c r="G47" s="46"/>
    </row>
    <row r="48" spans="4:65" ht="12.75" customHeight="1">
      <c r="F48" s="46"/>
      <c r="G48" s="46"/>
    </row>
    <row r="49" spans="6:7" ht="12.75" customHeight="1">
      <c r="F49" s="46"/>
      <c r="G49" s="46"/>
    </row>
    <row r="50" spans="6:7" ht="12.75" customHeight="1">
      <c r="F50" s="46"/>
      <c r="G50" s="46"/>
    </row>
    <row r="51" spans="6:7" ht="12.75" customHeight="1">
      <c r="F51" s="46"/>
      <c r="G51" s="46"/>
    </row>
    <row r="52" spans="6:7" ht="12.75" customHeight="1">
      <c r="F52" s="46"/>
      <c r="G52" s="46"/>
    </row>
    <row r="53" spans="6:7" ht="12.75" customHeight="1">
      <c r="F53" s="46"/>
      <c r="G53" s="46"/>
    </row>
    <row r="54" spans="6:7" ht="12.75" customHeight="1">
      <c r="F54" s="46"/>
      <c r="G54" s="46"/>
    </row>
    <row r="55" spans="6:7" ht="12.75" customHeight="1">
      <c r="F55" s="46"/>
      <c r="G55" s="46"/>
    </row>
    <row r="56" spans="6:7" ht="12.75" customHeight="1">
      <c r="F56" s="46"/>
      <c r="G56" s="46"/>
    </row>
    <row r="57" spans="6:7" ht="12.75" customHeight="1">
      <c r="F57" s="46"/>
      <c r="G57" s="46"/>
    </row>
    <row r="58" spans="6:7" ht="12.75" customHeight="1">
      <c r="F58" s="46"/>
      <c r="G58" s="46"/>
    </row>
    <row r="59" spans="6:7" ht="12.75" customHeight="1">
      <c r="F59" s="46"/>
      <c r="G59" s="46"/>
    </row>
    <row r="60" spans="6:7" ht="12.75" customHeight="1">
      <c r="F60" s="46"/>
      <c r="G60" s="46"/>
    </row>
    <row r="61" spans="6:7" ht="12.75" customHeight="1">
      <c r="F61" s="46"/>
      <c r="G61" s="46"/>
    </row>
    <row r="62" spans="6:7" ht="12.75" customHeight="1">
      <c r="F62" s="46"/>
      <c r="G62" s="46"/>
    </row>
    <row r="63" spans="6:7" ht="12.75" customHeight="1">
      <c r="F63" s="46"/>
      <c r="G63" s="46"/>
    </row>
    <row r="64" spans="6:7" ht="12.75" customHeight="1">
      <c r="F64" s="46"/>
      <c r="G64" s="46"/>
    </row>
    <row r="65" spans="6:7" ht="12.75" customHeight="1">
      <c r="F65" s="46"/>
      <c r="G65" s="46"/>
    </row>
    <row r="66" spans="6:7" ht="12.75" customHeight="1">
      <c r="F66" s="46"/>
      <c r="G66" s="46"/>
    </row>
    <row r="67" spans="6:7" ht="12.75" customHeight="1">
      <c r="F67" s="46"/>
      <c r="G67" s="46"/>
    </row>
    <row r="68" spans="6:7" ht="12.75" customHeight="1">
      <c r="F68" s="46"/>
      <c r="G68" s="46"/>
    </row>
    <row r="69" spans="6:7" ht="12.75" customHeight="1">
      <c r="F69" s="46"/>
      <c r="G69" s="46"/>
    </row>
    <row r="70" spans="6:7" ht="12.75" customHeight="1">
      <c r="F70" s="46"/>
      <c r="G70" s="46"/>
    </row>
    <row r="71" spans="6:7" ht="12.75" customHeight="1">
      <c r="F71" s="46"/>
      <c r="G71" s="46"/>
    </row>
    <row r="72" spans="6:7" ht="12.75" customHeight="1">
      <c r="F72" s="46"/>
      <c r="G72" s="46"/>
    </row>
    <row r="73" spans="6:7" ht="12.75" customHeight="1">
      <c r="F73" s="46"/>
      <c r="G73" s="46"/>
    </row>
    <row r="74" spans="6:7" ht="12.75" customHeight="1">
      <c r="F74" s="46"/>
      <c r="G74" s="46"/>
    </row>
    <row r="75" spans="6:7" ht="12.75" customHeight="1">
      <c r="F75" s="46"/>
      <c r="G75" s="46"/>
    </row>
    <row r="76" spans="6:7" ht="12.75" customHeight="1">
      <c r="F76" s="46"/>
      <c r="G76" s="46"/>
    </row>
    <row r="77" spans="6:7" ht="12.75" customHeight="1">
      <c r="F77" s="46"/>
      <c r="G77" s="46"/>
    </row>
    <row r="78" spans="6:7" ht="12.75" customHeight="1">
      <c r="F78" s="46"/>
      <c r="G78" s="46"/>
    </row>
    <row r="79" spans="6:7" ht="12.75" customHeight="1">
      <c r="F79" s="46"/>
      <c r="G79" s="46"/>
    </row>
    <row r="80" spans="6:7" ht="12.75" customHeight="1">
      <c r="F80" s="46"/>
      <c r="G80" s="46"/>
    </row>
    <row r="81" spans="6:7" ht="12.75" customHeight="1">
      <c r="F81" s="46"/>
      <c r="G81" s="46"/>
    </row>
    <row r="82" spans="6:7" ht="12.75" customHeight="1">
      <c r="F82" s="46"/>
      <c r="G82" s="46"/>
    </row>
    <row r="83" spans="6:7" ht="12.75" customHeight="1">
      <c r="F83" s="46"/>
      <c r="G83" s="46"/>
    </row>
    <row r="84" spans="6:7" ht="12.75" customHeight="1">
      <c r="F84" s="46"/>
      <c r="G84" s="46"/>
    </row>
    <row r="85" spans="6:7" ht="12.75" customHeight="1">
      <c r="F85" s="46"/>
      <c r="G85" s="46"/>
    </row>
    <row r="86" spans="6:7" ht="12.75" customHeight="1">
      <c r="F86" s="46"/>
      <c r="G86" s="46"/>
    </row>
    <row r="87" spans="6:7" ht="12.75" customHeight="1">
      <c r="F87" s="46"/>
      <c r="G87" s="46"/>
    </row>
    <row r="88" spans="6:7" ht="12.75" customHeight="1">
      <c r="F88" s="46"/>
      <c r="G88" s="46"/>
    </row>
    <row r="89" spans="6:7" ht="12.75" customHeight="1">
      <c r="F89" s="46"/>
      <c r="G89" s="46"/>
    </row>
    <row r="90" spans="6:7" ht="12.75" customHeight="1">
      <c r="F90" s="46"/>
      <c r="G90" s="46"/>
    </row>
    <row r="91" spans="6:7" ht="12.75" customHeight="1">
      <c r="F91" s="46"/>
      <c r="G91" s="46"/>
    </row>
    <row r="92" spans="6:7" ht="12.75" customHeight="1">
      <c r="F92" s="46"/>
      <c r="G92" s="46"/>
    </row>
    <row r="93" spans="6:7" ht="12.75" customHeight="1">
      <c r="F93" s="46"/>
      <c r="G93" s="46"/>
    </row>
    <row r="94" spans="6:7" ht="12.75" customHeight="1">
      <c r="F94" s="46"/>
      <c r="G94" s="46"/>
    </row>
    <row r="95" spans="6:7" ht="12.75" customHeight="1">
      <c r="F95" s="46"/>
      <c r="G95" s="46"/>
    </row>
    <row r="96" spans="6:7" ht="12.75" customHeight="1">
      <c r="F96" s="46"/>
      <c r="G96" s="46"/>
    </row>
    <row r="97" spans="6:7" ht="12.75" customHeight="1">
      <c r="F97" s="46"/>
      <c r="G97" s="46"/>
    </row>
    <row r="98" spans="6:7" ht="12.75" customHeight="1">
      <c r="F98" s="46"/>
      <c r="G98" s="46"/>
    </row>
    <row r="99" spans="6:7" ht="12.75" customHeight="1">
      <c r="F99" s="46"/>
      <c r="G99" s="46"/>
    </row>
    <row r="100" spans="6:7" ht="12.75" customHeight="1">
      <c r="F100" s="46"/>
      <c r="G100" s="46"/>
    </row>
    <row r="101" spans="6:7" ht="12.75" customHeight="1">
      <c r="F101" s="46"/>
      <c r="G101" s="46"/>
    </row>
    <row r="102" spans="6:7" ht="12.75" customHeight="1">
      <c r="F102" s="46"/>
      <c r="G102" s="46"/>
    </row>
    <row r="103" spans="6:7" ht="12.75" customHeight="1">
      <c r="F103" s="46"/>
      <c r="G103" s="46"/>
    </row>
    <row r="104" spans="6:7" ht="12.75" customHeight="1">
      <c r="F104" s="46"/>
      <c r="G104" s="46"/>
    </row>
    <row r="105" spans="6:7" ht="12.75" customHeight="1">
      <c r="F105" s="46"/>
      <c r="G105" s="46"/>
    </row>
    <row r="106" spans="6:7" ht="12.75" customHeight="1">
      <c r="F106" s="46"/>
      <c r="G106" s="46"/>
    </row>
    <row r="107" spans="6:7" ht="12.75" customHeight="1">
      <c r="F107" s="46"/>
      <c r="G107" s="46"/>
    </row>
    <row r="108" spans="6:7" ht="12.75" customHeight="1">
      <c r="F108" s="46"/>
      <c r="G108" s="46"/>
    </row>
    <row r="109" spans="6:7" ht="12.75" customHeight="1">
      <c r="F109" s="46"/>
      <c r="G109" s="46"/>
    </row>
    <row r="110" spans="6:7" ht="12.75" customHeight="1">
      <c r="F110" s="46"/>
      <c r="G110" s="46"/>
    </row>
    <row r="111" spans="6:7" ht="12.75" customHeight="1">
      <c r="F111" s="46"/>
      <c r="G111" s="46"/>
    </row>
    <row r="112" spans="6:7" ht="12.75" customHeight="1">
      <c r="F112" s="46"/>
      <c r="G112" s="46"/>
    </row>
    <row r="113" spans="6:7" ht="12.75" customHeight="1">
      <c r="F113" s="46"/>
      <c r="G113" s="46"/>
    </row>
    <row r="114" spans="6:7" ht="12.75" customHeight="1">
      <c r="F114" s="46"/>
      <c r="G114" s="46"/>
    </row>
    <row r="115" spans="6:7" ht="12.75" customHeight="1">
      <c r="F115" s="46"/>
      <c r="G115" s="46"/>
    </row>
    <row r="116" spans="6:7" ht="12.75" customHeight="1">
      <c r="F116" s="46"/>
      <c r="G116" s="46"/>
    </row>
    <row r="117" spans="6:7" ht="12.75" customHeight="1">
      <c r="F117" s="46"/>
      <c r="G117" s="46"/>
    </row>
    <row r="118" spans="6:7" ht="12.75" customHeight="1">
      <c r="F118" s="46"/>
      <c r="G118" s="46"/>
    </row>
    <row r="119" spans="6:7" ht="12.75" customHeight="1">
      <c r="F119" s="46"/>
      <c r="G119" s="46"/>
    </row>
    <row r="120" spans="6:7" ht="12.75" customHeight="1">
      <c r="F120" s="46"/>
      <c r="G120" s="46"/>
    </row>
    <row r="121" spans="6:7" ht="12.75" customHeight="1">
      <c r="F121" s="46"/>
      <c r="G121" s="46"/>
    </row>
    <row r="122" spans="6:7" ht="12.75" customHeight="1">
      <c r="F122" s="46"/>
      <c r="G122" s="46"/>
    </row>
    <row r="123" spans="6:7" ht="12.75" customHeight="1">
      <c r="F123" s="46"/>
      <c r="G123" s="46"/>
    </row>
    <row r="124" spans="6:7" ht="12.75" customHeight="1">
      <c r="F124" s="46"/>
      <c r="G124" s="46"/>
    </row>
    <row r="125" spans="6:7" ht="12.75" customHeight="1">
      <c r="F125" s="46"/>
      <c r="G125" s="46"/>
    </row>
    <row r="126" spans="6:7" ht="12.75" customHeight="1">
      <c r="F126" s="46"/>
      <c r="G126" s="46"/>
    </row>
    <row r="127" spans="6:7" ht="12.75" customHeight="1">
      <c r="F127" s="46"/>
      <c r="G127" s="46"/>
    </row>
    <row r="128" spans="6:7" ht="12.75" customHeight="1">
      <c r="F128" s="46"/>
      <c r="G128" s="46"/>
    </row>
    <row r="129" spans="6:7" ht="12.75" customHeight="1">
      <c r="F129" s="46"/>
      <c r="G129" s="46"/>
    </row>
    <row r="130" spans="6:7" ht="12.75" customHeight="1">
      <c r="F130" s="46"/>
      <c r="G130" s="46"/>
    </row>
    <row r="131" spans="6:7" ht="12.75" customHeight="1">
      <c r="F131" s="46"/>
      <c r="G131" s="46"/>
    </row>
    <row r="132" spans="6:7" ht="12.75" customHeight="1">
      <c r="F132" s="46"/>
      <c r="G132" s="46"/>
    </row>
    <row r="133" spans="6:7" ht="12.75" customHeight="1">
      <c r="F133" s="46"/>
      <c r="G133" s="46"/>
    </row>
    <row r="134" spans="6:7" ht="12.75" customHeight="1">
      <c r="F134" s="46"/>
      <c r="G134" s="46"/>
    </row>
    <row r="135" spans="6:7" ht="12.75" customHeight="1">
      <c r="F135" s="46"/>
      <c r="G135" s="46"/>
    </row>
    <row r="136" spans="6:7" ht="12.75" customHeight="1">
      <c r="F136" s="46"/>
      <c r="G136" s="46"/>
    </row>
    <row r="137" spans="6:7" ht="12.75" customHeight="1">
      <c r="F137" s="46"/>
      <c r="G137" s="46"/>
    </row>
    <row r="138" spans="6:7" ht="12.75" customHeight="1">
      <c r="F138" s="46"/>
      <c r="G138" s="46"/>
    </row>
    <row r="139" spans="6:7" ht="12.75" customHeight="1">
      <c r="F139" s="46"/>
      <c r="G139" s="46"/>
    </row>
    <row r="140" spans="6:7" ht="12.75" customHeight="1">
      <c r="F140" s="46"/>
      <c r="G140" s="46"/>
    </row>
    <row r="141" spans="6:7" ht="12.75" customHeight="1">
      <c r="F141" s="46"/>
      <c r="G141" s="46"/>
    </row>
    <row r="142" spans="6:7" ht="12.75" customHeight="1">
      <c r="F142" s="46"/>
      <c r="G142" s="46"/>
    </row>
    <row r="143" spans="6:7" ht="12.75" customHeight="1">
      <c r="F143" s="46"/>
      <c r="G143" s="46"/>
    </row>
    <row r="144" spans="6:7" ht="12.75" customHeight="1">
      <c r="F144" s="46"/>
      <c r="G144" s="46"/>
    </row>
    <row r="145" spans="6:7" ht="12.75" customHeight="1">
      <c r="F145" s="46"/>
      <c r="G145" s="46"/>
    </row>
    <row r="146" spans="6:7" ht="12.75" customHeight="1">
      <c r="F146" s="46"/>
      <c r="G146" s="46"/>
    </row>
    <row r="147" spans="6:7" ht="12.75" customHeight="1">
      <c r="F147" s="46"/>
      <c r="G147" s="46"/>
    </row>
    <row r="148" spans="6:7" ht="12.75" customHeight="1">
      <c r="F148" s="46"/>
      <c r="G148" s="46"/>
    </row>
    <row r="149" spans="6:7" ht="12.75" customHeight="1">
      <c r="F149" s="46"/>
      <c r="G149" s="46"/>
    </row>
    <row r="150" spans="6:7" ht="12.75" customHeight="1">
      <c r="F150" s="46"/>
      <c r="G150" s="46"/>
    </row>
    <row r="151" spans="6:7" ht="12.75" customHeight="1">
      <c r="F151" s="46"/>
      <c r="G151" s="46"/>
    </row>
    <row r="152" spans="6:7" ht="12.75" customHeight="1">
      <c r="F152" s="46"/>
      <c r="G152" s="46"/>
    </row>
    <row r="153" spans="6:7" ht="12.75" customHeight="1">
      <c r="F153" s="46"/>
      <c r="G153" s="46"/>
    </row>
    <row r="154" spans="6:7" ht="12.75" customHeight="1">
      <c r="F154" s="46"/>
      <c r="G154" s="46"/>
    </row>
    <row r="155" spans="6:7" ht="12.75" customHeight="1">
      <c r="F155" s="46"/>
      <c r="G155" s="46"/>
    </row>
    <row r="156" spans="6:7" ht="12.75" customHeight="1">
      <c r="F156" s="46"/>
      <c r="G156" s="46"/>
    </row>
    <row r="157" spans="6:7" ht="12.75" customHeight="1">
      <c r="F157" s="46"/>
      <c r="G157" s="46"/>
    </row>
    <row r="158" spans="6:7" ht="12.75" customHeight="1">
      <c r="F158" s="46"/>
      <c r="G158" s="46"/>
    </row>
    <row r="159" spans="6:7" ht="12.75" customHeight="1">
      <c r="F159" s="46"/>
      <c r="G159" s="46"/>
    </row>
    <row r="160" spans="6:7" ht="12.75" customHeight="1">
      <c r="F160" s="46"/>
      <c r="G160" s="46"/>
    </row>
    <row r="161" spans="6:7" ht="12.75" customHeight="1">
      <c r="F161" s="46"/>
      <c r="G161" s="46"/>
    </row>
    <row r="162" spans="6:7" ht="12.75" customHeight="1">
      <c r="F162" s="46"/>
      <c r="G162" s="46"/>
    </row>
    <row r="163" spans="6:7" ht="12.75" customHeight="1">
      <c r="F163" s="46"/>
      <c r="G163" s="46"/>
    </row>
    <row r="164" spans="6:7" ht="12.75" customHeight="1">
      <c r="F164" s="46"/>
      <c r="G164" s="46"/>
    </row>
    <row r="165" spans="6:7" ht="12.75" customHeight="1">
      <c r="F165" s="46"/>
      <c r="G165" s="46"/>
    </row>
    <row r="166" spans="6:7" ht="12.75" customHeight="1">
      <c r="F166" s="46"/>
      <c r="G166" s="46"/>
    </row>
    <row r="167" spans="6:7" ht="12.75" customHeight="1">
      <c r="F167" s="46"/>
      <c r="G167" s="46"/>
    </row>
    <row r="168" spans="6:7" ht="12.75" customHeight="1">
      <c r="F168" s="46"/>
      <c r="G168" s="46"/>
    </row>
    <row r="169" spans="6:7" ht="12.75" customHeight="1">
      <c r="F169" s="46"/>
      <c r="G169" s="46"/>
    </row>
    <row r="170" spans="6:7" ht="12.75" customHeight="1">
      <c r="F170" s="46"/>
      <c r="G170" s="46"/>
    </row>
    <row r="171" spans="6:7" ht="12.75" customHeight="1">
      <c r="F171" s="46"/>
      <c r="G171" s="46"/>
    </row>
    <row r="172" spans="6:7" ht="12.75" customHeight="1">
      <c r="F172" s="46"/>
      <c r="G172" s="46"/>
    </row>
    <row r="173" spans="6:7" ht="12.75" customHeight="1">
      <c r="F173" s="46"/>
      <c r="G173" s="46"/>
    </row>
    <row r="174" spans="6:7" ht="12.75" customHeight="1">
      <c r="F174" s="46"/>
      <c r="G174" s="46"/>
    </row>
    <row r="175" spans="6:7" ht="12.75" customHeight="1">
      <c r="F175" s="46"/>
      <c r="G175" s="46"/>
    </row>
    <row r="176" spans="6:7" ht="12.75" customHeight="1">
      <c r="F176" s="46"/>
      <c r="G176" s="46"/>
    </row>
    <row r="177" spans="6:7" ht="12.75" customHeight="1">
      <c r="F177" s="46"/>
      <c r="G177" s="46"/>
    </row>
    <row r="178" spans="6:7" ht="12.75" customHeight="1">
      <c r="F178" s="46"/>
      <c r="G178" s="46"/>
    </row>
    <row r="179" spans="6:7" ht="12.75" customHeight="1">
      <c r="F179" s="46"/>
      <c r="G179" s="46"/>
    </row>
    <row r="180" spans="6:7" ht="12.75" customHeight="1">
      <c r="F180" s="46"/>
      <c r="G180" s="46"/>
    </row>
    <row r="181" spans="6:7" ht="12.75" customHeight="1">
      <c r="F181" s="46"/>
      <c r="G181" s="46"/>
    </row>
    <row r="182" spans="6:7" ht="12.75" customHeight="1">
      <c r="F182" s="46"/>
      <c r="G182" s="46"/>
    </row>
    <row r="183" spans="6:7" ht="12.75" customHeight="1">
      <c r="F183" s="46"/>
      <c r="G183" s="46"/>
    </row>
    <row r="184" spans="6:7" ht="12.75" customHeight="1">
      <c r="F184" s="46"/>
      <c r="G184" s="46"/>
    </row>
    <row r="185" spans="6:7" ht="12.75" customHeight="1">
      <c r="F185" s="46"/>
      <c r="G185" s="46"/>
    </row>
    <row r="186" spans="6:7" ht="12.75" customHeight="1">
      <c r="F186" s="46"/>
      <c r="G186" s="46"/>
    </row>
    <row r="187" spans="6:7" ht="12.75" customHeight="1">
      <c r="F187" s="46"/>
      <c r="G187" s="46"/>
    </row>
    <row r="188" spans="6:7" ht="12.75" customHeight="1">
      <c r="F188" s="46"/>
      <c r="G188" s="46"/>
    </row>
    <row r="189" spans="6:7" ht="12.75" customHeight="1">
      <c r="F189" s="46"/>
      <c r="G189" s="46"/>
    </row>
    <row r="190" spans="6:7" ht="12.75" customHeight="1">
      <c r="F190" s="46"/>
      <c r="G190" s="46"/>
    </row>
    <row r="191" spans="6:7" ht="12.75" customHeight="1">
      <c r="F191" s="46"/>
      <c r="G191" s="46"/>
    </row>
    <row r="192" spans="6:7" ht="12.75" customHeight="1">
      <c r="F192" s="46"/>
      <c r="G192" s="46"/>
    </row>
    <row r="193" spans="6:7" ht="12.75" customHeight="1">
      <c r="F193" s="46"/>
      <c r="G193" s="46"/>
    </row>
    <row r="194" spans="6:7" ht="12.75" customHeight="1">
      <c r="F194" s="46"/>
      <c r="G194" s="46"/>
    </row>
    <row r="195" spans="6:7" ht="12.75" customHeight="1">
      <c r="F195" s="46"/>
      <c r="G195" s="46"/>
    </row>
    <row r="196" spans="6:7" ht="12.75" customHeight="1">
      <c r="F196" s="46"/>
      <c r="G196" s="46"/>
    </row>
    <row r="197" spans="6:7" ht="12.75" customHeight="1">
      <c r="F197" s="46"/>
      <c r="G197" s="46"/>
    </row>
    <row r="198" spans="6:7" ht="12.75" customHeight="1">
      <c r="F198" s="46"/>
      <c r="G198" s="46"/>
    </row>
    <row r="199" spans="6:7" ht="12.75" customHeight="1">
      <c r="F199" s="46"/>
      <c r="G199" s="46"/>
    </row>
    <row r="200" spans="6:7" ht="12.75" customHeight="1">
      <c r="F200" s="46"/>
      <c r="G200" s="46"/>
    </row>
    <row r="201" spans="6:7" ht="12.75" customHeight="1">
      <c r="F201" s="46"/>
      <c r="G201" s="46"/>
    </row>
    <row r="202" spans="6:7" ht="12.75" customHeight="1">
      <c r="F202" s="46"/>
      <c r="G202" s="46"/>
    </row>
    <row r="203" spans="6:7" ht="12.75" customHeight="1">
      <c r="F203" s="46"/>
      <c r="G203" s="46"/>
    </row>
    <row r="204" spans="6:7" ht="12.75" customHeight="1">
      <c r="F204" s="46"/>
      <c r="G204" s="46"/>
    </row>
    <row r="205" spans="6:7" ht="12.75" customHeight="1">
      <c r="F205" s="46"/>
      <c r="G205" s="46"/>
    </row>
    <row r="206" spans="6:7" ht="12.75" customHeight="1">
      <c r="F206" s="46"/>
      <c r="G206" s="46"/>
    </row>
    <row r="207" spans="6:7" ht="12.75" customHeight="1">
      <c r="F207" s="46"/>
      <c r="G207" s="46"/>
    </row>
    <row r="208" spans="6:7" ht="12.75" customHeight="1">
      <c r="F208" s="46"/>
      <c r="G208" s="46"/>
    </row>
    <row r="209" spans="6:7" ht="12.75" customHeight="1">
      <c r="F209" s="46"/>
      <c r="G209" s="46"/>
    </row>
    <row r="210" spans="6:7" ht="12.75" customHeight="1">
      <c r="F210" s="46"/>
      <c r="G210" s="46"/>
    </row>
    <row r="211" spans="6:7" ht="12.75" customHeight="1">
      <c r="F211" s="46"/>
      <c r="G211" s="46"/>
    </row>
    <row r="212" spans="6:7" ht="12.75" customHeight="1">
      <c r="F212" s="46"/>
      <c r="G212" s="46"/>
    </row>
    <row r="213" spans="6:7" ht="12.75" customHeight="1">
      <c r="F213" s="46"/>
      <c r="G213" s="46"/>
    </row>
    <row r="214" spans="6:7" ht="12.75" customHeight="1">
      <c r="F214" s="46"/>
      <c r="G214" s="46"/>
    </row>
    <row r="215" spans="6:7" ht="12.75" customHeight="1">
      <c r="F215" s="46"/>
      <c r="G215" s="46"/>
    </row>
    <row r="216" spans="6:7" ht="12.75" customHeight="1">
      <c r="F216" s="46"/>
      <c r="G216" s="46"/>
    </row>
    <row r="217" spans="6:7" ht="12.75" customHeight="1">
      <c r="F217" s="46"/>
      <c r="G217" s="46"/>
    </row>
    <row r="218" spans="6:7" ht="12.75" customHeight="1">
      <c r="F218" s="46"/>
      <c r="G218" s="46"/>
    </row>
    <row r="219" spans="6:7" ht="12.75" customHeight="1">
      <c r="F219" s="46"/>
      <c r="G219" s="46"/>
    </row>
    <row r="220" spans="6:7" ht="12.75" customHeight="1">
      <c r="F220" s="46"/>
      <c r="G220" s="46"/>
    </row>
    <row r="221" spans="6:7" ht="12.75" customHeight="1">
      <c r="F221" s="46"/>
      <c r="G221" s="46"/>
    </row>
    <row r="222" spans="6:7" ht="12.75" customHeight="1">
      <c r="F222" s="46"/>
      <c r="G222" s="46"/>
    </row>
    <row r="223" spans="6:7" ht="12.75" customHeight="1">
      <c r="F223" s="46"/>
      <c r="G223" s="46"/>
    </row>
    <row r="224" spans="6:7" ht="12.75" customHeight="1">
      <c r="F224" s="46"/>
      <c r="G224" s="46"/>
    </row>
    <row r="225" spans="6:7" ht="12.75" customHeight="1">
      <c r="F225" s="46"/>
      <c r="G225" s="46"/>
    </row>
    <row r="226" spans="6:7" ht="12.75" customHeight="1">
      <c r="F226" s="46"/>
      <c r="G226" s="46"/>
    </row>
    <row r="227" spans="6:7" ht="12.75" customHeight="1">
      <c r="F227" s="46"/>
      <c r="G227" s="46"/>
    </row>
    <row r="228" spans="6:7" ht="12.75" customHeight="1">
      <c r="F228" s="46"/>
      <c r="G228" s="46"/>
    </row>
    <row r="229" spans="6:7" ht="12.75" customHeight="1">
      <c r="F229" s="46"/>
      <c r="G229" s="46"/>
    </row>
    <row r="230" spans="6:7" ht="12.75" customHeight="1">
      <c r="F230" s="46"/>
      <c r="G230" s="46"/>
    </row>
    <row r="231" spans="6:7" ht="12.75" customHeight="1">
      <c r="F231" s="46"/>
      <c r="G231" s="46"/>
    </row>
    <row r="232" spans="6:7" ht="12.75" customHeight="1">
      <c r="F232" s="46"/>
      <c r="G232" s="46"/>
    </row>
    <row r="233" spans="6:7" ht="12.75" customHeight="1">
      <c r="F233" s="46"/>
      <c r="G233" s="46"/>
    </row>
    <row r="234" spans="6:7" ht="12.75" customHeight="1">
      <c r="F234" s="46"/>
      <c r="G234" s="46"/>
    </row>
    <row r="235" spans="6:7" ht="12.75" customHeight="1">
      <c r="F235" s="46"/>
      <c r="G235" s="46"/>
    </row>
    <row r="236" spans="6:7" ht="12.75" customHeight="1">
      <c r="F236" s="46"/>
      <c r="G236" s="46"/>
    </row>
    <row r="237" spans="6:7" ht="12.75" customHeight="1">
      <c r="F237" s="46"/>
      <c r="G237" s="46"/>
    </row>
    <row r="238" spans="6:7" ht="12.75" customHeight="1">
      <c r="F238" s="46"/>
      <c r="G238" s="46"/>
    </row>
    <row r="239" spans="6:7" ht="12.75" customHeight="1">
      <c r="F239" s="46"/>
      <c r="G239" s="46"/>
    </row>
    <row r="240" spans="6:7" ht="12.75" customHeight="1">
      <c r="F240" s="46"/>
      <c r="G240" s="46"/>
    </row>
    <row r="241" spans="6:7" ht="12.75" customHeight="1">
      <c r="F241" s="46"/>
      <c r="G241" s="46"/>
    </row>
    <row r="242" spans="6:7" ht="12.75" customHeight="1">
      <c r="F242" s="46"/>
      <c r="G242" s="46"/>
    </row>
    <row r="243" spans="6:7" ht="12.75" customHeight="1">
      <c r="F243" s="46"/>
      <c r="G243" s="46"/>
    </row>
    <row r="244" spans="6:7" ht="12.75" customHeight="1">
      <c r="F244" s="46"/>
      <c r="G244" s="46"/>
    </row>
    <row r="245" spans="6:7" ht="12.75" customHeight="1">
      <c r="F245" s="46"/>
      <c r="G245" s="46"/>
    </row>
    <row r="246" spans="6:7" ht="12.75" customHeight="1">
      <c r="F246" s="46"/>
      <c r="G246" s="46"/>
    </row>
    <row r="247" spans="6:7" ht="12.75" customHeight="1">
      <c r="F247" s="46"/>
      <c r="G247" s="46"/>
    </row>
    <row r="248" spans="6:7" ht="12.75" customHeight="1">
      <c r="F248" s="46"/>
      <c r="G248" s="46"/>
    </row>
    <row r="249" spans="6:7" ht="12.75" customHeight="1">
      <c r="F249" s="46"/>
      <c r="G249" s="46"/>
    </row>
    <row r="250" spans="6:7" ht="12.75" customHeight="1">
      <c r="F250" s="46"/>
      <c r="G250" s="46"/>
    </row>
    <row r="251" spans="6:7" ht="12.75" customHeight="1">
      <c r="F251" s="46"/>
      <c r="G251" s="46"/>
    </row>
    <row r="252" spans="6:7" ht="12.75" customHeight="1">
      <c r="F252" s="46"/>
      <c r="G252" s="46"/>
    </row>
    <row r="253" spans="6:7" ht="12.75" customHeight="1">
      <c r="F253" s="46"/>
      <c r="G253" s="46"/>
    </row>
    <row r="254" spans="6:7" ht="12.75" customHeight="1">
      <c r="F254" s="46"/>
      <c r="G254" s="46"/>
    </row>
    <row r="255" spans="6:7" ht="12.75" customHeight="1">
      <c r="F255" s="46"/>
      <c r="G255" s="46"/>
    </row>
    <row r="256" spans="6:7" ht="12.75" customHeight="1">
      <c r="F256" s="46"/>
      <c r="G256" s="46"/>
    </row>
    <row r="257" spans="6:7" ht="12.75" customHeight="1">
      <c r="F257" s="46"/>
      <c r="G257" s="46"/>
    </row>
    <row r="258" spans="6:7" ht="12.75" customHeight="1">
      <c r="F258" s="46"/>
      <c r="G258" s="46"/>
    </row>
    <row r="259" spans="6:7" ht="12.75" customHeight="1">
      <c r="F259" s="46"/>
      <c r="G259" s="46"/>
    </row>
    <row r="260" spans="6:7" ht="12.75" customHeight="1">
      <c r="F260" s="46"/>
      <c r="G260" s="46"/>
    </row>
    <row r="261" spans="6:7" ht="12.75" customHeight="1">
      <c r="F261" s="46"/>
      <c r="G261" s="46"/>
    </row>
    <row r="262" spans="6:7" ht="12.75" customHeight="1">
      <c r="F262" s="46"/>
      <c r="G262" s="46"/>
    </row>
    <row r="263" spans="6:7" ht="12.75" customHeight="1">
      <c r="F263" s="46"/>
      <c r="G263" s="46"/>
    </row>
  </sheetData>
  <sheetProtection algorithmName="SHA-512" hashValue="sMjqSYEgZpQjuroDmHSKyD4ynthOcwjGRfYAY02FitIpA6VeL2qsnonz6xnnLiUMXtrJIAoLRrBdGPkdlD2IhA==" saltValue="YV7F8weRscckG3DkH/UwuQ==" spinCount="100000" sheet="1" objects="1" scenarios="1"/>
  <phoneticPr fontId="0" type="noConversion"/>
  <pageMargins left="0.75" right="0.75" top="1" bottom="1" header="0.5" footer="0.5"/>
  <pageSetup paperSize="9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colBreaks count="1" manualBreakCount="1">
    <brk id="15" max="148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5</vt:i4>
      </vt:variant>
    </vt:vector>
  </HeadingPairs>
  <TitlesOfParts>
    <vt:vector size="10" baseType="lpstr">
      <vt:lpstr>toelichting</vt:lpstr>
      <vt:lpstr>bvo en 1e inr</vt:lpstr>
      <vt:lpstr>1e inr</vt:lpstr>
      <vt:lpstr>graf</vt:lpstr>
      <vt:lpstr>tab</vt:lpstr>
      <vt:lpstr>'1e inr'!Afdrukbereik</vt:lpstr>
      <vt:lpstr>'bvo en 1e inr'!Afdrukbereik</vt:lpstr>
      <vt:lpstr>graf!Afdrukbereik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Ruimtebehoefte basisschool</dc:title>
  <dc:creator>drs. R.M. Goedhart / Bé Keizer</dc:creator>
  <cp:lastModifiedBy>B Keizer</cp:lastModifiedBy>
  <cp:lastPrinted>2019-03-27T10:52:35Z</cp:lastPrinted>
  <dcterms:created xsi:type="dcterms:W3CDTF">2002-03-02T17:48:17Z</dcterms:created>
  <dcterms:modified xsi:type="dcterms:W3CDTF">2019-03-27T11:05:51Z</dcterms:modified>
</cp:coreProperties>
</file>