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9740" windowHeight="7245"/>
  </bookViews>
  <sheets>
    <sheet name="Toelichting" sheetId="6" r:id="rId1"/>
    <sheet name="Overzicht per bestuur" sheetId="5" r:id="rId2"/>
    <sheet name="Overzicht basisscholen" sheetId="1" r:id="rId3"/>
    <sheet name="besturen" sheetId="2" state="hidden" r:id="rId4"/>
  </sheets>
  <calcPr calcId="145621"/>
</workbook>
</file>

<file path=xl/calcChain.xml><?xml version="1.0" encoding="utf-8"?>
<calcChain xmlns="http://schemas.openxmlformats.org/spreadsheetml/2006/main">
  <c r="J9" i="5" l="1"/>
  <c r="H9" i="5"/>
  <c r="E9" i="5"/>
  <c r="G9" i="5"/>
  <c r="F9" i="5"/>
  <c r="B80" i="5" l="1"/>
  <c r="F80" i="5" s="1"/>
  <c r="B79" i="5"/>
  <c r="F79" i="5" s="1"/>
  <c r="B78" i="5"/>
  <c r="F78" i="5" s="1"/>
  <c r="B77" i="5"/>
  <c r="F77" i="5" s="1"/>
  <c r="B76" i="5"/>
  <c r="F76" i="5" s="1"/>
  <c r="B75" i="5"/>
  <c r="F75" i="5" s="1"/>
  <c r="B74" i="5"/>
  <c r="F74" i="5" s="1"/>
  <c r="B73" i="5"/>
  <c r="F73" i="5" s="1"/>
  <c r="B72" i="5"/>
  <c r="F72" i="5" s="1"/>
  <c r="B71" i="5"/>
  <c r="F71" i="5" s="1"/>
  <c r="B70" i="5"/>
  <c r="F70" i="5" s="1"/>
  <c r="B69" i="5"/>
  <c r="F69" i="5" s="1"/>
  <c r="B68" i="5"/>
  <c r="F68" i="5" s="1"/>
  <c r="B67" i="5"/>
  <c r="F67" i="5" s="1"/>
  <c r="B66" i="5"/>
  <c r="F66" i="5" s="1"/>
  <c r="B65" i="5"/>
  <c r="F65" i="5" s="1"/>
  <c r="B64" i="5"/>
  <c r="F64" i="5" s="1"/>
  <c r="B63" i="5"/>
  <c r="F63" i="5" s="1"/>
  <c r="B62" i="5"/>
  <c r="F62" i="5" s="1"/>
  <c r="B61" i="5"/>
  <c r="F61" i="5" s="1"/>
  <c r="B60" i="5"/>
  <c r="F60" i="5" s="1"/>
  <c r="B59" i="5"/>
  <c r="F59" i="5" s="1"/>
  <c r="B58" i="5"/>
  <c r="F58" i="5" s="1"/>
  <c r="B57" i="5"/>
  <c r="F57" i="5" s="1"/>
  <c r="B56" i="5"/>
  <c r="F56" i="5" s="1"/>
  <c r="B55" i="5"/>
  <c r="F55" i="5" s="1"/>
  <c r="B54" i="5"/>
  <c r="F54" i="5" s="1"/>
  <c r="B53" i="5"/>
  <c r="F53" i="5" s="1"/>
  <c r="B52" i="5"/>
  <c r="F52" i="5" s="1"/>
  <c r="B51" i="5"/>
  <c r="F51" i="5" s="1"/>
  <c r="B50" i="5"/>
  <c r="F50" i="5" s="1"/>
  <c r="B49" i="5"/>
  <c r="F49" i="5" s="1"/>
  <c r="B48" i="5"/>
  <c r="F48" i="5" s="1"/>
  <c r="B47" i="5"/>
  <c r="F47" i="5" s="1"/>
  <c r="B46" i="5"/>
  <c r="F46" i="5" s="1"/>
  <c r="B45" i="5"/>
  <c r="F45" i="5" s="1"/>
  <c r="B44" i="5"/>
  <c r="F44" i="5" s="1"/>
  <c r="B43" i="5"/>
  <c r="F43" i="5" s="1"/>
  <c r="B42" i="5"/>
  <c r="B41" i="5"/>
  <c r="F41" i="5" s="1"/>
  <c r="B40" i="5"/>
  <c r="F40" i="5" s="1"/>
  <c r="B39" i="5"/>
  <c r="F39" i="5" s="1"/>
  <c r="B38" i="5"/>
  <c r="F38" i="5" s="1"/>
  <c r="B37" i="5"/>
  <c r="F37" i="5" s="1"/>
  <c r="B36" i="5"/>
  <c r="F36" i="5" s="1"/>
  <c r="B35" i="5"/>
  <c r="F35" i="5" s="1"/>
  <c r="B34" i="5"/>
  <c r="F34" i="5" s="1"/>
  <c r="B33" i="5"/>
  <c r="F33" i="5" s="1"/>
  <c r="B32" i="5"/>
  <c r="F32" i="5" s="1"/>
  <c r="B31" i="5"/>
  <c r="F31" i="5" s="1"/>
  <c r="B30" i="5"/>
  <c r="F30" i="5" s="1"/>
  <c r="B29" i="5"/>
  <c r="F29" i="5" s="1"/>
  <c r="B28" i="5"/>
  <c r="F28" i="5" s="1"/>
  <c r="B27" i="5"/>
  <c r="F27" i="5" s="1"/>
  <c r="B26" i="5"/>
  <c r="F26" i="5" s="1"/>
  <c r="B25" i="5"/>
  <c r="F25" i="5" s="1"/>
  <c r="B24" i="5"/>
  <c r="F24" i="5" s="1"/>
  <c r="B23" i="5"/>
  <c r="F23" i="5" s="1"/>
  <c r="B22" i="5"/>
  <c r="F22" i="5" s="1"/>
  <c r="B21" i="5"/>
  <c r="F21" i="5" s="1"/>
  <c r="B20" i="5"/>
  <c r="F20" i="5" s="1"/>
  <c r="B19" i="5"/>
  <c r="F19" i="5" s="1"/>
  <c r="B18" i="5"/>
  <c r="F18" i="5" s="1"/>
  <c r="B17" i="5"/>
  <c r="F17" i="5" s="1"/>
  <c r="B16" i="5"/>
  <c r="F16" i="5" s="1"/>
  <c r="D42" i="5" l="1"/>
  <c r="F42" i="5"/>
  <c r="E18" i="5"/>
  <c r="J18" i="5"/>
  <c r="G18" i="5"/>
  <c r="H18" i="5"/>
  <c r="I18" i="5"/>
  <c r="E30" i="5"/>
  <c r="J30" i="5"/>
  <c r="G30" i="5"/>
  <c r="H30" i="5"/>
  <c r="I30" i="5"/>
  <c r="E38" i="5"/>
  <c r="J38" i="5"/>
  <c r="I38" i="5"/>
  <c r="G38" i="5"/>
  <c r="H38" i="5"/>
  <c r="I19" i="5"/>
  <c r="H19" i="5"/>
  <c r="J19" i="5"/>
  <c r="E19" i="5"/>
  <c r="G19" i="5"/>
  <c r="D31" i="5"/>
  <c r="I31" i="5"/>
  <c r="G31" i="5"/>
  <c r="H31" i="5"/>
  <c r="J31" i="5"/>
  <c r="E31" i="5"/>
  <c r="I43" i="5"/>
  <c r="E43" i="5"/>
  <c r="G43" i="5"/>
  <c r="H43" i="5"/>
  <c r="J43" i="5"/>
  <c r="G17" i="5"/>
  <c r="H17" i="5"/>
  <c r="E17" i="5"/>
  <c r="I17" i="5"/>
  <c r="J17" i="5"/>
  <c r="G21" i="5"/>
  <c r="I21" i="5"/>
  <c r="J21" i="5"/>
  <c r="E21" i="5"/>
  <c r="H21" i="5"/>
  <c r="G25" i="5"/>
  <c r="J25" i="5"/>
  <c r="E25" i="5"/>
  <c r="H25" i="5"/>
  <c r="I25" i="5"/>
  <c r="G29" i="5"/>
  <c r="E29" i="5"/>
  <c r="H29" i="5"/>
  <c r="I29" i="5"/>
  <c r="J29" i="5"/>
  <c r="G33" i="5"/>
  <c r="H33" i="5"/>
  <c r="I33" i="5"/>
  <c r="J33" i="5"/>
  <c r="E33" i="5"/>
  <c r="G37" i="5"/>
  <c r="I37" i="5"/>
  <c r="J37" i="5"/>
  <c r="E37" i="5"/>
  <c r="H37" i="5"/>
  <c r="G41" i="5"/>
  <c r="J41" i="5"/>
  <c r="E41" i="5"/>
  <c r="H41" i="5"/>
  <c r="I41" i="5"/>
  <c r="G45" i="5"/>
  <c r="E45" i="5"/>
  <c r="H45" i="5"/>
  <c r="I45" i="5"/>
  <c r="J45" i="5"/>
  <c r="G49" i="5"/>
  <c r="H49" i="5"/>
  <c r="I49" i="5"/>
  <c r="J49" i="5"/>
  <c r="E49" i="5"/>
  <c r="G53" i="5"/>
  <c r="I53" i="5"/>
  <c r="J53" i="5"/>
  <c r="E53" i="5"/>
  <c r="H53" i="5"/>
  <c r="G57" i="5"/>
  <c r="J57" i="5"/>
  <c r="E57" i="5"/>
  <c r="H57" i="5"/>
  <c r="I57" i="5"/>
  <c r="G61" i="5"/>
  <c r="E61" i="5"/>
  <c r="H61" i="5"/>
  <c r="I61" i="5"/>
  <c r="J61" i="5"/>
  <c r="G65" i="5"/>
  <c r="H65" i="5"/>
  <c r="I65" i="5"/>
  <c r="J65" i="5"/>
  <c r="E65" i="5"/>
  <c r="G69" i="5"/>
  <c r="I69" i="5"/>
  <c r="J69" i="5"/>
  <c r="E69" i="5"/>
  <c r="H69" i="5"/>
  <c r="G73" i="5"/>
  <c r="J73" i="5"/>
  <c r="E73" i="5"/>
  <c r="H73" i="5"/>
  <c r="I73" i="5"/>
  <c r="G77" i="5"/>
  <c r="E77" i="5"/>
  <c r="H77" i="5"/>
  <c r="I77" i="5"/>
  <c r="J77" i="5"/>
  <c r="E42" i="5"/>
  <c r="J42" i="5"/>
  <c r="G42" i="5"/>
  <c r="H42" i="5"/>
  <c r="I42" i="5"/>
  <c r="E46" i="5"/>
  <c r="J46" i="5"/>
  <c r="G46" i="5"/>
  <c r="H46" i="5"/>
  <c r="I46" i="5"/>
  <c r="E50" i="5"/>
  <c r="J50" i="5"/>
  <c r="H50" i="5"/>
  <c r="I50" i="5"/>
  <c r="G50" i="5"/>
  <c r="E54" i="5"/>
  <c r="J54" i="5"/>
  <c r="I54" i="5"/>
  <c r="G54" i="5"/>
  <c r="H54" i="5"/>
  <c r="E58" i="5"/>
  <c r="J58" i="5"/>
  <c r="G58" i="5"/>
  <c r="H58" i="5"/>
  <c r="I58" i="5"/>
  <c r="E62" i="5"/>
  <c r="J62" i="5"/>
  <c r="G62" i="5"/>
  <c r="H62" i="5"/>
  <c r="I62" i="5"/>
  <c r="E66" i="5"/>
  <c r="J66" i="5"/>
  <c r="H66" i="5"/>
  <c r="I66" i="5"/>
  <c r="G66" i="5"/>
  <c r="E70" i="5"/>
  <c r="J70" i="5"/>
  <c r="I70" i="5"/>
  <c r="G70" i="5"/>
  <c r="H70" i="5"/>
  <c r="E74" i="5"/>
  <c r="J74" i="5"/>
  <c r="G74" i="5"/>
  <c r="H74" i="5"/>
  <c r="I74" i="5"/>
  <c r="E78" i="5"/>
  <c r="J78" i="5"/>
  <c r="G78" i="5"/>
  <c r="H78" i="5"/>
  <c r="I78" i="5"/>
  <c r="E22" i="5"/>
  <c r="J22" i="5"/>
  <c r="I22" i="5"/>
  <c r="G22" i="5"/>
  <c r="H22" i="5"/>
  <c r="E26" i="5"/>
  <c r="J26" i="5"/>
  <c r="G26" i="5"/>
  <c r="H26" i="5"/>
  <c r="I26" i="5"/>
  <c r="E34" i="5"/>
  <c r="J34" i="5"/>
  <c r="H34" i="5"/>
  <c r="I34" i="5"/>
  <c r="G34" i="5"/>
  <c r="I23" i="5"/>
  <c r="J23" i="5"/>
  <c r="E23" i="5"/>
  <c r="G23" i="5"/>
  <c r="H23" i="5"/>
  <c r="I27" i="5"/>
  <c r="E27" i="5"/>
  <c r="G27" i="5"/>
  <c r="H27" i="5"/>
  <c r="J27" i="5"/>
  <c r="I35" i="5"/>
  <c r="H35" i="5"/>
  <c r="J35" i="5"/>
  <c r="E35" i="5"/>
  <c r="G35" i="5"/>
  <c r="D39" i="5"/>
  <c r="I39" i="5"/>
  <c r="J39" i="5"/>
  <c r="E39" i="5"/>
  <c r="G39" i="5"/>
  <c r="H39" i="5"/>
  <c r="D47" i="5"/>
  <c r="I47" i="5"/>
  <c r="G47" i="5"/>
  <c r="H47" i="5"/>
  <c r="J47" i="5"/>
  <c r="E47" i="5"/>
  <c r="I51" i="5"/>
  <c r="H51" i="5"/>
  <c r="J51" i="5"/>
  <c r="E51" i="5"/>
  <c r="G51" i="5"/>
  <c r="D55" i="5"/>
  <c r="I55" i="5"/>
  <c r="J55" i="5"/>
  <c r="E55" i="5"/>
  <c r="G55" i="5"/>
  <c r="H55" i="5"/>
  <c r="I59" i="5"/>
  <c r="E59" i="5"/>
  <c r="G59" i="5"/>
  <c r="H59" i="5"/>
  <c r="J59" i="5"/>
  <c r="D63" i="5"/>
  <c r="I63" i="5"/>
  <c r="G63" i="5"/>
  <c r="H63" i="5"/>
  <c r="J63" i="5"/>
  <c r="E63" i="5"/>
  <c r="I67" i="5"/>
  <c r="H67" i="5"/>
  <c r="J67" i="5"/>
  <c r="E67" i="5"/>
  <c r="G67" i="5"/>
  <c r="D71" i="5"/>
  <c r="I71" i="5"/>
  <c r="J71" i="5"/>
  <c r="E71" i="5"/>
  <c r="G71" i="5"/>
  <c r="H71" i="5"/>
  <c r="I75" i="5"/>
  <c r="E75" i="5"/>
  <c r="G75" i="5"/>
  <c r="H75" i="5"/>
  <c r="J75" i="5"/>
  <c r="D79" i="5"/>
  <c r="I79" i="5"/>
  <c r="G79" i="5"/>
  <c r="H79" i="5"/>
  <c r="J79" i="5"/>
  <c r="E79" i="5"/>
  <c r="H16" i="5"/>
  <c r="I16" i="5"/>
  <c r="J16" i="5"/>
  <c r="E16" i="5"/>
  <c r="G16" i="5"/>
  <c r="H20" i="5"/>
  <c r="I20" i="5"/>
  <c r="J20" i="5"/>
  <c r="E20" i="5"/>
  <c r="G20" i="5"/>
  <c r="H24" i="5"/>
  <c r="J24" i="5"/>
  <c r="E24" i="5"/>
  <c r="G24" i="5"/>
  <c r="I24" i="5"/>
  <c r="H28" i="5"/>
  <c r="E28" i="5"/>
  <c r="G28" i="5"/>
  <c r="I28" i="5"/>
  <c r="J28" i="5"/>
  <c r="H32" i="5"/>
  <c r="G32" i="5"/>
  <c r="I32" i="5"/>
  <c r="J32" i="5"/>
  <c r="E32" i="5"/>
  <c r="H36" i="5"/>
  <c r="I36" i="5"/>
  <c r="J36" i="5"/>
  <c r="E36" i="5"/>
  <c r="G36" i="5"/>
  <c r="H40" i="5"/>
  <c r="J40" i="5"/>
  <c r="E40" i="5"/>
  <c r="G40" i="5"/>
  <c r="I40" i="5"/>
  <c r="H44" i="5"/>
  <c r="E44" i="5"/>
  <c r="G44" i="5"/>
  <c r="I44" i="5"/>
  <c r="J44" i="5"/>
  <c r="H48" i="5"/>
  <c r="G48" i="5"/>
  <c r="I48" i="5"/>
  <c r="J48" i="5"/>
  <c r="E48" i="5"/>
  <c r="H52" i="5"/>
  <c r="I52" i="5"/>
  <c r="J52" i="5"/>
  <c r="E52" i="5"/>
  <c r="G52" i="5"/>
  <c r="H56" i="5"/>
  <c r="J56" i="5"/>
  <c r="E56" i="5"/>
  <c r="G56" i="5"/>
  <c r="I56" i="5"/>
  <c r="H60" i="5"/>
  <c r="E60" i="5"/>
  <c r="G60" i="5"/>
  <c r="I60" i="5"/>
  <c r="J60" i="5"/>
  <c r="H64" i="5"/>
  <c r="G64" i="5"/>
  <c r="I64" i="5"/>
  <c r="J64" i="5"/>
  <c r="E64" i="5"/>
  <c r="H68" i="5"/>
  <c r="I68" i="5"/>
  <c r="J68" i="5"/>
  <c r="E68" i="5"/>
  <c r="G68" i="5"/>
  <c r="H72" i="5"/>
  <c r="J72" i="5"/>
  <c r="E72" i="5"/>
  <c r="G72" i="5"/>
  <c r="I72" i="5"/>
  <c r="H76" i="5"/>
  <c r="E76" i="5"/>
  <c r="G76" i="5"/>
  <c r="I76" i="5"/>
  <c r="J76" i="5"/>
  <c r="H80" i="5"/>
  <c r="G80" i="5"/>
  <c r="I80" i="5"/>
  <c r="E80" i="5"/>
  <c r="J80" i="5"/>
  <c r="D23" i="5"/>
  <c r="D41" i="5"/>
  <c r="C42" i="5"/>
  <c r="D56" i="5"/>
  <c r="D58" i="5"/>
  <c r="D80" i="5"/>
  <c r="D25" i="5"/>
  <c r="C26" i="5"/>
  <c r="D33" i="5"/>
  <c r="C34" i="5"/>
  <c r="D49" i="5"/>
  <c r="C50" i="5"/>
  <c r="D57" i="5"/>
  <c r="C58" i="5"/>
  <c r="D65" i="5"/>
  <c r="C66" i="5"/>
  <c r="D73" i="5"/>
  <c r="C74" i="5"/>
  <c r="D16" i="5"/>
  <c r="D18" i="5"/>
  <c r="D20" i="5"/>
  <c r="D22" i="5"/>
  <c r="D24" i="5"/>
  <c r="D26" i="5"/>
  <c r="D32" i="5"/>
  <c r="D34" i="5"/>
  <c r="D40" i="5"/>
  <c r="D48" i="5"/>
  <c r="D50" i="5"/>
  <c r="D64" i="5"/>
  <c r="D66" i="5"/>
  <c r="D72" i="5"/>
  <c r="D74" i="5"/>
  <c r="C21" i="5"/>
  <c r="D21" i="5"/>
  <c r="C17" i="5"/>
  <c r="D17" i="5"/>
  <c r="D19" i="5"/>
  <c r="C19" i="5"/>
  <c r="C27" i="5"/>
  <c r="C35" i="5"/>
  <c r="C43" i="5"/>
  <c r="C51" i="5"/>
  <c r="C59" i="5"/>
  <c r="C67" i="5"/>
  <c r="C75" i="5"/>
  <c r="C29" i="5"/>
  <c r="C37" i="5"/>
  <c r="C45" i="5"/>
  <c r="C53" i="5"/>
  <c r="C61" i="5"/>
  <c r="C69" i="5"/>
  <c r="D28" i="5"/>
  <c r="D29" i="5"/>
  <c r="C30" i="5"/>
  <c r="D36" i="5"/>
  <c r="D37" i="5"/>
  <c r="C38" i="5"/>
  <c r="C16" i="5"/>
  <c r="C18" i="5"/>
  <c r="C20" i="5"/>
  <c r="C22" i="5"/>
  <c r="C24" i="5"/>
  <c r="C25" i="5"/>
  <c r="D30" i="5"/>
  <c r="C32" i="5"/>
  <c r="C33" i="5"/>
  <c r="D38" i="5"/>
  <c r="C40" i="5"/>
  <c r="C41" i="5"/>
  <c r="D46" i="5"/>
  <c r="C48" i="5"/>
  <c r="C49" i="5"/>
  <c r="D54" i="5"/>
  <c r="C56" i="5"/>
  <c r="C57" i="5"/>
  <c r="D62" i="5"/>
  <c r="C64" i="5"/>
  <c r="C65" i="5"/>
  <c r="D70" i="5"/>
  <c r="C72" i="5"/>
  <c r="C73" i="5"/>
  <c r="D78" i="5"/>
  <c r="C80" i="5"/>
  <c r="C23" i="5"/>
  <c r="D27" i="5"/>
  <c r="C28" i="5"/>
  <c r="D35" i="5"/>
  <c r="C36" i="5"/>
  <c r="D43" i="5"/>
  <c r="C44" i="5"/>
  <c r="D51" i="5"/>
  <c r="C52" i="5"/>
  <c r="D59" i="5"/>
  <c r="C60" i="5"/>
  <c r="D67" i="5"/>
  <c r="C68" i="5"/>
  <c r="D75" i="5"/>
  <c r="C76" i="5"/>
  <c r="C77" i="5"/>
  <c r="C31" i="5"/>
  <c r="C39" i="5"/>
  <c r="D44" i="5"/>
  <c r="D45" i="5"/>
  <c r="C46" i="5"/>
  <c r="C47" i="5"/>
  <c r="D52" i="5"/>
  <c r="D53" i="5"/>
  <c r="C54" i="5"/>
  <c r="C55" i="5"/>
  <c r="D60" i="5"/>
  <c r="D61" i="5"/>
  <c r="C62" i="5"/>
  <c r="C63" i="5"/>
  <c r="D68" i="5"/>
  <c r="D69" i="5"/>
  <c r="C70" i="5"/>
  <c r="C71" i="5"/>
  <c r="D76" i="5"/>
  <c r="D77" i="5"/>
  <c r="C78" i="5"/>
  <c r="C79" i="5"/>
  <c r="B15" i="5"/>
  <c r="F15" i="5" s="1"/>
  <c r="F11" i="5" l="1"/>
  <c r="I15" i="5"/>
  <c r="I11" i="5" s="1"/>
  <c r="H15" i="5"/>
  <c r="G15" i="5"/>
  <c r="E15" i="5"/>
  <c r="J15" i="5"/>
  <c r="J11" i="5" s="1"/>
  <c r="D15" i="5"/>
  <c r="C15" i="5"/>
  <c r="F7" i="5"/>
  <c r="C7" i="5"/>
  <c r="H11" i="5" l="1"/>
  <c r="G11" i="5"/>
  <c r="E11" i="5"/>
</calcChain>
</file>

<file path=xl/sharedStrings.xml><?xml version="1.0" encoding="utf-8"?>
<sst xmlns="http://schemas.openxmlformats.org/spreadsheetml/2006/main" count="44218" uniqueCount="23748">
  <si>
    <t>Achterstandsscore</t>
  </si>
  <si>
    <t>00AP</t>
  </si>
  <si>
    <t>00AR</t>
  </si>
  <si>
    <t>00AV</t>
  </si>
  <si>
    <t>00AZ</t>
  </si>
  <si>
    <t>00BA</t>
  </si>
  <si>
    <t>00BB</t>
  </si>
  <si>
    <t>00BS</t>
  </si>
  <si>
    <t>00BW</t>
  </si>
  <si>
    <t>00CD</t>
  </si>
  <si>
    <t>00CG</t>
  </si>
  <si>
    <t>00CS</t>
  </si>
  <si>
    <t>00CU</t>
  </si>
  <si>
    <t>00CV</t>
  </si>
  <si>
    <t>00DA</t>
  </si>
  <si>
    <t>00DD</t>
  </si>
  <si>
    <t>00DM</t>
  </si>
  <si>
    <t>00DN</t>
  </si>
  <si>
    <t>00DO</t>
  </si>
  <si>
    <t>00DW</t>
  </si>
  <si>
    <t>00DX</t>
  </si>
  <si>
    <t>00DY</t>
  </si>
  <si>
    <t>00DZ</t>
  </si>
  <si>
    <t>00EB</t>
  </si>
  <si>
    <t>00EI</t>
  </si>
  <si>
    <t>00FE</t>
  </si>
  <si>
    <t>00FG</t>
  </si>
  <si>
    <t>00FI</t>
  </si>
  <si>
    <t>00FQ</t>
  </si>
  <si>
    <t>00GQ</t>
  </si>
  <si>
    <t>00GR</t>
  </si>
  <si>
    <t>00GV</t>
  </si>
  <si>
    <t>00GX</t>
  </si>
  <si>
    <t>00GZ</t>
  </si>
  <si>
    <t>00HA</t>
  </si>
  <si>
    <t>00HH</t>
  </si>
  <si>
    <t>00HZ</t>
  </si>
  <si>
    <t>00IF</t>
  </si>
  <si>
    <t>00IJ</t>
  </si>
  <si>
    <t>00IM</t>
  </si>
  <si>
    <t>01VE</t>
  </si>
  <si>
    <t>01VG</t>
  </si>
  <si>
    <t>01VI</t>
  </si>
  <si>
    <t>01VQ</t>
  </si>
  <si>
    <t>01VR</t>
  </si>
  <si>
    <t>01VY</t>
  </si>
  <si>
    <t>01WQ</t>
  </si>
  <si>
    <t>01WU</t>
  </si>
  <si>
    <t>01XH</t>
  </si>
  <si>
    <t>01XU</t>
  </si>
  <si>
    <t>02ZF</t>
  </si>
  <si>
    <t>02ZW</t>
  </si>
  <si>
    <t>02ZY</t>
  </si>
  <si>
    <t>03AG</t>
  </si>
  <si>
    <t>03AH</t>
  </si>
  <si>
    <t>03AI</t>
  </si>
  <si>
    <t>03AN</t>
  </si>
  <si>
    <t>03AP</t>
  </si>
  <si>
    <t>03AZ</t>
  </si>
  <si>
    <t>03BA</t>
  </si>
  <si>
    <t>03BR</t>
  </si>
  <si>
    <t>03BS</t>
  </si>
  <si>
    <t>03BT</t>
  </si>
  <si>
    <t>03BU</t>
  </si>
  <si>
    <t>03BV</t>
  </si>
  <si>
    <t>03BX</t>
  </si>
  <si>
    <t>03BY</t>
  </si>
  <si>
    <t>03CJ</t>
  </si>
  <si>
    <t>03CL</t>
  </si>
  <si>
    <t>03CO</t>
  </si>
  <si>
    <t>03CT</t>
  </si>
  <si>
    <t>03CV</t>
  </si>
  <si>
    <t>03DF</t>
  </si>
  <si>
    <t>03DG</t>
  </si>
  <si>
    <t>03DH</t>
  </si>
  <si>
    <t>03DJ</t>
  </si>
  <si>
    <t>03DK</t>
  </si>
  <si>
    <t>03DV</t>
  </si>
  <si>
    <t>03DW</t>
  </si>
  <si>
    <t>03DX</t>
  </si>
  <si>
    <t>03EE</t>
  </si>
  <si>
    <t>03EH</t>
  </si>
  <si>
    <t>03EI</t>
  </si>
  <si>
    <t>03EJ</t>
  </si>
  <si>
    <t>03ES</t>
  </si>
  <si>
    <t>03ET</t>
  </si>
  <si>
    <t>03EU</t>
  </si>
  <si>
    <t>03EV</t>
  </si>
  <si>
    <t>03FH</t>
  </si>
  <si>
    <t>03FJ</t>
  </si>
  <si>
    <t>03FS</t>
  </si>
  <si>
    <t>03FT</t>
  </si>
  <si>
    <t>03FU</t>
  </si>
  <si>
    <t>03GD</t>
  </si>
  <si>
    <t>03GE</t>
  </si>
  <si>
    <t>03GJ</t>
  </si>
  <si>
    <t>03GL</t>
  </si>
  <si>
    <t>03GP</t>
  </si>
  <si>
    <t>03GR</t>
  </si>
  <si>
    <t>03GT</t>
  </si>
  <si>
    <t>03GW</t>
  </si>
  <si>
    <t>03HA</t>
  </si>
  <si>
    <t>03HB</t>
  </si>
  <si>
    <t>03HC</t>
  </si>
  <si>
    <t>03HD</t>
  </si>
  <si>
    <t>03HE</t>
  </si>
  <si>
    <t>03HF</t>
  </si>
  <si>
    <t>03HG</t>
  </si>
  <si>
    <t>03HH</t>
  </si>
  <si>
    <t>03HI</t>
  </si>
  <si>
    <t>03HK</t>
  </si>
  <si>
    <t>03HL</t>
  </si>
  <si>
    <t>03HM</t>
  </si>
  <si>
    <t>03HO</t>
  </si>
  <si>
    <t>03HP</t>
  </si>
  <si>
    <t>03HQ</t>
  </si>
  <si>
    <t>03HR</t>
  </si>
  <si>
    <t>03HS</t>
  </si>
  <si>
    <t>03HU</t>
  </si>
  <si>
    <t>03HV</t>
  </si>
  <si>
    <t>03HY</t>
  </si>
  <si>
    <t>03HZ</t>
  </si>
  <si>
    <t>03IA</t>
  </si>
  <si>
    <t>03IB</t>
  </si>
  <si>
    <t>03IC</t>
  </si>
  <si>
    <t>03IH</t>
  </si>
  <si>
    <t>03IK</t>
  </si>
  <si>
    <t>03IV</t>
  </si>
  <si>
    <t>03IW</t>
  </si>
  <si>
    <t>03IX</t>
  </si>
  <si>
    <t>03IY</t>
  </si>
  <si>
    <t>03IZ</t>
  </si>
  <si>
    <t>03JB</t>
  </si>
  <si>
    <t>03JC</t>
  </si>
  <si>
    <t>03JD</t>
  </si>
  <si>
    <t>03JE</t>
  </si>
  <si>
    <t>03JG</t>
  </si>
  <si>
    <t>03JH</t>
  </si>
  <si>
    <t>03JI</t>
  </si>
  <si>
    <t>03JL</t>
  </si>
  <si>
    <t>03JP</t>
  </si>
  <si>
    <t>03JQ</t>
  </si>
  <si>
    <t>03JS</t>
  </si>
  <si>
    <t>03JW</t>
  </si>
  <si>
    <t>03JX</t>
  </si>
  <si>
    <t>03KA</t>
  </si>
  <si>
    <t>03KF</t>
  </si>
  <si>
    <t>03KI</t>
  </si>
  <si>
    <t>03KJ</t>
  </si>
  <si>
    <t>03KM</t>
  </si>
  <si>
    <t>03KP</t>
  </si>
  <si>
    <t>03KR</t>
  </si>
  <si>
    <t>03KS</t>
  </si>
  <si>
    <t>03KT</t>
  </si>
  <si>
    <t>03KV</t>
  </si>
  <si>
    <t>03KW</t>
  </si>
  <si>
    <t>03KX</t>
  </si>
  <si>
    <t>03LA</t>
  </si>
  <si>
    <t>03LC</t>
  </si>
  <si>
    <t>03LD</t>
  </si>
  <si>
    <t>03LE</t>
  </si>
  <si>
    <t>03LK</t>
  </si>
  <si>
    <t>03LN</t>
  </si>
  <si>
    <t>03LQ</t>
  </si>
  <si>
    <t>03LR</t>
  </si>
  <si>
    <t>03LS</t>
  </si>
  <si>
    <t>03LT</t>
  </si>
  <si>
    <t>03LX</t>
  </si>
  <si>
    <t>03LY</t>
  </si>
  <si>
    <t>03MA</t>
  </si>
  <si>
    <t>03MF</t>
  </si>
  <si>
    <t>03MH</t>
  </si>
  <si>
    <t>03MI</t>
  </si>
  <si>
    <t>03MJ</t>
  </si>
  <si>
    <t>03MK</t>
  </si>
  <si>
    <t>03ML</t>
  </si>
  <si>
    <t>03MO</t>
  </si>
  <si>
    <t>03MQ</t>
  </si>
  <si>
    <t>03MR</t>
  </si>
  <si>
    <t>03MT</t>
  </si>
  <si>
    <t>03MW</t>
  </si>
  <si>
    <t>03MX</t>
  </si>
  <si>
    <t>03NB</t>
  </si>
  <si>
    <t>03NC</t>
  </si>
  <si>
    <t>03NE</t>
  </si>
  <si>
    <t>03NF</t>
  </si>
  <si>
    <t>03NH</t>
  </si>
  <si>
    <t>03NI</t>
  </si>
  <si>
    <t>03NJ</t>
  </si>
  <si>
    <t>03NN</t>
  </si>
  <si>
    <t>03NO</t>
  </si>
  <si>
    <t>03NP</t>
  </si>
  <si>
    <t>03NR</t>
  </si>
  <si>
    <t>03NT</t>
  </si>
  <si>
    <t>03NU</t>
  </si>
  <si>
    <t>03NW</t>
  </si>
  <si>
    <t>03NY</t>
  </si>
  <si>
    <t>03NZ</t>
  </si>
  <si>
    <t>03OA</t>
  </si>
  <si>
    <t>03OB</t>
  </si>
  <si>
    <t>03OC</t>
  </si>
  <si>
    <t>03OJ</t>
  </si>
  <si>
    <t>03OK</t>
  </si>
  <si>
    <t>03OM</t>
  </si>
  <si>
    <t>03ON</t>
  </si>
  <si>
    <t>03OP</t>
  </si>
  <si>
    <t>03OR</t>
  </si>
  <si>
    <t>03OT</t>
  </si>
  <si>
    <t>03OU</t>
  </si>
  <si>
    <t>03PC</t>
  </si>
  <si>
    <t>03PD</t>
  </si>
  <si>
    <t>03PF</t>
  </si>
  <si>
    <t>03PH</t>
  </si>
  <si>
    <t>03PJ</t>
  </si>
  <si>
    <t>03PK</t>
  </si>
  <si>
    <t>03PL</t>
  </si>
  <si>
    <t>03PM</t>
  </si>
  <si>
    <t>03PN</t>
  </si>
  <si>
    <t>03PP</t>
  </si>
  <si>
    <t>03PQ</t>
  </si>
  <si>
    <t>03PS</t>
  </si>
  <si>
    <t>03PV</t>
  </si>
  <si>
    <t>03PW</t>
  </si>
  <si>
    <t>03PX</t>
  </si>
  <si>
    <t>03PY</t>
  </si>
  <si>
    <t>03QA</t>
  </si>
  <si>
    <t>03QB</t>
  </si>
  <si>
    <t>03QC</t>
  </si>
  <si>
    <t>03QD</t>
  </si>
  <si>
    <t>03QF</t>
  </si>
  <si>
    <t>03QI</t>
  </si>
  <si>
    <t>03QJ</t>
  </si>
  <si>
    <t>03QK</t>
  </si>
  <si>
    <t>03QL</t>
  </si>
  <si>
    <t>03QN</t>
  </si>
  <si>
    <t>03QO</t>
  </si>
  <si>
    <t>03QP</t>
  </si>
  <si>
    <t>03QQ</t>
  </si>
  <si>
    <t>03QR</t>
  </si>
  <si>
    <t>03QS</t>
  </si>
  <si>
    <t>03QT</t>
  </si>
  <si>
    <t>03QW</t>
  </si>
  <si>
    <t>03QY</t>
  </si>
  <si>
    <t>03QZ</t>
  </si>
  <si>
    <t>03RA</t>
  </si>
  <si>
    <t>03RC</t>
  </si>
  <si>
    <t>03RD</t>
  </si>
  <si>
    <t>03RE</t>
  </si>
  <si>
    <t>03RG</t>
  </si>
  <si>
    <t>03RK</t>
  </si>
  <si>
    <t>03RL</t>
  </si>
  <si>
    <t>03RN</t>
  </si>
  <si>
    <t>03RO</t>
  </si>
  <si>
    <t>03RP</t>
  </si>
  <si>
    <t>03RQ</t>
  </si>
  <si>
    <t>03RS</t>
  </si>
  <si>
    <t>03RT</t>
  </si>
  <si>
    <t>03RV</t>
  </si>
  <si>
    <t>03RW</t>
  </si>
  <si>
    <t>03RX</t>
  </si>
  <si>
    <t>03RY</t>
  </si>
  <si>
    <t>03RZ</t>
  </si>
  <si>
    <t>03SB</t>
  </si>
  <si>
    <t>03SC</t>
  </si>
  <si>
    <t>03SE</t>
  </si>
  <si>
    <t>03SG</t>
  </si>
  <si>
    <t>03SH</t>
  </si>
  <si>
    <t>03SJ</t>
  </si>
  <si>
    <t>03SK</t>
  </si>
  <si>
    <t>03SL</t>
  </si>
  <si>
    <t>03SM</t>
  </si>
  <si>
    <t>03SN</t>
  </si>
  <si>
    <t>03SO</t>
  </si>
  <si>
    <t>03SR</t>
  </si>
  <si>
    <t>03ST</t>
  </si>
  <si>
    <t>03SV</t>
  </si>
  <si>
    <t>03SW</t>
  </si>
  <si>
    <t>03SY</t>
  </si>
  <si>
    <t>03TA</t>
  </si>
  <si>
    <t>03TB</t>
  </si>
  <si>
    <t>03TC</t>
  </si>
  <si>
    <t>03TD</t>
  </si>
  <si>
    <t>03TF</t>
  </si>
  <si>
    <t>03TG</t>
  </si>
  <si>
    <t>03TH</t>
  </si>
  <si>
    <t>03TJ</t>
  </si>
  <si>
    <t>03TL</t>
  </si>
  <si>
    <t>03TM</t>
  </si>
  <si>
    <t>03TN</t>
  </si>
  <si>
    <t>03TO</t>
  </si>
  <si>
    <t>03TP</t>
  </si>
  <si>
    <t>03TQ</t>
  </si>
  <si>
    <t>03TR</t>
  </si>
  <si>
    <t>03TS</t>
  </si>
  <si>
    <t>03TT</t>
  </si>
  <si>
    <t>03TW</t>
  </si>
  <si>
    <t>03TX</t>
  </si>
  <si>
    <t>03TY</t>
  </si>
  <si>
    <t>03TZ</t>
  </si>
  <si>
    <t>03UA</t>
  </si>
  <si>
    <t>03UB</t>
  </si>
  <si>
    <t>03UC</t>
  </si>
  <si>
    <t>03UE</t>
  </si>
  <si>
    <t>03UG</t>
  </si>
  <si>
    <t>03UJ</t>
  </si>
  <si>
    <t>03UL</t>
  </si>
  <si>
    <t>03UM</t>
  </si>
  <si>
    <t>03UN</t>
  </si>
  <si>
    <t>03UQ</t>
  </si>
  <si>
    <t>03UR</t>
  </si>
  <si>
    <t>03US</t>
  </si>
  <si>
    <t>03UU</t>
  </si>
  <si>
    <t>03UW</t>
  </si>
  <si>
    <t>03UY</t>
  </si>
  <si>
    <t>03UZ</t>
  </si>
  <si>
    <t>03VA</t>
  </si>
  <si>
    <t>03VB</t>
  </si>
  <si>
    <t>03VC</t>
  </si>
  <si>
    <t>03VD</t>
  </si>
  <si>
    <t>03VE</t>
  </si>
  <si>
    <t>03VG</t>
  </si>
  <si>
    <t>03VH</t>
  </si>
  <si>
    <t>03VI</t>
  </si>
  <si>
    <t>03VK</t>
  </si>
  <si>
    <t>03VL</t>
  </si>
  <si>
    <t>03VP</t>
  </si>
  <si>
    <t>03VQ</t>
  </si>
  <si>
    <t>03VR</t>
  </si>
  <si>
    <t>03VS</t>
  </si>
  <si>
    <t>03VT</t>
  </si>
  <si>
    <t>03VV</t>
  </si>
  <si>
    <t>03VW</t>
  </si>
  <si>
    <t>03VX</t>
  </si>
  <si>
    <t>03VZ</t>
  </si>
  <si>
    <t>03WD</t>
  </si>
  <si>
    <t>03WE</t>
  </si>
  <si>
    <t>03WF</t>
  </si>
  <si>
    <t>03WG</t>
  </si>
  <si>
    <t>03WH</t>
  </si>
  <si>
    <t>03WI</t>
  </si>
  <si>
    <t>03WK</t>
  </si>
  <si>
    <t>03WL</t>
  </si>
  <si>
    <t>03WM</t>
  </si>
  <si>
    <t>03WN</t>
  </si>
  <si>
    <t>03WT</t>
  </si>
  <si>
    <t>03WU</t>
  </si>
  <si>
    <t>03WV</t>
  </si>
  <si>
    <t>03WX</t>
  </si>
  <si>
    <t>03WY</t>
  </si>
  <si>
    <t>03XA</t>
  </si>
  <si>
    <t>03XB</t>
  </si>
  <si>
    <t>03XC</t>
  </si>
  <si>
    <t>03XE</t>
  </si>
  <si>
    <t>03XH</t>
  </si>
  <si>
    <t>03XI</t>
  </si>
  <si>
    <t>03XJ</t>
  </si>
  <si>
    <t>03XN</t>
  </si>
  <si>
    <t>03XO</t>
  </si>
  <si>
    <t>03XP</t>
  </si>
  <si>
    <t>03XQ</t>
  </si>
  <si>
    <t>03XT</t>
  </si>
  <si>
    <t>03XV</t>
  </si>
  <si>
    <t>03XW</t>
  </si>
  <si>
    <t>03XX</t>
  </si>
  <si>
    <t>03XY</t>
  </si>
  <si>
    <t>03XZ</t>
  </si>
  <si>
    <t>03YB</t>
  </si>
  <si>
    <t>03YC</t>
  </si>
  <si>
    <t>03YG</t>
  </si>
  <si>
    <t>03YH</t>
  </si>
  <si>
    <t>03YI</t>
  </si>
  <si>
    <t>03YJ</t>
  </si>
  <si>
    <t>03YL</t>
  </si>
  <si>
    <t>03YM</t>
  </si>
  <si>
    <t>03YN</t>
  </si>
  <si>
    <t>03YO</t>
  </si>
  <si>
    <t>03YP</t>
  </si>
  <si>
    <t>03YS</t>
  </si>
  <si>
    <t>03YW</t>
  </si>
  <si>
    <t>03YY</t>
  </si>
  <si>
    <t>03YZ</t>
  </si>
  <si>
    <t>03ZB</t>
  </si>
  <si>
    <t>03ZD</t>
  </si>
  <si>
    <t>03ZE</t>
  </si>
  <si>
    <t>03ZF</t>
  </si>
  <si>
    <t>03ZH</t>
  </si>
  <si>
    <t>03ZJ</t>
  </si>
  <si>
    <t>03ZV</t>
  </si>
  <si>
    <t>04AA</t>
  </si>
  <si>
    <t>04AJ</t>
  </si>
  <si>
    <t>04AM</t>
  </si>
  <si>
    <t>04AW</t>
  </si>
  <si>
    <t>04AZ</t>
  </si>
  <si>
    <t>04BD</t>
  </si>
  <si>
    <t>04BK</t>
  </si>
  <si>
    <t>04BT</t>
  </si>
  <si>
    <t>04CN</t>
  </si>
  <si>
    <t>04CT</t>
  </si>
  <si>
    <t>04DE</t>
  </si>
  <si>
    <t>04DG</t>
  </si>
  <si>
    <t>04DT</t>
  </si>
  <si>
    <t>04DZ</t>
  </si>
  <si>
    <t>04EC</t>
  </si>
  <si>
    <t>04ED</t>
  </si>
  <si>
    <t>04EN</t>
  </si>
  <si>
    <t>04EV</t>
  </si>
  <si>
    <t>04FB</t>
  </si>
  <si>
    <t>04FD</t>
  </si>
  <si>
    <t>04FE</t>
  </si>
  <si>
    <t>04FF</t>
  </si>
  <si>
    <t>04FH</t>
  </si>
  <si>
    <t>04FI</t>
  </si>
  <si>
    <t>04FJ</t>
  </si>
  <si>
    <t>04FM</t>
  </si>
  <si>
    <t>04FQ</t>
  </si>
  <si>
    <t>04FT</t>
  </si>
  <si>
    <t>04FV</t>
  </si>
  <si>
    <t>04FX</t>
  </si>
  <si>
    <t>04GB</t>
  </si>
  <si>
    <t>04GD</t>
  </si>
  <si>
    <t>04GF</t>
  </si>
  <si>
    <t>04GH</t>
  </si>
  <si>
    <t>04GK</t>
  </si>
  <si>
    <t>04GX</t>
  </si>
  <si>
    <t>04HB</t>
  </si>
  <si>
    <t>04HC</t>
  </si>
  <si>
    <t>04HM</t>
  </si>
  <si>
    <t>04HO</t>
  </si>
  <si>
    <t>04HS</t>
  </si>
  <si>
    <t>04HT</t>
  </si>
  <si>
    <t>04HU</t>
  </si>
  <si>
    <t>04HW</t>
  </si>
  <si>
    <t>04HX</t>
  </si>
  <si>
    <t>04HY</t>
  </si>
  <si>
    <t>04HZ</t>
  </si>
  <si>
    <t>04IA</t>
  </si>
  <si>
    <t>04IB</t>
  </si>
  <si>
    <t>04IM</t>
  </si>
  <si>
    <t>04IP</t>
  </si>
  <si>
    <t>04IQ</t>
  </si>
  <si>
    <t>04IR</t>
  </si>
  <si>
    <t>04IT</t>
  </si>
  <si>
    <t>04IU</t>
  </si>
  <si>
    <t>04IY</t>
  </si>
  <si>
    <t>04IZ</t>
  </si>
  <si>
    <t>04JA</t>
  </si>
  <si>
    <t>04JF</t>
  </si>
  <si>
    <t>04JG</t>
  </si>
  <si>
    <t>04JI</t>
  </si>
  <si>
    <t>04JJ</t>
  </si>
  <si>
    <t>04JO</t>
  </si>
  <si>
    <t>04JR</t>
  </si>
  <si>
    <t>04JS</t>
  </si>
  <si>
    <t>04JU</t>
  </si>
  <si>
    <t>04JV</t>
  </si>
  <si>
    <t>04JW</t>
  </si>
  <si>
    <t>04JX</t>
  </si>
  <si>
    <t>04KC</t>
  </si>
  <si>
    <t>04KD</t>
  </si>
  <si>
    <t>04KI</t>
  </si>
  <si>
    <t>04KJ</t>
  </si>
  <si>
    <t>04KM</t>
  </si>
  <si>
    <t>04KN</t>
  </si>
  <si>
    <t>04KT</t>
  </si>
  <si>
    <t>04KU</t>
  </si>
  <si>
    <t>04KY</t>
  </si>
  <si>
    <t>04KZ</t>
  </si>
  <si>
    <t>04LA</t>
  </si>
  <si>
    <t>04LB</t>
  </si>
  <si>
    <t>04LD</t>
  </si>
  <si>
    <t>04LG</t>
  </si>
  <si>
    <t>04LI</t>
  </si>
  <si>
    <t>04LJ</t>
  </si>
  <si>
    <t>04LK</t>
  </si>
  <si>
    <t>04LL</t>
  </si>
  <si>
    <t>04LM</t>
  </si>
  <si>
    <t>04LN</t>
  </si>
  <si>
    <t>04LO</t>
  </si>
  <si>
    <t>04LP</t>
  </si>
  <si>
    <t>04LR</t>
  </si>
  <si>
    <t>04LV</t>
  </si>
  <si>
    <t>04LW</t>
  </si>
  <si>
    <t>04LX</t>
  </si>
  <si>
    <t>04LY</t>
  </si>
  <si>
    <t>04MA</t>
  </si>
  <si>
    <t>04MB</t>
  </si>
  <si>
    <t>04MD</t>
  </si>
  <si>
    <t>04MF</t>
  </si>
  <si>
    <t>04MG</t>
  </si>
  <si>
    <t>04MJ</t>
  </si>
  <si>
    <t>04MK</t>
  </si>
  <si>
    <t>04ML</t>
  </si>
  <si>
    <t>04MN</t>
  </si>
  <si>
    <t>04MS</t>
  </si>
  <si>
    <t>04MU</t>
  </si>
  <si>
    <t>04MV</t>
  </si>
  <si>
    <t>04MY</t>
  </si>
  <si>
    <t>04MZ</t>
  </si>
  <si>
    <t>04NA</t>
  </si>
  <si>
    <t>04NB</t>
  </si>
  <si>
    <t>04NC</t>
  </si>
  <si>
    <t>04ND</t>
  </si>
  <si>
    <t>04NH</t>
  </si>
  <si>
    <t>04NI</t>
  </si>
  <si>
    <t>04NN</t>
  </si>
  <si>
    <t>04NO</t>
  </si>
  <si>
    <t>04NP</t>
  </si>
  <si>
    <t>04NR</t>
  </si>
  <si>
    <t>04NS</t>
  </si>
  <si>
    <t>04NT</t>
  </si>
  <si>
    <t>04NU</t>
  </si>
  <si>
    <t>04NV</t>
  </si>
  <si>
    <t>04NW</t>
  </si>
  <si>
    <t>04OA</t>
  </si>
  <si>
    <t>04OB</t>
  </si>
  <si>
    <t>04OC</t>
  </si>
  <si>
    <t>04OE</t>
  </si>
  <si>
    <t>04OF</t>
  </si>
  <si>
    <t>04OH</t>
  </si>
  <si>
    <t>04OL</t>
  </si>
  <si>
    <t>04OM</t>
  </si>
  <si>
    <t>04ON</t>
  </si>
  <si>
    <t>04OR</t>
  </si>
  <si>
    <t>04OS</t>
  </si>
  <si>
    <t>04OT</t>
  </si>
  <si>
    <t>04OV</t>
  </si>
  <si>
    <t>04OW</t>
  </si>
  <si>
    <t>04PA</t>
  </si>
  <si>
    <t>04PE</t>
  </si>
  <si>
    <t>04PF</t>
  </si>
  <si>
    <t>04PH</t>
  </si>
  <si>
    <t>04PI</t>
  </si>
  <si>
    <t>04PJ</t>
  </si>
  <si>
    <t>04PK</t>
  </si>
  <si>
    <t>04PL</t>
  </si>
  <si>
    <t>04PN</t>
  </si>
  <si>
    <t>04PO</t>
  </si>
  <si>
    <t>04PP</t>
  </si>
  <si>
    <t>04PQ</t>
  </si>
  <si>
    <t>04PR</t>
  </si>
  <si>
    <t>04PS</t>
  </si>
  <si>
    <t>04PT</t>
  </si>
  <si>
    <t>04PV</t>
  </si>
  <si>
    <t>04PW</t>
  </si>
  <si>
    <t>04PX</t>
  </si>
  <si>
    <t>04PY</t>
  </si>
  <si>
    <t>04PZ</t>
  </si>
  <si>
    <t>04QC</t>
  </si>
  <si>
    <t>04QD</t>
  </si>
  <si>
    <t>04QE</t>
  </si>
  <si>
    <t>04QG</t>
  </si>
  <si>
    <t>04QH</t>
  </si>
  <si>
    <t>04QI</t>
  </si>
  <si>
    <t>04QL</t>
  </si>
  <si>
    <t>04QM</t>
  </si>
  <si>
    <t>04QN</t>
  </si>
  <si>
    <t>04QP</t>
  </si>
  <si>
    <t>04QQ</t>
  </si>
  <si>
    <t>04QR</t>
  </si>
  <si>
    <t>04QT</t>
  </si>
  <si>
    <t>04QU</t>
  </si>
  <si>
    <t>04QV</t>
  </si>
  <si>
    <t>04QX</t>
  </si>
  <si>
    <t>04QY</t>
  </si>
  <si>
    <t>04RA</t>
  </si>
  <si>
    <t>04RC</t>
  </si>
  <si>
    <t>04RF</t>
  </si>
  <si>
    <t>04RH</t>
  </si>
  <si>
    <t>04RI</t>
  </si>
  <si>
    <t>04RJ</t>
  </si>
  <si>
    <t>04RK</t>
  </si>
  <si>
    <t>04RL</t>
  </si>
  <si>
    <t>04RM</t>
  </si>
  <si>
    <t>04RO</t>
  </si>
  <si>
    <t>04RP</t>
  </si>
  <si>
    <t>04RQ</t>
  </si>
  <si>
    <t>04RS</t>
  </si>
  <si>
    <t>04RT</t>
  </si>
  <si>
    <t>04RU</t>
  </si>
  <si>
    <t>04RV</t>
  </si>
  <si>
    <t>04RX</t>
  </si>
  <si>
    <t>04SB</t>
  </si>
  <si>
    <t>04SC</t>
  </si>
  <si>
    <t>04SG</t>
  </si>
  <si>
    <t>04SI</t>
  </si>
  <si>
    <t>04SJ</t>
  </si>
  <si>
    <t>04SK</t>
  </si>
  <si>
    <t>04SL</t>
  </si>
  <si>
    <t>04SN</t>
  </si>
  <si>
    <t>04SO</t>
  </si>
  <si>
    <t>04SP</t>
  </si>
  <si>
    <t>04SR</t>
  </si>
  <si>
    <t>04ST</t>
  </si>
  <si>
    <t>04SV</t>
  </si>
  <si>
    <t>04SW</t>
  </si>
  <si>
    <t>04SX</t>
  </si>
  <si>
    <t>04SY</t>
  </si>
  <si>
    <t>04TA</t>
  </si>
  <si>
    <t>04TB</t>
  </si>
  <si>
    <t>04TC</t>
  </si>
  <si>
    <t>04TD</t>
  </si>
  <si>
    <t>04TE</t>
  </si>
  <si>
    <t>04TF</t>
  </si>
  <si>
    <t>04TG</t>
  </si>
  <si>
    <t>04TH</t>
  </si>
  <si>
    <t>04TK</t>
  </si>
  <si>
    <t>04TL</t>
  </si>
  <si>
    <t>04TM</t>
  </si>
  <si>
    <t>04TN</t>
  </si>
  <si>
    <t>04TQ</t>
  </si>
  <si>
    <t>04TT</t>
  </si>
  <si>
    <t>04TU</t>
  </si>
  <si>
    <t>04TV</t>
  </si>
  <si>
    <t>04TW</t>
  </si>
  <si>
    <t>04TX</t>
  </si>
  <si>
    <t>04UA</t>
  </si>
  <si>
    <t>04UB</t>
  </si>
  <si>
    <t>04UC</t>
  </si>
  <si>
    <t>04UD</t>
  </si>
  <si>
    <t>04UF</t>
  </si>
  <si>
    <t>04UG</t>
  </si>
  <si>
    <t>04UH</t>
  </si>
  <si>
    <t>04UI</t>
  </si>
  <si>
    <t>04UK</t>
  </si>
  <si>
    <t>04UL</t>
  </si>
  <si>
    <t>04UN</t>
  </si>
  <si>
    <t>04UO</t>
  </si>
  <si>
    <t>04UQ</t>
  </si>
  <si>
    <t>04UR</t>
  </si>
  <si>
    <t>04US</t>
  </si>
  <si>
    <t>04UT</t>
  </si>
  <si>
    <t>04UU</t>
  </si>
  <si>
    <t>04UV</t>
  </si>
  <si>
    <t>04UW</t>
  </si>
  <si>
    <t>04UZ</t>
  </si>
  <si>
    <t>04VA</t>
  </si>
  <si>
    <t>04VD</t>
  </si>
  <si>
    <t>04VF</t>
  </si>
  <si>
    <t>04VG</t>
  </si>
  <si>
    <t>04VH</t>
  </si>
  <si>
    <t>04VI</t>
  </si>
  <si>
    <t>04VJ</t>
  </si>
  <si>
    <t>04VK</t>
  </si>
  <si>
    <t>04VL</t>
  </si>
  <si>
    <t>04VM</t>
  </si>
  <si>
    <t>04VN</t>
  </si>
  <si>
    <t>04VO</t>
  </si>
  <si>
    <t>04VQ</t>
  </si>
  <si>
    <t>04VR</t>
  </si>
  <si>
    <t>04VS</t>
  </si>
  <si>
    <t>04VT</t>
  </si>
  <si>
    <t>04VV</t>
  </si>
  <si>
    <t>04VW</t>
  </si>
  <si>
    <t>04VX</t>
  </si>
  <si>
    <t>04VY</t>
  </si>
  <si>
    <t>04WC</t>
  </si>
  <si>
    <t>04WD</t>
  </si>
  <si>
    <t>04WG</t>
  </si>
  <si>
    <t>04WJ</t>
  </si>
  <si>
    <t>04WL</t>
  </si>
  <si>
    <t>04WM</t>
  </si>
  <si>
    <t>04WO</t>
  </si>
  <si>
    <t>04WQ</t>
  </si>
  <si>
    <t>04WR</t>
  </si>
  <si>
    <t>04WS</t>
  </si>
  <si>
    <t>04WT</t>
  </si>
  <si>
    <t>04WU</t>
  </si>
  <si>
    <t>04WV</t>
  </si>
  <si>
    <t>04WW</t>
  </si>
  <si>
    <t>04WX</t>
  </si>
  <si>
    <t>04XA</t>
  </si>
  <si>
    <t>04XB</t>
  </si>
  <si>
    <t>04XC</t>
  </si>
  <si>
    <t>04XD</t>
  </si>
  <si>
    <t>04XH</t>
  </si>
  <si>
    <t>04XL</t>
  </si>
  <si>
    <t>04XS</t>
  </si>
  <si>
    <t>04XT</t>
  </si>
  <si>
    <t>04XW</t>
  </si>
  <si>
    <t>04XX</t>
  </si>
  <si>
    <t>04XZ</t>
  </si>
  <si>
    <t>04YG</t>
  </si>
  <si>
    <t>04YJ</t>
  </si>
  <si>
    <t>04YQ</t>
  </si>
  <si>
    <t>04YR</t>
  </si>
  <si>
    <t>04YT</t>
  </si>
  <si>
    <t>04YU</t>
  </si>
  <si>
    <t>04YY</t>
  </si>
  <si>
    <t>04YZ</t>
  </si>
  <si>
    <t>04ZB</t>
  </si>
  <si>
    <t>04ZF</t>
  </si>
  <si>
    <t>04ZG</t>
  </si>
  <si>
    <t>04ZI</t>
  </si>
  <si>
    <t>04ZM</t>
  </si>
  <si>
    <t>04ZO</t>
  </si>
  <si>
    <t>04ZS</t>
  </si>
  <si>
    <t>04ZT</t>
  </si>
  <si>
    <t>04ZV</t>
  </si>
  <si>
    <t>04ZW</t>
  </si>
  <si>
    <t>04ZX</t>
  </si>
  <si>
    <t>05AF</t>
  </si>
  <si>
    <t>05AI</t>
  </si>
  <si>
    <t>05AO</t>
  </si>
  <si>
    <t>05AT</t>
  </si>
  <si>
    <t>05AU</t>
  </si>
  <si>
    <t>05AY</t>
  </si>
  <si>
    <t>05BB</t>
  </si>
  <si>
    <t>05BC</t>
  </si>
  <si>
    <t>05BE</t>
  </si>
  <si>
    <t>05BF</t>
  </si>
  <si>
    <t>05BG</t>
  </si>
  <si>
    <t>05BH</t>
  </si>
  <si>
    <t>05BI</t>
  </si>
  <si>
    <t>05BJ</t>
  </si>
  <si>
    <t>05BK</t>
  </si>
  <si>
    <t>05BL</t>
  </si>
  <si>
    <t>05BM</t>
  </si>
  <si>
    <t>05BN</t>
  </si>
  <si>
    <t>05BO</t>
  </si>
  <si>
    <t>05BQ</t>
  </si>
  <si>
    <t>05BR</t>
  </si>
  <si>
    <t>05BS</t>
  </si>
  <si>
    <t>05BT</t>
  </si>
  <si>
    <t>05BU</t>
  </si>
  <si>
    <t>05BX</t>
  </si>
  <si>
    <t>05BY</t>
  </si>
  <si>
    <t>05CB</t>
  </si>
  <si>
    <t>05CC</t>
  </si>
  <si>
    <t>05CD</t>
  </si>
  <si>
    <t>05CH</t>
  </si>
  <si>
    <t>05CJ</t>
  </si>
  <si>
    <t>05CN</t>
  </si>
  <si>
    <t>05CO</t>
  </si>
  <si>
    <t>05CP</t>
  </si>
  <si>
    <t>05CS</t>
  </si>
  <si>
    <t>05CT</t>
  </si>
  <si>
    <t>05CX</t>
  </si>
  <si>
    <t>05CZ</t>
  </si>
  <si>
    <t>05DA</t>
  </si>
  <si>
    <t>05DB</t>
  </si>
  <si>
    <t>05DC</t>
  </si>
  <si>
    <t>05DD</t>
  </si>
  <si>
    <t>05DF</t>
  </si>
  <si>
    <t>05DG</t>
  </si>
  <si>
    <t>05DH</t>
  </si>
  <si>
    <t>05DJ</t>
  </si>
  <si>
    <t>05DK</t>
  </si>
  <si>
    <t>05DM</t>
  </si>
  <si>
    <t>05DN</t>
  </si>
  <si>
    <t>05DO</t>
  </si>
  <si>
    <t>05DP</t>
  </si>
  <si>
    <t>05DQ</t>
  </si>
  <si>
    <t>05DT</t>
  </si>
  <si>
    <t>05DU</t>
  </si>
  <si>
    <t>05DV</t>
  </si>
  <si>
    <t>05DW</t>
  </si>
  <si>
    <t>05DX</t>
  </si>
  <si>
    <t>05ED</t>
  </si>
  <si>
    <t>05EF</t>
  </si>
  <si>
    <t>05EG</t>
  </si>
  <si>
    <t>05EH</t>
  </si>
  <si>
    <t>05EJ</t>
  </si>
  <si>
    <t>05EN</t>
  </si>
  <si>
    <t>05EO</t>
  </si>
  <si>
    <t>05EP</t>
  </si>
  <si>
    <t>05ER</t>
  </si>
  <si>
    <t>05ES</t>
  </si>
  <si>
    <t>05EV</t>
  </si>
  <si>
    <t>05EY</t>
  </si>
  <si>
    <t>05EZ</t>
  </si>
  <si>
    <t>05FA</t>
  </si>
  <si>
    <t>05FG</t>
  </si>
  <si>
    <t>05FH</t>
  </si>
  <si>
    <t>05FK</t>
  </si>
  <si>
    <t>05FM</t>
  </si>
  <si>
    <t>05FP</t>
  </si>
  <si>
    <t>05FR</t>
  </si>
  <si>
    <t>05FS</t>
  </si>
  <si>
    <t>05FU</t>
  </si>
  <si>
    <t>05FV</t>
  </si>
  <si>
    <t>05FX</t>
  </si>
  <si>
    <t>05FZ</t>
  </si>
  <si>
    <t>05GC</t>
  </si>
  <si>
    <t>05GE</t>
  </si>
  <si>
    <t>05GF</t>
  </si>
  <si>
    <t>05GH</t>
  </si>
  <si>
    <t>05GJ</t>
  </si>
  <si>
    <t>05GK</t>
  </si>
  <si>
    <t>05GL</t>
  </si>
  <si>
    <t>05GM</t>
  </si>
  <si>
    <t>05GP</t>
  </si>
  <si>
    <t>05GQ</t>
  </si>
  <si>
    <t>05GR</t>
  </si>
  <si>
    <t>05GU</t>
  </si>
  <si>
    <t>05GY</t>
  </si>
  <si>
    <t>05HA</t>
  </si>
  <si>
    <t>05HC</t>
  </si>
  <si>
    <t>05HD</t>
  </si>
  <si>
    <t>05HF</t>
  </si>
  <si>
    <t>05HH</t>
  </si>
  <si>
    <t>05HL</t>
  </si>
  <si>
    <t>05HO</t>
  </si>
  <si>
    <t>05HU</t>
  </si>
  <si>
    <t>05HV</t>
  </si>
  <si>
    <t>05HW</t>
  </si>
  <si>
    <t>05HZ</t>
  </si>
  <si>
    <t>05IA</t>
  </si>
  <si>
    <t>05IB</t>
  </si>
  <si>
    <t>05ID</t>
  </si>
  <si>
    <t>05IE</t>
  </si>
  <si>
    <t>05IF</t>
  </si>
  <si>
    <t>05IH</t>
  </si>
  <si>
    <t>05IJ</t>
  </si>
  <si>
    <t>05IK</t>
  </si>
  <si>
    <t>05IL</t>
  </si>
  <si>
    <t>05IM</t>
  </si>
  <si>
    <t>05IQ</t>
  </si>
  <si>
    <t>05IS</t>
  </si>
  <si>
    <t>05IT</t>
  </si>
  <si>
    <t>05IU</t>
  </si>
  <si>
    <t>05IV</t>
  </si>
  <si>
    <t>05IW</t>
  </si>
  <si>
    <t>05IX</t>
  </si>
  <si>
    <t>05IZ</t>
  </si>
  <si>
    <t>05JA</t>
  </si>
  <si>
    <t>05JC</t>
  </si>
  <si>
    <t>05JE</t>
  </si>
  <si>
    <t>05JF</t>
  </si>
  <si>
    <t>05JG</t>
  </si>
  <si>
    <t>05JH</t>
  </si>
  <si>
    <t>05JI</t>
  </si>
  <si>
    <t>05JJ</t>
  </si>
  <si>
    <t>05JK</t>
  </si>
  <si>
    <t>05JL</t>
  </si>
  <si>
    <t>05JM</t>
  </si>
  <si>
    <t>05JN</t>
  </si>
  <si>
    <t>05JO</t>
  </si>
  <si>
    <t>05JP</t>
  </si>
  <si>
    <t>05JQ</t>
  </si>
  <si>
    <t>05JR</t>
  </si>
  <si>
    <t>05JU</t>
  </si>
  <si>
    <t>05JV</t>
  </si>
  <si>
    <t>05JW</t>
  </si>
  <si>
    <t>05JX</t>
  </si>
  <si>
    <t>05JY</t>
  </si>
  <si>
    <t>05JZ</t>
  </si>
  <si>
    <t>05KA</t>
  </si>
  <si>
    <t>05KB</t>
  </si>
  <si>
    <t>05KH</t>
  </si>
  <si>
    <t>05KK</t>
  </si>
  <si>
    <t>05KL</t>
  </si>
  <si>
    <t>05KP</t>
  </si>
  <si>
    <t>05KQ</t>
  </si>
  <si>
    <t>05KR</t>
  </si>
  <si>
    <t>05KT</t>
  </si>
  <si>
    <t>05KU</t>
  </si>
  <si>
    <t>05KW</t>
  </si>
  <si>
    <t>05KX</t>
  </si>
  <si>
    <t>05KZ</t>
  </si>
  <si>
    <t>05LB</t>
  </si>
  <si>
    <t>05LC</t>
  </si>
  <si>
    <t>05LL</t>
  </si>
  <si>
    <t>05LN</t>
  </si>
  <si>
    <t>05LP</t>
  </si>
  <si>
    <t>05LQ</t>
  </si>
  <si>
    <t>05LR</t>
  </si>
  <si>
    <t>05LS</t>
  </si>
  <si>
    <t>05LT</t>
  </si>
  <si>
    <t>05LU</t>
  </si>
  <si>
    <t>05LV</t>
  </si>
  <si>
    <t>05LX</t>
  </si>
  <si>
    <t>05LY</t>
  </si>
  <si>
    <t>05LZ</t>
  </si>
  <si>
    <t>05MA</t>
  </si>
  <si>
    <t>05MC</t>
  </si>
  <si>
    <t>05MD</t>
  </si>
  <si>
    <t>05ME</t>
  </si>
  <si>
    <t>05MG</t>
  </si>
  <si>
    <t>05MH</t>
  </si>
  <si>
    <t>05MI</t>
  </si>
  <si>
    <t>05MJ</t>
  </si>
  <si>
    <t>05MK</t>
  </si>
  <si>
    <t>05ML</t>
  </si>
  <si>
    <t>05MM</t>
  </si>
  <si>
    <t>05MQ</t>
  </si>
  <si>
    <t>05MT</t>
  </si>
  <si>
    <t>05MU</t>
  </si>
  <si>
    <t>05MX</t>
  </si>
  <si>
    <t>05MY</t>
  </si>
  <si>
    <t>05NA</t>
  </si>
  <si>
    <t>05NI</t>
  </si>
  <si>
    <t>05NJ</t>
  </si>
  <si>
    <t>05NM</t>
  </si>
  <si>
    <t>05NN</t>
  </si>
  <si>
    <t>05NO</t>
  </si>
  <si>
    <t>05NP</t>
  </si>
  <si>
    <t>05NQ</t>
  </si>
  <si>
    <t>05NS</t>
  </si>
  <si>
    <t>05NT</t>
  </si>
  <si>
    <t>05NU</t>
  </si>
  <si>
    <t>05NW</t>
  </si>
  <si>
    <t>05NY</t>
  </si>
  <si>
    <t>05OC</t>
  </si>
  <si>
    <t>05OD</t>
  </si>
  <si>
    <t>05OF</t>
  </si>
  <si>
    <t>05OJ</t>
  </si>
  <si>
    <t>05OK</t>
  </si>
  <si>
    <t>05OL</t>
  </si>
  <si>
    <t>05OM</t>
  </si>
  <si>
    <t>05ON</t>
  </si>
  <si>
    <t>05OQ</t>
  </si>
  <si>
    <t>05OR</t>
  </si>
  <si>
    <t>05OS</t>
  </si>
  <si>
    <t>05OU</t>
  </si>
  <si>
    <t>05OV</t>
  </si>
  <si>
    <t>05OW</t>
  </si>
  <si>
    <t>05OY</t>
  </si>
  <si>
    <t>05OZ</t>
  </si>
  <si>
    <t>05PA</t>
  </si>
  <si>
    <t>05PC</t>
  </si>
  <si>
    <t>05PD</t>
  </si>
  <si>
    <t>05PF</t>
  </si>
  <si>
    <t>05PH</t>
  </si>
  <si>
    <t>05PJ</t>
  </si>
  <si>
    <t>05PK</t>
  </si>
  <si>
    <t>05PM</t>
  </si>
  <si>
    <t>05PO</t>
  </si>
  <si>
    <t>05PQ</t>
  </si>
  <si>
    <t>05PR</t>
  </si>
  <si>
    <t>05PS</t>
  </si>
  <si>
    <t>05PV</t>
  </si>
  <si>
    <t>05PX</t>
  </si>
  <si>
    <t>05QA</t>
  </si>
  <si>
    <t>05QB</t>
  </si>
  <si>
    <t>05QD</t>
  </si>
  <si>
    <t>05QE</t>
  </si>
  <si>
    <t>05QF</t>
  </si>
  <si>
    <t>05QH</t>
  </si>
  <si>
    <t>05QI</t>
  </si>
  <si>
    <t>05QJ</t>
  </si>
  <si>
    <t>05QM</t>
  </si>
  <si>
    <t>05QN</t>
  </si>
  <si>
    <t>05QO</t>
  </si>
  <si>
    <t>05QP</t>
  </si>
  <si>
    <t>05QS</t>
  </si>
  <si>
    <t>05QT</t>
  </si>
  <si>
    <t>05QU</t>
  </si>
  <si>
    <t>05QV</t>
  </si>
  <si>
    <t>05QW</t>
  </si>
  <si>
    <t>05QX</t>
  </si>
  <si>
    <t>05RB</t>
  </si>
  <si>
    <t>05RC</t>
  </si>
  <si>
    <t>05RD</t>
  </si>
  <si>
    <t>05RE</t>
  </si>
  <si>
    <t>05RG</t>
  </si>
  <si>
    <t>05RH</t>
  </si>
  <si>
    <t>05RK</t>
  </si>
  <si>
    <t>05RL</t>
  </si>
  <si>
    <t>05RM</t>
  </si>
  <si>
    <t>05RN</t>
  </si>
  <si>
    <t>05RO</t>
  </si>
  <si>
    <t>05RR</t>
  </si>
  <si>
    <t>05RS</t>
  </si>
  <si>
    <t>05RT</t>
  </si>
  <si>
    <t>05RV</t>
  </si>
  <si>
    <t>05RW</t>
  </si>
  <si>
    <t>05RX</t>
  </si>
  <si>
    <t>05RY</t>
  </si>
  <si>
    <t>05RZ</t>
  </si>
  <si>
    <t>05SB</t>
  </si>
  <si>
    <t>05SC</t>
  </si>
  <si>
    <t>05SE</t>
  </si>
  <si>
    <t>05SF</t>
  </si>
  <si>
    <t>05SG</t>
  </si>
  <si>
    <t>05SI</t>
  </si>
  <si>
    <t>05SJ</t>
  </si>
  <si>
    <t>05SK</t>
  </si>
  <si>
    <t>05SL</t>
  </si>
  <si>
    <t>05SM</t>
  </si>
  <si>
    <t>05SO</t>
  </si>
  <si>
    <t>05SP</t>
  </si>
  <si>
    <t>05SR</t>
  </si>
  <si>
    <t>05SW</t>
  </si>
  <si>
    <t>05SX</t>
  </si>
  <si>
    <t>05SY</t>
  </si>
  <si>
    <t>05SZ</t>
  </si>
  <si>
    <t>05TB</t>
  </si>
  <si>
    <t>05TE</t>
  </si>
  <si>
    <t>05TF</t>
  </si>
  <si>
    <t>05TG</t>
  </si>
  <si>
    <t>05TH</t>
  </si>
  <si>
    <t>05TI</t>
  </si>
  <si>
    <t>05TL</t>
  </si>
  <si>
    <t>05TM</t>
  </si>
  <si>
    <t>05TN</t>
  </si>
  <si>
    <t>05TO</t>
  </si>
  <si>
    <t>05TR</t>
  </si>
  <si>
    <t>05TS</t>
  </si>
  <si>
    <t>05TT</t>
  </si>
  <si>
    <t>05TU</t>
  </si>
  <si>
    <t>05TV</t>
  </si>
  <si>
    <t>05TW</t>
  </si>
  <si>
    <t>05TY</t>
  </si>
  <si>
    <t>05TZ</t>
  </si>
  <si>
    <t>05UE</t>
  </si>
  <si>
    <t>05UF</t>
  </si>
  <si>
    <t>05UG</t>
  </si>
  <si>
    <t>05UK</t>
  </si>
  <si>
    <t>05UL</t>
  </si>
  <si>
    <t>05UM</t>
  </si>
  <si>
    <t>05UN</t>
  </si>
  <si>
    <t>05UO</t>
  </si>
  <si>
    <t>05UR</t>
  </si>
  <si>
    <t>05US</t>
  </si>
  <si>
    <t>05UT</t>
  </si>
  <si>
    <t>05UU</t>
  </si>
  <si>
    <t>05UW</t>
  </si>
  <si>
    <t>05UX</t>
  </si>
  <si>
    <t>05UY</t>
  </si>
  <si>
    <t>05VA</t>
  </si>
  <si>
    <t>05VC</t>
  </si>
  <si>
    <t>05VD</t>
  </si>
  <si>
    <t>05VG</t>
  </si>
  <si>
    <t>05VJ</t>
  </si>
  <si>
    <t>05VK</t>
  </si>
  <si>
    <t>05VL</t>
  </si>
  <si>
    <t>05VM</t>
  </si>
  <si>
    <t>05VO</t>
  </si>
  <si>
    <t>05VP</t>
  </si>
  <si>
    <t>05VR</t>
  </si>
  <si>
    <t>05VS</t>
  </si>
  <si>
    <t>05VT</t>
  </si>
  <si>
    <t>05VU</t>
  </si>
  <si>
    <t>05VV</t>
  </si>
  <si>
    <t>05VW</t>
  </si>
  <si>
    <t>05VX</t>
  </si>
  <si>
    <t>05VY</t>
  </si>
  <si>
    <t>05WB</t>
  </si>
  <si>
    <t>05WD</t>
  </si>
  <si>
    <t>05WG</t>
  </si>
  <si>
    <t>05WH</t>
  </si>
  <si>
    <t>05WI</t>
  </si>
  <si>
    <t>05WJ</t>
  </si>
  <si>
    <t>05WK</t>
  </si>
  <si>
    <t>05WL</t>
  </si>
  <si>
    <t>05WM</t>
  </si>
  <si>
    <t>05WN</t>
  </si>
  <si>
    <t>05WR</t>
  </si>
  <si>
    <t>05WS</t>
  </si>
  <si>
    <t>05WT</t>
  </si>
  <si>
    <t>05WU</t>
  </si>
  <si>
    <t>05WV</t>
  </si>
  <si>
    <t>05WZ</t>
  </si>
  <si>
    <t>05XB</t>
  </si>
  <si>
    <t>05XC</t>
  </si>
  <si>
    <t>05XD</t>
  </si>
  <si>
    <t>05XE</t>
  </si>
  <si>
    <t>05XF</t>
  </si>
  <si>
    <t>05XH</t>
  </si>
  <si>
    <t>05XI</t>
  </si>
  <si>
    <t>05XQ</t>
  </si>
  <si>
    <t>05XR</t>
  </si>
  <si>
    <t>05XW</t>
  </si>
  <si>
    <t>05XX</t>
  </si>
  <si>
    <t>05XZ</t>
  </si>
  <si>
    <t>05YA</t>
  </si>
  <si>
    <t>05YC</t>
  </si>
  <si>
    <t>05YD</t>
  </si>
  <si>
    <t>05YE</t>
  </si>
  <si>
    <t>05YK</t>
  </si>
  <si>
    <t>05YL</t>
  </si>
  <si>
    <t>05YQ</t>
  </si>
  <si>
    <t>05YR</t>
  </si>
  <si>
    <t>05YS</t>
  </si>
  <si>
    <t>05YT</t>
  </si>
  <si>
    <t>05YW</t>
  </si>
  <si>
    <t>05ZE</t>
  </si>
  <si>
    <t>05ZF</t>
  </si>
  <si>
    <t>05ZG</t>
  </si>
  <si>
    <t>05ZH</t>
  </si>
  <si>
    <t>05ZI</t>
  </si>
  <si>
    <t>05ZQ</t>
  </si>
  <si>
    <t>05ZR</t>
  </si>
  <si>
    <t>05ZS</t>
  </si>
  <si>
    <t>05ZT</t>
  </si>
  <si>
    <t>05ZU</t>
  </si>
  <si>
    <t>05ZW</t>
  </si>
  <si>
    <t>05ZX</t>
  </si>
  <si>
    <t>05ZY</t>
  </si>
  <si>
    <t>05ZZ</t>
  </si>
  <si>
    <t>06AF</t>
  </si>
  <si>
    <t>06AG</t>
  </si>
  <si>
    <t>06AI</t>
  </si>
  <si>
    <t>06AL</t>
  </si>
  <si>
    <t>06AM</t>
  </si>
  <si>
    <t>06AN</t>
  </si>
  <si>
    <t>06AO</t>
  </si>
  <si>
    <t>06AP</t>
  </si>
  <si>
    <t>06AQ</t>
  </si>
  <si>
    <t>06AY</t>
  </si>
  <si>
    <t>06AZ</t>
  </si>
  <si>
    <t>06BA</t>
  </si>
  <si>
    <t>06BB</t>
  </si>
  <si>
    <t>06BC</t>
  </si>
  <si>
    <t>06BD</t>
  </si>
  <si>
    <t>06BE</t>
  </si>
  <si>
    <t>06BG</t>
  </si>
  <si>
    <t>06BH</t>
  </si>
  <si>
    <t>06BM</t>
  </si>
  <si>
    <t>06BO</t>
  </si>
  <si>
    <t>06BP</t>
  </si>
  <si>
    <t>06BQ</t>
  </si>
  <si>
    <t>06BR</t>
  </si>
  <si>
    <t>06BV</t>
  </si>
  <si>
    <t>06BX</t>
  </si>
  <si>
    <t>06BY</t>
  </si>
  <si>
    <t>06CA</t>
  </si>
  <si>
    <t>06CI</t>
  </si>
  <si>
    <t>06CK</t>
  </si>
  <si>
    <t>06CN</t>
  </si>
  <si>
    <t>06CO</t>
  </si>
  <si>
    <t>06CP</t>
  </si>
  <si>
    <t>06CQ</t>
  </si>
  <si>
    <t>06CS</t>
  </si>
  <si>
    <t>06CT</t>
  </si>
  <si>
    <t>06CU</t>
  </si>
  <si>
    <t>06CX</t>
  </si>
  <si>
    <t>06CY</t>
  </si>
  <si>
    <t>06CZ</t>
  </si>
  <si>
    <t>06DD</t>
  </si>
  <si>
    <t>06DE</t>
  </si>
  <si>
    <t>06DF</t>
  </si>
  <si>
    <t>06DG</t>
  </si>
  <si>
    <t>06DJ</t>
  </si>
  <si>
    <t>06DM</t>
  </si>
  <si>
    <t>06DN</t>
  </si>
  <si>
    <t>06DO</t>
  </si>
  <si>
    <t>06DV</t>
  </si>
  <si>
    <t>06DW</t>
  </si>
  <si>
    <t>06DX</t>
  </si>
  <si>
    <t>06DY</t>
  </si>
  <si>
    <t>06DZ</t>
  </si>
  <si>
    <t>06EA</t>
  </si>
  <si>
    <t>06EB</t>
  </si>
  <si>
    <t>06EC</t>
  </si>
  <si>
    <t>06ED</t>
  </si>
  <si>
    <t>06EE</t>
  </si>
  <si>
    <t>06EF</t>
  </si>
  <si>
    <t>06EH</t>
  </si>
  <si>
    <t>06EI</t>
  </si>
  <si>
    <t>06EJ</t>
  </si>
  <si>
    <t>06EK</t>
  </si>
  <si>
    <t>06EL</t>
  </si>
  <si>
    <t>06EM</t>
  </si>
  <si>
    <t>06EN</t>
  </si>
  <si>
    <t>06EO</t>
  </si>
  <si>
    <t>06EP</t>
  </si>
  <si>
    <t>06EQ</t>
  </si>
  <si>
    <t>06ES</t>
  </si>
  <si>
    <t>06ET</t>
  </si>
  <si>
    <t>06EU</t>
  </si>
  <si>
    <t>06EY</t>
  </si>
  <si>
    <t>06FA</t>
  </si>
  <si>
    <t>06FB</t>
  </si>
  <si>
    <t>06FF</t>
  </si>
  <si>
    <t>06FI</t>
  </si>
  <si>
    <t>06FJ</t>
  </si>
  <si>
    <t>06FK</t>
  </si>
  <si>
    <t>06FM</t>
  </si>
  <si>
    <t>06FO</t>
  </si>
  <si>
    <t>06FR</t>
  </si>
  <si>
    <t>06FT</t>
  </si>
  <si>
    <t>06FU</t>
  </si>
  <si>
    <t>06FV</t>
  </si>
  <si>
    <t>06FW</t>
  </si>
  <si>
    <t>06FY</t>
  </si>
  <si>
    <t>06GB</t>
  </si>
  <si>
    <t>06GD</t>
  </si>
  <si>
    <t>06GE</t>
  </si>
  <si>
    <t>06GH</t>
  </si>
  <si>
    <t>06GK</t>
  </si>
  <si>
    <t>06GL</t>
  </si>
  <si>
    <t>06GN</t>
  </si>
  <si>
    <t>06GP</t>
  </si>
  <si>
    <t>06GR</t>
  </si>
  <si>
    <t>06GS</t>
  </si>
  <si>
    <t>06GU</t>
  </si>
  <si>
    <t>06GV</t>
  </si>
  <si>
    <t>06GW</t>
  </si>
  <si>
    <t>06HC</t>
  </si>
  <si>
    <t>06HD</t>
  </si>
  <si>
    <t>06HE</t>
  </si>
  <si>
    <t>06HG</t>
  </si>
  <si>
    <t>06HI</t>
  </si>
  <si>
    <t>06HJ</t>
  </si>
  <si>
    <t>06HK</t>
  </si>
  <si>
    <t>06HL</t>
  </si>
  <si>
    <t>06HM</t>
  </si>
  <si>
    <t>06HN</t>
  </si>
  <si>
    <t>06HO</t>
  </si>
  <si>
    <t>06HP</t>
  </si>
  <si>
    <t>06HT</t>
  </si>
  <si>
    <t>06HU</t>
  </si>
  <si>
    <t>06HV</t>
  </si>
  <si>
    <t>06HW</t>
  </si>
  <si>
    <t>06HZ</t>
  </si>
  <si>
    <t>06IA</t>
  </si>
  <si>
    <t>06IE</t>
  </si>
  <si>
    <t>06IH</t>
  </si>
  <si>
    <t>06IK</t>
  </si>
  <si>
    <t>06IL</t>
  </si>
  <si>
    <t>06IN</t>
  </si>
  <si>
    <t>06IP</t>
  </si>
  <si>
    <t>06IR</t>
  </si>
  <si>
    <t>06IS</t>
  </si>
  <si>
    <t>06IT</t>
  </si>
  <si>
    <t>06IU</t>
  </si>
  <si>
    <t>06IW</t>
  </si>
  <si>
    <t>06IX</t>
  </si>
  <si>
    <t>06IY</t>
  </si>
  <si>
    <t>06IZ</t>
  </si>
  <si>
    <t>06JC</t>
  </si>
  <si>
    <t>06JD</t>
  </si>
  <si>
    <t>06JE</t>
  </si>
  <si>
    <t>06JF</t>
  </si>
  <si>
    <t>06JG</t>
  </si>
  <si>
    <t>06JL</t>
  </si>
  <si>
    <t>06JN</t>
  </si>
  <si>
    <t>06JO</t>
  </si>
  <si>
    <t>06JP</t>
  </si>
  <si>
    <t>06JQ</t>
  </si>
  <si>
    <t>06JS</t>
  </si>
  <si>
    <t>06JT</t>
  </si>
  <si>
    <t>06JV</t>
  </si>
  <si>
    <t>06JW</t>
  </si>
  <si>
    <t>06JY</t>
  </si>
  <si>
    <t>06JZ</t>
  </si>
  <si>
    <t>06KA</t>
  </si>
  <si>
    <t>06KB</t>
  </si>
  <si>
    <t>06KC</t>
  </si>
  <si>
    <t>06KD</t>
  </si>
  <si>
    <t>06KE</t>
  </si>
  <si>
    <t>06KF</t>
  </si>
  <si>
    <t>06KG</t>
  </si>
  <si>
    <t>06KH</t>
  </si>
  <si>
    <t>06KK</t>
  </si>
  <si>
    <t>06KL</t>
  </si>
  <si>
    <t>06KM</t>
  </si>
  <si>
    <t>06KN</t>
  </si>
  <si>
    <t>06KO</t>
  </si>
  <si>
    <t>06KQ</t>
  </si>
  <si>
    <t>06KS</t>
  </si>
  <si>
    <t>06KT</t>
  </si>
  <si>
    <t>06KU</t>
  </si>
  <si>
    <t>06KV</t>
  </si>
  <si>
    <t>06KW</t>
  </si>
  <si>
    <t>06KY</t>
  </si>
  <si>
    <t>06LA</t>
  </si>
  <si>
    <t>06LB</t>
  </si>
  <si>
    <t>06LC</t>
  </si>
  <si>
    <t>06LD</t>
  </si>
  <si>
    <t>06LF</t>
  </si>
  <si>
    <t>06LG</t>
  </si>
  <si>
    <t>06LH</t>
  </si>
  <si>
    <t>06LI</t>
  </si>
  <si>
    <t>06LJ</t>
  </si>
  <si>
    <t>06LL</t>
  </si>
  <si>
    <t>06LM</t>
  </si>
  <si>
    <t>06LO</t>
  </si>
  <si>
    <t>06LP</t>
  </si>
  <si>
    <t>06LQ</t>
  </si>
  <si>
    <t>06LR</t>
  </si>
  <si>
    <t>06LT</t>
  </si>
  <si>
    <t>06LU</t>
  </si>
  <si>
    <t>06LV</t>
  </si>
  <si>
    <t>06LW</t>
  </si>
  <si>
    <t>06LX</t>
  </si>
  <si>
    <t>06LY</t>
  </si>
  <si>
    <t>06LZ</t>
  </si>
  <si>
    <t>06MA</t>
  </si>
  <si>
    <t>06MC</t>
  </si>
  <si>
    <t>06MD</t>
  </si>
  <si>
    <t>06ME</t>
  </si>
  <si>
    <t>06MF</t>
  </si>
  <si>
    <t>06MH</t>
  </si>
  <si>
    <t>06MI</t>
  </si>
  <si>
    <t>06MJ</t>
  </si>
  <si>
    <t>06MM</t>
  </si>
  <si>
    <t>06MQ</t>
  </si>
  <si>
    <t>06MS</t>
  </si>
  <si>
    <t>06MU</t>
  </si>
  <si>
    <t>06MV</t>
  </si>
  <si>
    <t>06MW</t>
  </si>
  <si>
    <t>06MY</t>
  </si>
  <si>
    <t>06NB</t>
  </si>
  <si>
    <t>06NC</t>
  </si>
  <si>
    <t>06NE</t>
  </si>
  <si>
    <t>06NG</t>
  </si>
  <si>
    <t>06NH</t>
  </si>
  <si>
    <t>06NI</t>
  </si>
  <si>
    <t>06NJ</t>
  </si>
  <si>
    <t>06NL</t>
  </si>
  <si>
    <t>06NM</t>
  </si>
  <si>
    <t>06NN</t>
  </si>
  <si>
    <t>06NO</t>
  </si>
  <si>
    <t>06NR</t>
  </si>
  <si>
    <t>06NS</t>
  </si>
  <si>
    <t>06NU</t>
  </si>
  <si>
    <t>06NX</t>
  </si>
  <si>
    <t>06NY</t>
  </si>
  <si>
    <t>06NZ</t>
  </si>
  <si>
    <t>06OA</t>
  </si>
  <si>
    <t>06OD</t>
  </si>
  <si>
    <t>06OF</t>
  </si>
  <si>
    <t>06OH</t>
  </si>
  <si>
    <t>06OJ</t>
  </si>
  <si>
    <t>06OK</t>
  </si>
  <si>
    <t>06OM</t>
  </si>
  <si>
    <t>06OP</t>
  </si>
  <si>
    <t>06OQ</t>
  </si>
  <si>
    <t>06OR</t>
  </si>
  <si>
    <t>06OS</t>
  </si>
  <si>
    <t>06OT</t>
  </si>
  <si>
    <t>06OU</t>
  </si>
  <si>
    <t>06OW</t>
  </si>
  <si>
    <t>06OY</t>
  </si>
  <si>
    <t>06OZ</t>
  </si>
  <si>
    <t>06PB</t>
  </si>
  <si>
    <t>06PC</t>
  </si>
  <si>
    <t>06PD</t>
  </si>
  <si>
    <t>06PE</t>
  </si>
  <si>
    <t>06PF</t>
  </si>
  <si>
    <t>06PG</t>
  </si>
  <si>
    <t>06PH</t>
  </si>
  <si>
    <t>06PI</t>
  </si>
  <si>
    <t>06PL</t>
  </si>
  <si>
    <t>06PM</t>
  </si>
  <si>
    <t>06PN</t>
  </si>
  <si>
    <t>06PO</t>
  </si>
  <si>
    <t>06PP</t>
  </si>
  <si>
    <t>06PQ</t>
  </si>
  <si>
    <t>06PR</t>
  </si>
  <si>
    <t>06PS</t>
  </si>
  <si>
    <t>06PT</t>
  </si>
  <si>
    <t>06PV</t>
  </si>
  <si>
    <t>06PZ</t>
  </si>
  <si>
    <t>06QB</t>
  </si>
  <si>
    <t>06QC</t>
  </si>
  <si>
    <t>06QE</t>
  </si>
  <si>
    <t>06QF</t>
  </si>
  <si>
    <t>06QH</t>
  </si>
  <si>
    <t>06QI</t>
  </si>
  <si>
    <t>06QJ</t>
  </si>
  <si>
    <t>06QK</t>
  </si>
  <si>
    <t>06QM</t>
  </si>
  <si>
    <t>06QN</t>
  </si>
  <si>
    <t>06QO</t>
  </si>
  <si>
    <t>06QP</t>
  </si>
  <si>
    <t>06QQ</t>
  </si>
  <si>
    <t>06QR</t>
  </si>
  <si>
    <t>06QS</t>
  </si>
  <si>
    <t>06QT</t>
  </si>
  <si>
    <t>06QV</t>
  </si>
  <si>
    <t>06QY</t>
  </si>
  <si>
    <t>06QZ</t>
  </si>
  <si>
    <t>06RA</t>
  </si>
  <si>
    <t>06RD</t>
  </si>
  <si>
    <t>06RE</t>
  </si>
  <si>
    <t>06RF</t>
  </si>
  <si>
    <t>06RG</t>
  </si>
  <si>
    <t>06RL</t>
  </si>
  <si>
    <t>06RM</t>
  </si>
  <si>
    <t>06RN</t>
  </si>
  <si>
    <t>06RP</t>
  </si>
  <si>
    <t>06RQ</t>
  </si>
  <si>
    <t>06RR</t>
  </si>
  <si>
    <t>06RS</t>
  </si>
  <si>
    <t>06RT</t>
  </si>
  <si>
    <t>06RU</t>
  </si>
  <si>
    <t>06RW</t>
  </si>
  <si>
    <t>06RX</t>
  </si>
  <si>
    <t>06RY</t>
  </si>
  <si>
    <t>06RZ</t>
  </si>
  <si>
    <t>06SB</t>
  </si>
  <si>
    <t>06SC</t>
  </si>
  <si>
    <t>06SE</t>
  </si>
  <si>
    <t>06SF</t>
  </si>
  <si>
    <t>06SG</t>
  </si>
  <si>
    <t>06SI</t>
  </si>
  <si>
    <t>06SJ</t>
  </si>
  <si>
    <t>06SK</t>
  </si>
  <si>
    <t>06SL</t>
  </si>
  <si>
    <t>06SM</t>
  </si>
  <si>
    <t>06SN</t>
  </si>
  <si>
    <t>06SO</t>
  </si>
  <si>
    <t>06SQ</t>
  </si>
  <si>
    <t>06ST</t>
  </si>
  <si>
    <t>06SW</t>
  </si>
  <si>
    <t>06SY</t>
  </si>
  <si>
    <t>06SZ</t>
  </si>
  <si>
    <t>06TA</t>
  </si>
  <si>
    <t>06TC</t>
  </si>
  <si>
    <t>06TD</t>
  </si>
  <si>
    <t>06TF</t>
  </si>
  <si>
    <t>06TH</t>
  </si>
  <si>
    <t>06TK</t>
  </si>
  <si>
    <t>06TL</t>
  </si>
  <si>
    <t>06TM</t>
  </si>
  <si>
    <t>06TN</t>
  </si>
  <si>
    <t>06TP</t>
  </si>
  <si>
    <t>06TR</t>
  </si>
  <si>
    <t>06TT</t>
  </si>
  <si>
    <t>06TU</t>
  </si>
  <si>
    <t>06TX</t>
  </si>
  <si>
    <t>06UB</t>
  </si>
  <si>
    <t>06UC</t>
  </si>
  <si>
    <t>06UD</t>
  </si>
  <si>
    <t>06UE</t>
  </si>
  <si>
    <t>06UF</t>
  </si>
  <si>
    <t>06UG</t>
  </si>
  <si>
    <t>06UI</t>
  </si>
  <si>
    <t>06UK</t>
  </si>
  <si>
    <t>06UL</t>
  </si>
  <si>
    <t>06UN</t>
  </si>
  <si>
    <t>06UQ</t>
  </si>
  <si>
    <t>06UT</t>
  </si>
  <si>
    <t>06UW</t>
  </si>
  <si>
    <t>06UX</t>
  </si>
  <si>
    <t>06UZ</t>
  </si>
  <si>
    <t>06VA</t>
  </si>
  <si>
    <t>06VC</t>
  </si>
  <si>
    <t>06VD</t>
  </si>
  <si>
    <t>06VF</t>
  </si>
  <si>
    <t>06VJ</t>
  </si>
  <si>
    <t>06VL</t>
  </si>
  <si>
    <t>06VN</t>
  </si>
  <si>
    <t>06VO</t>
  </si>
  <si>
    <t>06VP</t>
  </si>
  <si>
    <t>06VS</t>
  </si>
  <si>
    <t>06VU</t>
  </si>
  <si>
    <t>06VV</t>
  </si>
  <si>
    <t>06VW</t>
  </si>
  <si>
    <t>06VX</t>
  </si>
  <si>
    <t>06VY</t>
  </si>
  <si>
    <t>06WB</t>
  </si>
  <si>
    <t>06WC</t>
  </si>
  <si>
    <t>06WD</t>
  </si>
  <si>
    <t>06WF</t>
  </si>
  <si>
    <t>06WH</t>
  </si>
  <si>
    <t>06WI</t>
  </si>
  <si>
    <t>06WJ</t>
  </si>
  <si>
    <t>06WL</t>
  </si>
  <si>
    <t>06WM</t>
  </si>
  <si>
    <t>06WN</t>
  </si>
  <si>
    <t>06WO</t>
  </si>
  <si>
    <t>06WS</t>
  </si>
  <si>
    <t>06WT</t>
  </si>
  <si>
    <t>06WU</t>
  </si>
  <si>
    <t>06WV</t>
  </si>
  <si>
    <t>06WW</t>
  </si>
  <si>
    <t>06WX</t>
  </si>
  <si>
    <t>06WZ</t>
  </si>
  <si>
    <t>06XB</t>
  </si>
  <si>
    <t>06XC</t>
  </si>
  <si>
    <t>06XD</t>
  </si>
  <si>
    <t>06XE</t>
  </si>
  <si>
    <t>06XF</t>
  </si>
  <si>
    <t>06XI</t>
  </si>
  <si>
    <t>06XJ</t>
  </si>
  <si>
    <t>06XM</t>
  </si>
  <si>
    <t>06XO</t>
  </si>
  <si>
    <t>06XP</t>
  </si>
  <si>
    <t>06XQ</t>
  </si>
  <si>
    <t>06XR</t>
  </si>
  <si>
    <t>06XU</t>
  </si>
  <si>
    <t>06XW</t>
  </si>
  <si>
    <t>06XX</t>
  </si>
  <si>
    <t>06YA</t>
  </si>
  <si>
    <t>06YB</t>
  </si>
  <si>
    <t>06YD</t>
  </si>
  <si>
    <t>06YE</t>
  </si>
  <si>
    <t>06YF</t>
  </si>
  <si>
    <t>06YH</t>
  </si>
  <si>
    <t>06YI</t>
  </si>
  <si>
    <t>06YJ</t>
  </si>
  <si>
    <t>06YK</t>
  </si>
  <si>
    <t>06YL</t>
  </si>
  <si>
    <t>06YM</t>
  </si>
  <si>
    <t>06YN</t>
  </si>
  <si>
    <t>06YO</t>
  </si>
  <si>
    <t>06YP</t>
  </si>
  <si>
    <t>06YQ</t>
  </si>
  <si>
    <t>06YR</t>
  </si>
  <si>
    <t>06YT</t>
  </si>
  <si>
    <t>06YU</t>
  </si>
  <si>
    <t>06YV</t>
  </si>
  <si>
    <t>06YX</t>
  </si>
  <si>
    <t>06YY</t>
  </si>
  <si>
    <t>06YZ</t>
  </si>
  <si>
    <t>06ZA</t>
  </si>
  <si>
    <t>06ZB</t>
  </si>
  <si>
    <t>06ZC</t>
  </si>
  <si>
    <t>06ZF</t>
  </si>
  <si>
    <t>06ZH</t>
  </si>
  <si>
    <t>06ZK</t>
  </si>
  <si>
    <t>06ZL</t>
  </si>
  <si>
    <t>06ZN</t>
  </si>
  <si>
    <t>06ZO</t>
  </si>
  <si>
    <t>06ZR</t>
  </si>
  <si>
    <t>06ZS</t>
  </si>
  <si>
    <t>06ZT</t>
  </si>
  <si>
    <t>06ZV</t>
  </si>
  <si>
    <t>06ZX</t>
  </si>
  <si>
    <t>06ZY</t>
  </si>
  <si>
    <t>06ZZ</t>
  </si>
  <si>
    <t>07AA</t>
  </si>
  <si>
    <t>07AB</t>
  </si>
  <si>
    <t>07AD</t>
  </si>
  <si>
    <t>07AE</t>
  </si>
  <si>
    <t>07AF</t>
  </si>
  <si>
    <t>07AH</t>
  </si>
  <si>
    <t>07AI</t>
  </si>
  <si>
    <t>07AJ</t>
  </si>
  <si>
    <t>07AK</t>
  </si>
  <si>
    <t>07AL</t>
  </si>
  <si>
    <t>07AM</t>
  </si>
  <si>
    <t>07AO</t>
  </si>
  <si>
    <t>07AP</t>
  </si>
  <si>
    <t>07AR</t>
  </si>
  <si>
    <t>07AU</t>
  </si>
  <si>
    <t>07AV</t>
  </si>
  <si>
    <t>07AZ</t>
  </si>
  <si>
    <t>07BC</t>
  </si>
  <si>
    <t>07BF</t>
  </si>
  <si>
    <t>07BH</t>
  </si>
  <si>
    <t>07BI</t>
  </si>
  <si>
    <t>07BJ</t>
  </si>
  <si>
    <t>07BK</t>
  </si>
  <si>
    <t>07BL</t>
  </si>
  <si>
    <t>07BN</t>
  </si>
  <si>
    <t>07BO</t>
  </si>
  <si>
    <t>07BP</t>
  </si>
  <si>
    <t>07BR</t>
  </si>
  <si>
    <t>07BS</t>
  </si>
  <si>
    <t>07BT</t>
  </si>
  <si>
    <t>07BU</t>
  </si>
  <si>
    <t>07BV</t>
  </si>
  <si>
    <t>07BW</t>
  </si>
  <si>
    <t>07BX</t>
  </si>
  <si>
    <t>07BZ</t>
  </si>
  <si>
    <t>07CA</t>
  </si>
  <si>
    <t>07CB</t>
  </si>
  <si>
    <t>07CC</t>
  </si>
  <si>
    <t>07CF</t>
  </si>
  <si>
    <t>07CI</t>
  </si>
  <si>
    <t>07CJ</t>
  </si>
  <si>
    <t>07CK</t>
  </si>
  <si>
    <t>07CL</t>
  </si>
  <si>
    <t>07CM</t>
  </si>
  <si>
    <t>07CN</t>
  </si>
  <si>
    <t>07CO</t>
  </si>
  <si>
    <t>07CP</t>
  </si>
  <si>
    <t>07CQ</t>
  </si>
  <si>
    <t>07CT</t>
  </si>
  <si>
    <t>07CW</t>
  </si>
  <si>
    <t>07CX</t>
  </si>
  <si>
    <t>07CY</t>
  </si>
  <si>
    <t>07DA</t>
  </si>
  <si>
    <t>07DB</t>
  </si>
  <si>
    <t>07DD</t>
  </si>
  <si>
    <t>07DE</t>
  </si>
  <si>
    <t>07DF</t>
  </si>
  <si>
    <t>07DG</t>
  </si>
  <si>
    <t>07DH</t>
  </si>
  <si>
    <t>07DI</t>
  </si>
  <si>
    <t>07DJ</t>
  </si>
  <si>
    <t>07DK</t>
  </si>
  <si>
    <t>07DL</t>
  </si>
  <si>
    <t>07DM</t>
  </si>
  <si>
    <t>07DN</t>
  </si>
  <si>
    <t>07DP</t>
  </si>
  <si>
    <t>07DQ</t>
  </si>
  <si>
    <t>07DZ</t>
  </si>
  <si>
    <t>07EC</t>
  </si>
  <si>
    <t>07ED</t>
  </si>
  <si>
    <t>07EE</t>
  </si>
  <si>
    <t>07EF</t>
  </si>
  <si>
    <t>07EG</t>
  </si>
  <si>
    <t>07EI</t>
  </si>
  <si>
    <t>07EJ</t>
  </si>
  <si>
    <t>07EK</t>
  </si>
  <si>
    <t>07EM</t>
  </si>
  <si>
    <t>07EN</t>
  </si>
  <si>
    <t>07EP</t>
  </si>
  <si>
    <t>07EQ</t>
  </si>
  <si>
    <t>07ER</t>
  </si>
  <si>
    <t>07ET</t>
  </si>
  <si>
    <t>07EX</t>
  </si>
  <si>
    <t>07FA</t>
  </si>
  <si>
    <t>07FD</t>
  </si>
  <si>
    <t>07FE</t>
  </si>
  <si>
    <t>07FI</t>
  </si>
  <si>
    <t>07FJ</t>
  </si>
  <si>
    <t>07FK</t>
  </si>
  <si>
    <t>07FL</t>
  </si>
  <si>
    <t>07FM</t>
  </si>
  <si>
    <t>07FU</t>
  </si>
  <si>
    <t>07FY</t>
  </si>
  <si>
    <t>07FZ</t>
  </si>
  <si>
    <t>07GB</t>
  </si>
  <si>
    <t>07GC</t>
  </si>
  <si>
    <t>07GD</t>
  </si>
  <si>
    <t>07GE</t>
  </si>
  <si>
    <t>07GT</t>
  </si>
  <si>
    <t>07GU</t>
  </si>
  <si>
    <t>07GX</t>
  </si>
  <si>
    <t>07GY</t>
  </si>
  <si>
    <t>07HL</t>
  </si>
  <si>
    <t>07HN</t>
  </si>
  <si>
    <t>07HO</t>
  </si>
  <si>
    <t>07HP</t>
  </si>
  <si>
    <t>07HQ</t>
  </si>
  <si>
    <t>07HV</t>
  </si>
  <si>
    <t>07HX</t>
  </si>
  <si>
    <t>07IA</t>
  </si>
  <si>
    <t>07IH</t>
  </si>
  <si>
    <t>07IJ</t>
  </si>
  <si>
    <t>07IK</t>
  </si>
  <si>
    <t>07IL</t>
  </si>
  <si>
    <t>07IM</t>
  </si>
  <si>
    <t>07IP</t>
  </si>
  <si>
    <t>07IV</t>
  </si>
  <si>
    <t>07IX</t>
  </si>
  <si>
    <t>07IY</t>
  </si>
  <si>
    <t>07IZ</t>
  </si>
  <si>
    <t>07JC</t>
  </si>
  <si>
    <t>07JE</t>
  </si>
  <si>
    <t>07JG</t>
  </si>
  <si>
    <t>07JH</t>
  </si>
  <si>
    <t>07JK</t>
  </si>
  <si>
    <t>07JM</t>
  </si>
  <si>
    <t>07JN</t>
  </si>
  <si>
    <t>07JQ</t>
  </si>
  <si>
    <t>07JR</t>
  </si>
  <si>
    <t>07JU</t>
  </si>
  <si>
    <t>07JV</t>
  </si>
  <si>
    <t>07JX</t>
  </si>
  <si>
    <t>07KA</t>
  </si>
  <si>
    <t>07KB</t>
  </si>
  <si>
    <t>07KC</t>
  </si>
  <si>
    <t>07KD</t>
  </si>
  <si>
    <t>07KE</t>
  </si>
  <si>
    <t>07KF</t>
  </si>
  <si>
    <t>07KG</t>
  </si>
  <si>
    <t>07KH</t>
  </si>
  <si>
    <t>07KI</t>
  </si>
  <si>
    <t>07KJ</t>
  </si>
  <si>
    <t>07KK</t>
  </si>
  <si>
    <t>07KL</t>
  </si>
  <si>
    <t>07KN</t>
  </si>
  <si>
    <t>07KO</t>
  </si>
  <si>
    <t>07KQ</t>
  </si>
  <si>
    <t>07KR</t>
  </si>
  <si>
    <t>07KS</t>
  </si>
  <si>
    <t>07KT</t>
  </si>
  <si>
    <t>07KU</t>
  </si>
  <si>
    <t>07KV</t>
  </si>
  <si>
    <t>07KX</t>
  </si>
  <si>
    <t>07KY</t>
  </si>
  <si>
    <t>07KZ</t>
  </si>
  <si>
    <t>07LA</t>
  </si>
  <si>
    <t>07LB</t>
  </si>
  <si>
    <t>07LC</t>
  </si>
  <si>
    <t>07LD</t>
  </si>
  <si>
    <t>07LF</t>
  </si>
  <si>
    <t>07LH</t>
  </si>
  <si>
    <t>07LI</t>
  </si>
  <si>
    <t>07LK</t>
  </si>
  <si>
    <t>07LM</t>
  </si>
  <si>
    <t>07LN</t>
  </si>
  <si>
    <t>07LO</t>
  </si>
  <si>
    <t>07LP</t>
  </si>
  <si>
    <t>07LR</t>
  </si>
  <si>
    <t>07LS</t>
  </si>
  <si>
    <t>07LT</t>
  </si>
  <si>
    <t>07LU</t>
  </si>
  <si>
    <t>07LV</t>
  </si>
  <si>
    <t>07LW</t>
  </si>
  <si>
    <t>07LX</t>
  </si>
  <si>
    <t>07LY</t>
  </si>
  <si>
    <t>07LZ</t>
  </si>
  <si>
    <t>07MB</t>
  </si>
  <si>
    <t>07MC</t>
  </si>
  <si>
    <t>07MD</t>
  </si>
  <si>
    <t>07ME</t>
  </si>
  <si>
    <t>07MF</t>
  </si>
  <si>
    <t>07MG</t>
  </si>
  <si>
    <t>07MH</t>
  </si>
  <si>
    <t>07MJ</t>
  </si>
  <si>
    <t>07MK</t>
  </si>
  <si>
    <t>07ML</t>
  </si>
  <si>
    <t>07MN</t>
  </si>
  <si>
    <t>07MQ</t>
  </si>
  <si>
    <t>07MR</t>
  </si>
  <si>
    <t>07MV</t>
  </si>
  <si>
    <t>07MX</t>
  </si>
  <si>
    <t>07MY</t>
  </si>
  <si>
    <t>07NA</t>
  </si>
  <si>
    <t>07NB</t>
  </si>
  <si>
    <t>07ND</t>
  </si>
  <si>
    <t>07NE</t>
  </si>
  <si>
    <t>07NF</t>
  </si>
  <si>
    <t>07NG</t>
  </si>
  <si>
    <t>07NH</t>
  </si>
  <si>
    <t>07NI</t>
  </si>
  <si>
    <t>07NJ</t>
  </si>
  <si>
    <t>07NK</t>
  </si>
  <si>
    <t>07NM</t>
  </si>
  <si>
    <t>07NN</t>
  </si>
  <si>
    <t>07NP</t>
  </si>
  <si>
    <t>07NQ</t>
  </si>
  <si>
    <t>07NR</t>
  </si>
  <si>
    <t>07NS</t>
  </si>
  <si>
    <t>07NT</t>
  </si>
  <si>
    <t>07NU</t>
  </si>
  <si>
    <t>07NW</t>
  </si>
  <si>
    <t>07NY</t>
  </si>
  <si>
    <t>07NZ</t>
  </si>
  <si>
    <t>07OA</t>
  </si>
  <si>
    <t>07OB</t>
  </si>
  <si>
    <t>07OC</t>
  </si>
  <si>
    <t>07OD</t>
  </si>
  <si>
    <t>07OE</t>
  </si>
  <si>
    <t>07OH</t>
  </si>
  <si>
    <t>07OJ</t>
  </si>
  <si>
    <t>07OK</t>
  </si>
  <si>
    <t>07OL</t>
  </si>
  <si>
    <t>07OM</t>
  </si>
  <si>
    <t>07OQ</t>
  </si>
  <si>
    <t>07OT</t>
  </si>
  <si>
    <t>07OV</t>
  </si>
  <si>
    <t>07OW</t>
  </si>
  <si>
    <t>07OX</t>
  </si>
  <si>
    <t>07OY</t>
  </si>
  <si>
    <t>07OZ</t>
  </si>
  <si>
    <t>07PA</t>
  </si>
  <si>
    <t>07PD</t>
  </si>
  <si>
    <t>07PE</t>
  </si>
  <si>
    <t>07PF</t>
  </si>
  <si>
    <t>07PH</t>
  </si>
  <si>
    <t>07PI</t>
  </si>
  <si>
    <t>07PJ</t>
  </si>
  <si>
    <t>07PM</t>
  </si>
  <si>
    <t>07PP</t>
  </si>
  <si>
    <t>07PR</t>
  </si>
  <si>
    <t>07PV</t>
  </si>
  <si>
    <t>07PW</t>
  </si>
  <si>
    <t>07QB</t>
  </si>
  <si>
    <t>07QF</t>
  </si>
  <si>
    <t>07QK</t>
  </si>
  <si>
    <t>07QM</t>
  </si>
  <si>
    <t>07QO</t>
  </si>
  <si>
    <t>07QP</t>
  </si>
  <si>
    <t>07QQ</t>
  </si>
  <si>
    <t>07QS</t>
  </si>
  <si>
    <t>07QU</t>
  </si>
  <si>
    <t>07QV</t>
  </si>
  <si>
    <t>07QW</t>
  </si>
  <si>
    <t>07QZ</t>
  </si>
  <si>
    <t>07RC</t>
  </si>
  <si>
    <t>07RE</t>
  </si>
  <si>
    <t>07RF</t>
  </si>
  <si>
    <t>07RG</t>
  </si>
  <si>
    <t>07RH</t>
  </si>
  <si>
    <t>07RI</t>
  </si>
  <si>
    <t>07RJ</t>
  </si>
  <si>
    <t>07RK</t>
  </si>
  <si>
    <t>07RL</t>
  </si>
  <si>
    <t>07RM</t>
  </si>
  <si>
    <t>07RO</t>
  </si>
  <si>
    <t>07RQ</t>
  </si>
  <si>
    <t>07RS</t>
  </si>
  <si>
    <t>07RV</t>
  </si>
  <si>
    <t>07RY</t>
  </si>
  <si>
    <t>07RZ</t>
  </si>
  <si>
    <t>07SC</t>
  </si>
  <si>
    <t>07SE</t>
  </si>
  <si>
    <t>07SG</t>
  </si>
  <si>
    <t>07SH</t>
  </si>
  <si>
    <t>07SI</t>
  </si>
  <si>
    <t>07SL</t>
  </si>
  <si>
    <t>07SM</t>
  </si>
  <si>
    <t>07SN</t>
  </si>
  <si>
    <t>07SO</t>
  </si>
  <si>
    <t>07SP</t>
  </si>
  <si>
    <t>07SQ</t>
  </si>
  <si>
    <t>07ST</t>
  </si>
  <si>
    <t>07SY</t>
  </si>
  <si>
    <t>07SZ</t>
  </si>
  <si>
    <t>07TA</t>
  </si>
  <si>
    <t>07TB</t>
  </si>
  <si>
    <t>07TC</t>
  </si>
  <si>
    <t>07TE</t>
  </si>
  <si>
    <t>07TH</t>
  </si>
  <si>
    <t>07TJ</t>
  </si>
  <si>
    <t>07TK</t>
  </si>
  <si>
    <t>07TM</t>
  </si>
  <si>
    <t>07TN</t>
  </si>
  <si>
    <t>07TO</t>
  </si>
  <si>
    <t>07TP</t>
  </si>
  <si>
    <t>07TR</t>
  </si>
  <si>
    <t>07TT</t>
  </si>
  <si>
    <t>07TV</t>
  </si>
  <si>
    <t>07TX</t>
  </si>
  <si>
    <t>07TY</t>
  </si>
  <si>
    <t>07TZ</t>
  </si>
  <si>
    <t>07UA</t>
  </si>
  <si>
    <t>07UC</t>
  </si>
  <si>
    <t>07UD</t>
  </si>
  <si>
    <t>07UF</t>
  </si>
  <si>
    <t>07UG</t>
  </si>
  <si>
    <t>07UH</t>
  </si>
  <si>
    <t>07UK</t>
  </si>
  <si>
    <t>07UN</t>
  </si>
  <si>
    <t>07UO</t>
  </si>
  <si>
    <t>07UQ</t>
  </si>
  <si>
    <t>07UR</t>
  </si>
  <si>
    <t>07US</t>
  </si>
  <si>
    <t>07UU</t>
  </si>
  <si>
    <t>07UV</t>
  </si>
  <si>
    <t>07UX</t>
  </si>
  <si>
    <t>07UY</t>
  </si>
  <si>
    <t>07VA</t>
  </si>
  <si>
    <t>07VC</t>
  </si>
  <si>
    <t>07VD</t>
  </si>
  <si>
    <t>07VE</t>
  </si>
  <si>
    <t>07VH</t>
  </si>
  <si>
    <t>07VI</t>
  </si>
  <si>
    <t>07VK</t>
  </si>
  <si>
    <t>07VM</t>
  </si>
  <si>
    <t>07VO</t>
  </si>
  <si>
    <t>07VP</t>
  </si>
  <si>
    <t>07VS</t>
  </si>
  <si>
    <t>07VT</t>
  </si>
  <si>
    <t>07VU</t>
  </si>
  <si>
    <t>07VV</t>
  </si>
  <si>
    <t>07VW</t>
  </si>
  <si>
    <t>07VX</t>
  </si>
  <si>
    <t>07VZ</t>
  </si>
  <si>
    <t>07WF</t>
  </si>
  <si>
    <t>07WG</t>
  </si>
  <si>
    <t>07WK</t>
  </si>
  <si>
    <t>07WM</t>
  </si>
  <si>
    <t>07WN</t>
  </si>
  <si>
    <t>07WO</t>
  </si>
  <si>
    <t>07WP</t>
  </si>
  <si>
    <t>07WQ</t>
  </si>
  <si>
    <t>07WT</t>
  </si>
  <si>
    <t>07WV</t>
  </si>
  <si>
    <t>07WX</t>
  </si>
  <si>
    <t>07WY</t>
  </si>
  <si>
    <t>07WZ</t>
  </si>
  <si>
    <t>07XB</t>
  </si>
  <si>
    <t>07XC</t>
  </si>
  <si>
    <t>07XG</t>
  </si>
  <si>
    <t>07XH</t>
  </si>
  <si>
    <t>07XI</t>
  </si>
  <si>
    <t>07XL</t>
  </si>
  <si>
    <t>07XM</t>
  </si>
  <si>
    <t>07XN</t>
  </si>
  <si>
    <t>07XO</t>
  </si>
  <si>
    <t>07XP</t>
  </si>
  <si>
    <t>07XQ</t>
  </si>
  <si>
    <t>07XS</t>
  </si>
  <si>
    <t>07XV</t>
  </si>
  <si>
    <t>07XX</t>
  </si>
  <si>
    <t>07XY</t>
  </si>
  <si>
    <t>07YA</t>
  </si>
  <si>
    <t>07YC</t>
  </si>
  <si>
    <t>07YD</t>
  </si>
  <si>
    <t>07YE</t>
  </si>
  <si>
    <t>07YK</t>
  </si>
  <si>
    <t>07YM</t>
  </si>
  <si>
    <t>07YN</t>
  </si>
  <si>
    <t>07YO</t>
  </si>
  <si>
    <t>07YP</t>
  </si>
  <si>
    <t>07YQ</t>
  </si>
  <si>
    <t>07YR</t>
  </si>
  <si>
    <t>07YS</t>
  </si>
  <si>
    <t>07YW</t>
  </si>
  <si>
    <t>07YY</t>
  </si>
  <si>
    <t>07YZ</t>
  </si>
  <si>
    <t>07ZB</t>
  </si>
  <si>
    <t>07ZC</t>
  </si>
  <si>
    <t>07ZE</t>
  </si>
  <si>
    <t>07ZG</t>
  </si>
  <si>
    <t>07ZH</t>
  </si>
  <si>
    <t>07ZJ</t>
  </si>
  <si>
    <t>07ZL</t>
  </si>
  <si>
    <t>07ZN</t>
  </si>
  <si>
    <t>07ZO</t>
  </si>
  <si>
    <t>07ZP</t>
  </si>
  <si>
    <t>07ZQ</t>
  </si>
  <si>
    <t>07ZS</t>
  </si>
  <si>
    <t>07ZT</t>
  </si>
  <si>
    <t>07ZU</t>
  </si>
  <si>
    <t>07ZX</t>
  </si>
  <si>
    <t>07ZY</t>
  </si>
  <si>
    <t>07ZZ</t>
  </si>
  <si>
    <t>08AB</t>
  </si>
  <si>
    <t>08AD</t>
  </si>
  <si>
    <t>08AE</t>
  </si>
  <si>
    <t>08AF</t>
  </si>
  <si>
    <t>08AG</t>
  </si>
  <si>
    <t>08AI</t>
  </si>
  <si>
    <t>08AK</t>
  </si>
  <si>
    <t>08AL</t>
  </si>
  <si>
    <t>08AM</t>
  </si>
  <si>
    <t>08AO</t>
  </si>
  <si>
    <t>08AP</t>
  </si>
  <si>
    <t>08AS</t>
  </si>
  <si>
    <t>08AU</t>
  </si>
  <si>
    <t>08AV</t>
  </si>
  <si>
    <t>08AW</t>
  </si>
  <si>
    <t>08AX</t>
  </si>
  <si>
    <t>08AY</t>
  </si>
  <si>
    <t>08AZ</t>
  </si>
  <si>
    <t>08BA</t>
  </si>
  <si>
    <t>08BC</t>
  </si>
  <si>
    <t>08BD</t>
  </si>
  <si>
    <t>08BF</t>
  </si>
  <si>
    <t>08BH</t>
  </si>
  <si>
    <t>08BI</t>
  </si>
  <si>
    <t>08BJ</t>
  </si>
  <si>
    <t>08BK</t>
  </si>
  <si>
    <t>08BL</t>
  </si>
  <si>
    <t>08BM</t>
  </si>
  <si>
    <t>08BO</t>
  </si>
  <si>
    <t>08BP</t>
  </si>
  <si>
    <t>08BQ</t>
  </si>
  <si>
    <t>08BS</t>
  </si>
  <si>
    <t>08BU</t>
  </si>
  <si>
    <t>08BV</t>
  </si>
  <si>
    <t>08BW</t>
  </si>
  <si>
    <t>08BY</t>
  </si>
  <si>
    <t>08BZ</t>
  </si>
  <si>
    <t>08CA</t>
  </si>
  <si>
    <t>08CB</t>
  </si>
  <si>
    <t>08CC</t>
  </si>
  <si>
    <t>08CD</t>
  </si>
  <si>
    <t>08CE</t>
  </si>
  <si>
    <t>08CF</t>
  </si>
  <si>
    <t>08CI</t>
  </si>
  <si>
    <t>08CJ</t>
  </si>
  <si>
    <t>08CK</t>
  </si>
  <si>
    <t>08CL</t>
  </si>
  <si>
    <t>08CM</t>
  </si>
  <si>
    <t>08CN</t>
  </si>
  <si>
    <t>08CO</t>
  </si>
  <si>
    <t>08CP</t>
  </si>
  <si>
    <t>08CQ</t>
  </si>
  <si>
    <t>08CT</t>
  </si>
  <si>
    <t>08CW</t>
  </si>
  <si>
    <t>08CX</t>
  </si>
  <si>
    <t>08CY</t>
  </si>
  <si>
    <t>08DC</t>
  </si>
  <si>
    <t>08DD</t>
  </si>
  <si>
    <t>08DE</t>
  </si>
  <si>
    <t>08DF</t>
  </si>
  <si>
    <t>08DH</t>
  </si>
  <si>
    <t>08DI</t>
  </si>
  <si>
    <t>08DJ</t>
  </si>
  <si>
    <t>08DM</t>
  </si>
  <si>
    <t>08DN</t>
  </si>
  <si>
    <t>08DV</t>
  </si>
  <si>
    <t>08DX</t>
  </si>
  <si>
    <t>08DZ</t>
  </si>
  <si>
    <t>08EA</t>
  </si>
  <si>
    <t>08EC</t>
  </si>
  <si>
    <t>08EE</t>
  </si>
  <si>
    <t>08EM</t>
  </si>
  <si>
    <t>08EN</t>
  </si>
  <si>
    <t>08EO</t>
  </si>
  <si>
    <t>08EP</t>
  </si>
  <si>
    <t>08ER</t>
  </si>
  <si>
    <t>08EU</t>
  </si>
  <si>
    <t>08EV</t>
  </si>
  <si>
    <t>08EW</t>
  </si>
  <si>
    <t>08EY</t>
  </si>
  <si>
    <t>08EZ</t>
  </si>
  <si>
    <t>08FA</t>
  </si>
  <si>
    <t>08FC</t>
  </si>
  <si>
    <t>08FE</t>
  </si>
  <si>
    <t>08FF</t>
  </si>
  <si>
    <t>08FG</t>
  </si>
  <si>
    <t>08FH</t>
  </si>
  <si>
    <t>08FI</t>
  </si>
  <si>
    <t>08FJ</t>
  </si>
  <si>
    <t>08FQ</t>
  </si>
  <si>
    <t>08FS</t>
  </si>
  <si>
    <t>08FU</t>
  </si>
  <si>
    <t>08FW</t>
  </si>
  <si>
    <t>08FX</t>
  </si>
  <si>
    <t>08GE</t>
  </si>
  <si>
    <t>08GF</t>
  </si>
  <si>
    <t>08GH</t>
  </si>
  <si>
    <t>08GK</t>
  </si>
  <si>
    <t>08GN</t>
  </si>
  <si>
    <t>08GQ</t>
  </si>
  <si>
    <t>08GW</t>
  </si>
  <si>
    <t>08GX</t>
  </si>
  <si>
    <t>08GY</t>
  </si>
  <si>
    <t>08GZ</t>
  </si>
  <si>
    <t>08HA</t>
  </si>
  <si>
    <t>08HD</t>
  </si>
  <si>
    <t>08HK</t>
  </si>
  <si>
    <t>08HM</t>
  </si>
  <si>
    <t>08HN</t>
  </si>
  <si>
    <t>08HP</t>
  </si>
  <si>
    <t>08HQ</t>
  </si>
  <si>
    <t>08IB</t>
  </si>
  <si>
    <t>08IC</t>
  </si>
  <si>
    <t>08IE</t>
  </si>
  <si>
    <t>08IF</t>
  </si>
  <si>
    <t>08IH</t>
  </si>
  <si>
    <t>08IN</t>
  </si>
  <si>
    <t>08IR</t>
  </si>
  <si>
    <t>08IS</t>
  </si>
  <si>
    <t>08IT</t>
  </si>
  <si>
    <t>08IV</t>
  </si>
  <si>
    <t>08IW</t>
  </si>
  <si>
    <t>08JC</t>
  </si>
  <si>
    <t>08JE</t>
  </si>
  <si>
    <t>08JF</t>
  </si>
  <si>
    <t>08JH</t>
  </si>
  <si>
    <t>08JJ</t>
  </si>
  <si>
    <t>08JL</t>
  </si>
  <si>
    <t>08JM</t>
  </si>
  <si>
    <t>08JO</t>
  </si>
  <si>
    <t>08JP</t>
  </si>
  <si>
    <t>08JS</t>
  </si>
  <si>
    <t>08JT</t>
  </si>
  <si>
    <t>08JU</t>
  </si>
  <si>
    <t>08JV</t>
  </si>
  <si>
    <t>08JW</t>
  </si>
  <si>
    <t>08JY</t>
  </si>
  <si>
    <t>08JZ</t>
  </si>
  <si>
    <t>08KA</t>
  </si>
  <si>
    <t>08KC</t>
  </si>
  <si>
    <t>08KD</t>
  </si>
  <si>
    <t>08KE</t>
  </si>
  <si>
    <t>08KF</t>
  </si>
  <si>
    <t>08KH</t>
  </si>
  <si>
    <t>08KI</t>
  </si>
  <si>
    <t>08KJ</t>
  </si>
  <si>
    <t>08KK</t>
  </si>
  <si>
    <t>08KN</t>
  </si>
  <si>
    <t>08KO</t>
  </si>
  <si>
    <t>08KP</t>
  </si>
  <si>
    <t>08KQ</t>
  </si>
  <si>
    <t>08KR</t>
  </si>
  <si>
    <t>08KT</t>
  </si>
  <si>
    <t>08KU</t>
  </si>
  <si>
    <t>08KV</t>
  </si>
  <si>
    <t>08KX</t>
  </si>
  <si>
    <t>08LA</t>
  </si>
  <si>
    <t>08LC</t>
  </si>
  <si>
    <t>08LE</t>
  </si>
  <si>
    <t>08LH</t>
  </si>
  <si>
    <t>08LJ</t>
  </si>
  <si>
    <t>08LL</t>
  </si>
  <si>
    <t>08LM</t>
  </si>
  <si>
    <t>08LQ</t>
  </si>
  <si>
    <t>08LR</t>
  </si>
  <si>
    <t>08LS</t>
  </si>
  <si>
    <t>08LV</t>
  </si>
  <si>
    <t>08LY</t>
  </si>
  <si>
    <t>08LZ</t>
  </si>
  <si>
    <t>08MB</t>
  </si>
  <si>
    <t>08MD</t>
  </si>
  <si>
    <t>08ME</t>
  </si>
  <si>
    <t>08MF</t>
  </si>
  <si>
    <t>08MJ</t>
  </si>
  <si>
    <t>08MK</t>
  </si>
  <si>
    <t>08MN</t>
  </si>
  <si>
    <t>08MO</t>
  </si>
  <si>
    <t>08MQ</t>
  </si>
  <si>
    <t>08MR</t>
  </si>
  <si>
    <t>08MS</t>
  </si>
  <si>
    <t>08MU</t>
  </si>
  <si>
    <t>08MV</t>
  </si>
  <si>
    <t>08MW</t>
  </si>
  <si>
    <t>08MX</t>
  </si>
  <si>
    <t>08MY</t>
  </si>
  <si>
    <t>08NA</t>
  </si>
  <si>
    <t>08NB</t>
  </si>
  <si>
    <t>08NC</t>
  </si>
  <si>
    <t>08ND</t>
  </si>
  <si>
    <t>08NF</t>
  </si>
  <si>
    <t>08NH</t>
  </si>
  <si>
    <t>08NI</t>
  </si>
  <si>
    <t>08NJ</t>
  </si>
  <si>
    <t>08NL</t>
  </si>
  <si>
    <t>08NM</t>
  </si>
  <si>
    <t>08NN</t>
  </si>
  <si>
    <t>08NO</t>
  </si>
  <si>
    <t>08NP</t>
  </si>
  <si>
    <t>08NT</t>
  </si>
  <si>
    <t>08NU</t>
  </si>
  <si>
    <t>08NV</t>
  </si>
  <si>
    <t>08NW</t>
  </si>
  <si>
    <t>08NX</t>
  </si>
  <si>
    <t>08NZ</t>
  </si>
  <si>
    <t>08OD</t>
  </si>
  <si>
    <t>08OF</t>
  </si>
  <si>
    <t>08OM</t>
  </si>
  <si>
    <t>08ON</t>
  </si>
  <si>
    <t>08OQ</t>
  </si>
  <si>
    <t>08OS</t>
  </si>
  <si>
    <t>08OU</t>
  </si>
  <si>
    <t>08OW</t>
  </si>
  <si>
    <t>08OX</t>
  </si>
  <si>
    <t>08OY</t>
  </si>
  <si>
    <t>08OZ</t>
  </si>
  <si>
    <t>08PB</t>
  </si>
  <si>
    <t>08PE</t>
  </si>
  <si>
    <t>08PF</t>
  </si>
  <si>
    <t>08PH</t>
  </si>
  <si>
    <t>08PI</t>
  </si>
  <si>
    <t>08PJ</t>
  </si>
  <si>
    <t>08PK</t>
  </si>
  <si>
    <t>08PM</t>
  </si>
  <si>
    <t>08PO</t>
  </si>
  <si>
    <t>08PP</t>
  </si>
  <si>
    <t>08PR</t>
  </si>
  <si>
    <t>08PV</t>
  </si>
  <si>
    <t>08PW</t>
  </si>
  <si>
    <t>08PY</t>
  </si>
  <si>
    <t>08QB</t>
  </si>
  <si>
    <t>08QG</t>
  </si>
  <si>
    <t>08QH</t>
  </si>
  <si>
    <t>08QM</t>
  </si>
  <si>
    <t>08QN</t>
  </si>
  <si>
    <t>08QO</t>
  </si>
  <si>
    <t>08QP</t>
  </si>
  <si>
    <t>08QS</t>
  </si>
  <si>
    <t>08QU</t>
  </si>
  <si>
    <t>08QW</t>
  </si>
  <si>
    <t>08QX</t>
  </si>
  <si>
    <t>08QY</t>
  </si>
  <si>
    <t>08RA</t>
  </si>
  <si>
    <t>08RC</t>
  </si>
  <si>
    <t>08RD</t>
  </si>
  <si>
    <t>08RK</t>
  </si>
  <si>
    <t>08RL</t>
  </si>
  <si>
    <t>08RM</t>
  </si>
  <si>
    <t>08RN</t>
  </si>
  <si>
    <t>08RO</t>
  </si>
  <si>
    <t>08RP</t>
  </si>
  <si>
    <t>08RQ</t>
  </si>
  <si>
    <t>08RR</t>
  </si>
  <si>
    <t>08RU</t>
  </si>
  <si>
    <t>08SE</t>
  </si>
  <si>
    <t>08SL</t>
  </si>
  <si>
    <t>08SP</t>
  </si>
  <si>
    <t>08SQ</t>
  </si>
  <si>
    <t>08SV</t>
  </si>
  <si>
    <t>08SW</t>
  </si>
  <si>
    <t>08SX</t>
  </si>
  <si>
    <t>08SY</t>
  </si>
  <si>
    <t>08TE</t>
  </si>
  <si>
    <t>08TI</t>
  </si>
  <si>
    <t>08TJ</t>
  </si>
  <si>
    <t>08TK</t>
  </si>
  <si>
    <t>08TL</t>
  </si>
  <si>
    <t>08TM</t>
  </si>
  <si>
    <t>08TN</t>
  </si>
  <si>
    <t>08TO</t>
  </si>
  <si>
    <t>08TV</t>
  </si>
  <si>
    <t>08UA</t>
  </si>
  <si>
    <t>08UC</t>
  </si>
  <si>
    <t>08UD</t>
  </si>
  <si>
    <t>08UJ</t>
  </si>
  <si>
    <t>08UN</t>
  </si>
  <si>
    <t>08UO</t>
  </si>
  <si>
    <t>08UP</t>
  </si>
  <si>
    <t>08US</t>
  </si>
  <si>
    <t>08UT</t>
  </si>
  <si>
    <t>08UU</t>
  </si>
  <si>
    <t>08UW</t>
  </si>
  <si>
    <t>08UX</t>
  </si>
  <si>
    <t>08UY</t>
  </si>
  <si>
    <t>08VA</t>
  </si>
  <si>
    <t>08VB</t>
  </si>
  <si>
    <t>08VC</t>
  </si>
  <si>
    <t>08VE</t>
  </si>
  <si>
    <t>08VG</t>
  </si>
  <si>
    <t>08VH</t>
  </si>
  <si>
    <t>08VI</t>
  </si>
  <si>
    <t>08VK</t>
  </si>
  <si>
    <t>08VL</t>
  </si>
  <si>
    <t>08VM</t>
  </si>
  <si>
    <t>08VN</t>
  </si>
  <si>
    <t>08VO</t>
  </si>
  <si>
    <t>08VP</t>
  </si>
  <si>
    <t>08VQ</t>
  </si>
  <si>
    <t>08VR</t>
  </si>
  <si>
    <t>08VS</t>
  </si>
  <si>
    <t>08VT</t>
  </si>
  <si>
    <t>08VV</t>
  </si>
  <si>
    <t>08VW</t>
  </si>
  <si>
    <t>08VY</t>
  </si>
  <si>
    <t>08VZ</t>
  </si>
  <si>
    <t>08WB</t>
  </si>
  <si>
    <t>08WC</t>
  </si>
  <si>
    <t>08WD</t>
  </si>
  <si>
    <t>08WF</t>
  </si>
  <si>
    <t>08WG</t>
  </si>
  <si>
    <t>08WH</t>
  </si>
  <si>
    <t>08WK</t>
  </si>
  <si>
    <t>08WM</t>
  </si>
  <si>
    <t>08WO</t>
  </si>
  <si>
    <t>08WQ</t>
  </si>
  <si>
    <t>08WR</t>
  </si>
  <si>
    <t>08WS</t>
  </si>
  <si>
    <t>08WT</t>
  </si>
  <si>
    <t>08WU</t>
  </si>
  <si>
    <t>08WV</t>
  </si>
  <si>
    <t>08WW</t>
  </si>
  <si>
    <t>08WY</t>
  </si>
  <si>
    <t>08WZ</t>
  </si>
  <si>
    <t>08XB</t>
  </si>
  <si>
    <t>08XC</t>
  </si>
  <si>
    <t>08XD</t>
  </si>
  <si>
    <t>08XF</t>
  </si>
  <si>
    <t>08XG</t>
  </si>
  <si>
    <t>08XH</t>
  </si>
  <si>
    <t>08XI</t>
  </si>
  <si>
    <t>08XJ</t>
  </si>
  <si>
    <t>08XL</t>
  </si>
  <si>
    <t>08XM</t>
  </si>
  <si>
    <t>08XR</t>
  </si>
  <si>
    <t>08XS</t>
  </si>
  <si>
    <t>08XT</t>
  </si>
  <si>
    <t>08XV</t>
  </si>
  <si>
    <t>08YA</t>
  </si>
  <si>
    <t>08YB</t>
  </si>
  <si>
    <t>08YE</t>
  </si>
  <si>
    <t>08YI</t>
  </si>
  <si>
    <t>08YK</t>
  </si>
  <si>
    <t>08YM</t>
  </si>
  <si>
    <t>08YN</t>
  </si>
  <si>
    <t>08YO</t>
  </si>
  <si>
    <t>08YP</t>
  </si>
  <si>
    <t>08YR</t>
  </si>
  <si>
    <t>08YS</t>
  </si>
  <si>
    <t>08YT</t>
  </si>
  <si>
    <t>08YU</t>
  </si>
  <si>
    <t>08YV</t>
  </si>
  <si>
    <t>08YZ</t>
  </si>
  <si>
    <t>08ZB</t>
  </si>
  <si>
    <t>08ZC</t>
  </si>
  <si>
    <t>08ZD</t>
  </si>
  <si>
    <t>08ZE</t>
  </si>
  <si>
    <t>08ZG</t>
  </si>
  <si>
    <t>08ZI</t>
  </si>
  <si>
    <t>08ZK</t>
  </si>
  <si>
    <t>08ZL</t>
  </si>
  <si>
    <t>08ZN</t>
  </si>
  <si>
    <t>08ZO</t>
  </si>
  <si>
    <t>08ZR</t>
  </si>
  <si>
    <t>08ZS</t>
  </si>
  <si>
    <t>08ZT</t>
  </si>
  <si>
    <t>08ZU</t>
  </si>
  <si>
    <t>08ZV</t>
  </si>
  <si>
    <t>08ZW</t>
  </si>
  <si>
    <t>08ZX</t>
  </si>
  <si>
    <t>09AA</t>
  </si>
  <si>
    <t>09AB</t>
  </si>
  <si>
    <t>09AC</t>
  </si>
  <si>
    <t>09AE</t>
  </si>
  <si>
    <t>09AF</t>
  </si>
  <si>
    <t>09AG</t>
  </si>
  <si>
    <t>09AH</t>
  </si>
  <si>
    <t>09AI</t>
  </si>
  <si>
    <t>09AJ</t>
  </si>
  <si>
    <t>09AK</t>
  </si>
  <si>
    <t>09AM</t>
  </si>
  <si>
    <t>09AO</t>
  </si>
  <si>
    <t>09AP</t>
  </si>
  <si>
    <t>09AR</t>
  </si>
  <si>
    <t>09AS</t>
  </si>
  <si>
    <t>09AT</t>
  </si>
  <si>
    <t>09AU</t>
  </si>
  <si>
    <t>09AV</t>
  </si>
  <si>
    <t>09AW</t>
  </si>
  <si>
    <t>09AY</t>
  </si>
  <si>
    <t>09AZ</t>
  </si>
  <si>
    <t>09BA</t>
  </si>
  <si>
    <t>09BB</t>
  </si>
  <si>
    <t>09BC</t>
  </si>
  <si>
    <t>09BD</t>
  </si>
  <si>
    <t>09BE</t>
  </si>
  <si>
    <t>09BH</t>
  </si>
  <si>
    <t>09BJ</t>
  </si>
  <si>
    <t>09BK</t>
  </si>
  <si>
    <t>09BL</t>
  </si>
  <si>
    <t>09BO</t>
  </si>
  <si>
    <t>09BP</t>
  </si>
  <si>
    <t>09BQ</t>
  </si>
  <si>
    <t>09BR</t>
  </si>
  <si>
    <t>09BS</t>
  </si>
  <si>
    <t>09BT</t>
  </si>
  <si>
    <t>09BV</t>
  </si>
  <si>
    <t>09BX</t>
  </si>
  <si>
    <t>09BY</t>
  </si>
  <si>
    <t>09CA</t>
  </si>
  <si>
    <t>09CB</t>
  </si>
  <si>
    <t>09CD</t>
  </si>
  <si>
    <t>09CE</t>
  </si>
  <si>
    <t>09CH</t>
  </si>
  <si>
    <t>09CJ</t>
  </si>
  <si>
    <t>09CL</t>
  </si>
  <si>
    <t>09CO</t>
  </si>
  <si>
    <t>09CP</t>
  </si>
  <si>
    <t>09CR</t>
  </si>
  <si>
    <t>09CS</t>
  </si>
  <si>
    <t>09CT</t>
  </si>
  <si>
    <t>09CU</t>
  </si>
  <si>
    <t>09CV</t>
  </si>
  <si>
    <t>09CW</t>
  </si>
  <si>
    <t>09CY</t>
  </si>
  <si>
    <t>09CZ</t>
  </si>
  <si>
    <t>09DB</t>
  </si>
  <si>
    <t>09DC</t>
  </si>
  <si>
    <t>09DD</t>
  </si>
  <si>
    <t>09DE</t>
  </si>
  <si>
    <t>09DF</t>
  </si>
  <si>
    <t>09DH</t>
  </si>
  <si>
    <t>09DI</t>
  </si>
  <si>
    <t>09DL</t>
  </si>
  <si>
    <t>09DN</t>
  </si>
  <si>
    <t>09DO</t>
  </si>
  <si>
    <t>09DP</t>
  </si>
  <si>
    <t>09DQ</t>
  </si>
  <si>
    <t>09DS</t>
  </si>
  <si>
    <t>09DT</t>
  </si>
  <si>
    <t>09DV</t>
  </si>
  <si>
    <t>09DW</t>
  </si>
  <si>
    <t>09ED</t>
  </si>
  <si>
    <t>09EE</t>
  </si>
  <si>
    <t>09EG</t>
  </si>
  <si>
    <t>09EI</t>
  </si>
  <si>
    <t>09ES</t>
  </si>
  <si>
    <t>09ET</t>
  </si>
  <si>
    <t>09EU</t>
  </si>
  <si>
    <t>09EV</t>
  </si>
  <si>
    <t>09EZ</t>
  </si>
  <si>
    <t>09FB</t>
  </si>
  <si>
    <t>09FC</t>
  </si>
  <si>
    <t>09FD</t>
  </si>
  <si>
    <t>09FE</t>
  </si>
  <si>
    <t>09FF</t>
  </si>
  <si>
    <t>09FH</t>
  </si>
  <si>
    <t>09FM</t>
  </si>
  <si>
    <t>09FN</t>
  </si>
  <si>
    <t>09FO</t>
  </si>
  <si>
    <t>09FV</t>
  </si>
  <si>
    <t>09FW</t>
  </si>
  <si>
    <t>09FX</t>
  </si>
  <si>
    <t>09FY</t>
  </si>
  <si>
    <t>09GA</t>
  </si>
  <si>
    <t>09GB</t>
  </si>
  <si>
    <t>09GJ</t>
  </si>
  <si>
    <t>09GK</t>
  </si>
  <si>
    <t>09GM</t>
  </si>
  <si>
    <t>09GN</t>
  </si>
  <si>
    <t>09GQ</t>
  </si>
  <si>
    <t>09GT</t>
  </si>
  <si>
    <t>09HB</t>
  </si>
  <si>
    <t>09HC</t>
  </si>
  <si>
    <t>09HF</t>
  </si>
  <si>
    <t>09HG</t>
  </si>
  <si>
    <t>09HH</t>
  </si>
  <si>
    <t>09HI</t>
  </si>
  <si>
    <t>09HP</t>
  </si>
  <si>
    <t>09HT</t>
  </si>
  <si>
    <t>09HW</t>
  </si>
  <si>
    <t>09HX</t>
  </si>
  <si>
    <t>09HY</t>
  </si>
  <si>
    <t>09IE</t>
  </si>
  <si>
    <t>09IF</t>
  </si>
  <si>
    <t>09IH</t>
  </si>
  <si>
    <t>09IJ</t>
  </si>
  <si>
    <t>09IP</t>
  </si>
  <si>
    <t>09IQ</t>
  </si>
  <si>
    <t>09IR</t>
  </si>
  <si>
    <t>09IS</t>
  </si>
  <si>
    <t>09IT</t>
  </si>
  <si>
    <t>09IV</t>
  </si>
  <si>
    <t>09IW</t>
  </si>
  <si>
    <t>09JB</t>
  </si>
  <si>
    <t>09JE</t>
  </si>
  <si>
    <t>09JG</t>
  </si>
  <si>
    <t>09JH</t>
  </si>
  <si>
    <t>09JI</t>
  </si>
  <si>
    <t>09JJ</t>
  </si>
  <si>
    <t>09JK</t>
  </si>
  <si>
    <t>09JL</t>
  </si>
  <si>
    <t>09JN</t>
  </si>
  <si>
    <t>09JP</t>
  </si>
  <si>
    <t>09JQ</t>
  </si>
  <si>
    <t>09JT</t>
  </si>
  <si>
    <t>09JU</t>
  </si>
  <si>
    <t>09JV</t>
  </si>
  <si>
    <t>09JX</t>
  </si>
  <si>
    <t>09JY</t>
  </si>
  <si>
    <t>09JZ</t>
  </si>
  <si>
    <t>09KA</t>
  </si>
  <si>
    <t>09KD</t>
  </si>
  <si>
    <t>09KF</t>
  </si>
  <si>
    <t>09KG</t>
  </si>
  <si>
    <t>09KH</t>
  </si>
  <si>
    <t>09KK</t>
  </si>
  <si>
    <t>09KL</t>
  </si>
  <si>
    <t>09KN</t>
  </si>
  <si>
    <t>09KO</t>
  </si>
  <si>
    <t>09KQ</t>
  </si>
  <si>
    <t>09KS</t>
  </si>
  <si>
    <t>09KU</t>
  </si>
  <si>
    <t>09KV</t>
  </si>
  <si>
    <t>09KW</t>
  </si>
  <si>
    <t>09KZ</t>
  </si>
  <si>
    <t>09LC</t>
  </si>
  <si>
    <t>09LD</t>
  </si>
  <si>
    <t>09LF</t>
  </si>
  <si>
    <t>09LJ</t>
  </si>
  <si>
    <t>09LK</t>
  </si>
  <si>
    <t>09LL</t>
  </si>
  <si>
    <t>09LM</t>
  </si>
  <si>
    <t>09LN</t>
  </si>
  <si>
    <t>09LO</t>
  </si>
  <si>
    <t>09LP</t>
  </si>
  <si>
    <t>09LQ</t>
  </si>
  <si>
    <t>09LR</t>
  </si>
  <si>
    <t>09LS</t>
  </si>
  <si>
    <t>09LT</t>
  </si>
  <si>
    <t>09LU</t>
  </si>
  <si>
    <t>09LW</t>
  </si>
  <si>
    <t>09LY</t>
  </si>
  <si>
    <t>09LZ</t>
  </si>
  <si>
    <t>09MF</t>
  </si>
  <si>
    <t>09MG</t>
  </si>
  <si>
    <t>09MH</t>
  </si>
  <si>
    <t>09MJ</t>
  </si>
  <si>
    <t>09MK</t>
  </si>
  <si>
    <t>09ML</t>
  </si>
  <si>
    <t>09MN</t>
  </si>
  <si>
    <t>09MO</t>
  </si>
  <si>
    <t>09MP</t>
  </si>
  <si>
    <t>09MQ</t>
  </si>
  <si>
    <t>09MS</t>
  </si>
  <si>
    <t>09MT</t>
  </si>
  <si>
    <t>09MU</t>
  </si>
  <si>
    <t>09MX</t>
  </si>
  <si>
    <t>09MY</t>
  </si>
  <si>
    <t>09MZ</t>
  </si>
  <si>
    <t>09NC</t>
  </si>
  <si>
    <t>09ND</t>
  </si>
  <si>
    <t>09NG</t>
  </si>
  <si>
    <t>09NH</t>
  </si>
  <si>
    <t>09NJ</t>
  </si>
  <si>
    <t>09NN</t>
  </si>
  <si>
    <t>09NO</t>
  </si>
  <si>
    <t>09NT</t>
  </si>
  <si>
    <t>09NW</t>
  </si>
  <si>
    <t>09NZ</t>
  </si>
  <si>
    <t>09OA</t>
  </si>
  <si>
    <t>09OB</t>
  </si>
  <si>
    <t>09OD</t>
  </si>
  <si>
    <t>09OF</t>
  </si>
  <si>
    <t>09OV</t>
  </si>
  <si>
    <t>09PB</t>
  </si>
  <si>
    <t>09PD</t>
  </si>
  <si>
    <t>09PE</t>
  </si>
  <si>
    <t>09PF</t>
  </si>
  <si>
    <t>09PH</t>
  </si>
  <si>
    <t>09PI</t>
  </si>
  <si>
    <t>09PJ</t>
  </si>
  <si>
    <t>09PM</t>
  </si>
  <si>
    <t>09PV</t>
  </si>
  <si>
    <t>09PX</t>
  </si>
  <si>
    <t>09PZ</t>
  </si>
  <si>
    <t>09QA</t>
  </si>
  <si>
    <t>09QC</t>
  </si>
  <si>
    <t>09QG</t>
  </si>
  <si>
    <t>09QJ</t>
  </si>
  <si>
    <t>09QP</t>
  </si>
  <si>
    <t>09QQ</t>
  </si>
  <si>
    <t>09QR</t>
  </si>
  <si>
    <t>09QV</t>
  </si>
  <si>
    <t>09QY</t>
  </si>
  <si>
    <t>09QZ</t>
  </si>
  <si>
    <t>09RA</t>
  </si>
  <si>
    <t>09RG</t>
  </si>
  <si>
    <t>09RO</t>
  </si>
  <si>
    <t>09RP</t>
  </si>
  <si>
    <t>09RQ</t>
  </si>
  <si>
    <t>09RR</t>
  </si>
  <si>
    <t>09RS</t>
  </si>
  <si>
    <t>09RU</t>
  </si>
  <si>
    <t>09SF</t>
  </si>
  <si>
    <t>09SG</t>
  </si>
  <si>
    <t>09SQ</t>
  </si>
  <si>
    <t>09ST</t>
  </si>
  <si>
    <t>09SW</t>
  </si>
  <si>
    <t>09SX</t>
  </si>
  <si>
    <t>09SY</t>
  </si>
  <si>
    <t>09TB</t>
  </si>
  <si>
    <t>09TC</t>
  </si>
  <si>
    <t>09TE</t>
  </si>
  <si>
    <t>09TG</t>
  </si>
  <si>
    <t>09TH</t>
  </si>
  <si>
    <t>09TI</t>
  </si>
  <si>
    <t>09TJ</t>
  </si>
  <si>
    <t>09TM</t>
  </si>
  <si>
    <t>09TP</t>
  </si>
  <si>
    <t>09TV</t>
  </si>
  <si>
    <t>09TW</t>
  </si>
  <si>
    <t>09TX</t>
  </si>
  <si>
    <t>09TY</t>
  </si>
  <si>
    <t>09TZ</t>
  </si>
  <si>
    <t>09UA</t>
  </si>
  <si>
    <t>09UD</t>
  </si>
  <si>
    <t>09UE</t>
  </si>
  <si>
    <t>09UG</t>
  </si>
  <si>
    <t>09UH</t>
  </si>
  <si>
    <t>09UI</t>
  </si>
  <si>
    <t>09UJ</t>
  </si>
  <si>
    <t>09UK</t>
  </si>
  <si>
    <t>09UL</t>
  </si>
  <si>
    <t>09UN</t>
  </si>
  <si>
    <t>09UO</t>
  </si>
  <si>
    <t>09UQ</t>
  </si>
  <si>
    <t>09US</t>
  </si>
  <si>
    <t>09UT</t>
  </si>
  <si>
    <t>09UU</t>
  </si>
  <si>
    <t>09UW</t>
  </si>
  <si>
    <t>09UY</t>
  </si>
  <si>
    <t>09VB</t>
  </si>
  <si>
    <t>09VE</t>
  </si>
  <si>
    <t>09VH</t>
  </si>
  <si>
    <t>09VI</t>
  </si>
  <si>
    <t>09VJ</t>
  </si>
  <si>
    <t>09VO</t>
  </si>
  <si>
    <t>09VP</t>
  </si>
  <si>
    <t>09VR</t>
  </si>
  <si>
    <t>09VU</t>
  </si>
  <si>
    <t>09VY</t>
  </si>
  <si>
    <t>09VZ</t>
  </si>
  <si>
    <t>09WB</t>
  </si>
  <si>
    <t>09WD</t>
  </si>
  <si>
    <t>09WE</t>
  </si>
  <si>
    <t>09WF</t>
  </si>
  <si>
    <t>09WH</t>
  </si>
  <si>
    <t>09WL</t>
  </si>
  <si>
    <t>09WM</t>
  </si>
  <si>
    <t>09WN</t>
  </si>
  <si>
    <t>09WO</t>
  </si>
  <si>
    <t>09WP</t>
  </si>
  <si>
    <t>09WS</t>
  </si>
  <si>
    <t>09WT</t>
  </si>
  <si>
    <t>09WU</t>
  </si>
  <si>
    <t>09WW</t>
  </si>
  <si>
    <t>09WX</t>
  </si>
  <si>
    <t>09WY</t>
  </si>
  <si>
    <t>09XA</t>
  </si>
  <si>
    <t>09XB</t>
  </si>
  <si>
    <t>09XC</t>
  </si>
  <si>
    <t>09XD</t>
  </si>
  <si>
    <t>09XF</t>
  </si>
  <si>
    <t>09XH</t>
  </si>
  <si>
    <t>09XI</t>
  </si>
  <si>
    <t>09XJ</t>
  </si>
  <si>
    <t>09XL</t>
  </si>
  <si>
    <t>09XO</t>
  </si>
  <si>
    <t>09XP</t>
  </si>
  <si>
    <t>09XR</t>
  </si>
  <si>
    <t>09XS</t>
  </si>
  <si>
    <t>09XW</t>
  </si>
  <si>
    <t>09XZ</t>
  </si>
  <si>
    <t>09YB</t>
  </si>
  <si>
    <t>09YE</t>
  </si>
  <si>
    <t>09YF</t>
  </si>
  <si>
    <t>09YG</t>
  </si>
  <si>
    <t>09YH</t>
  </si>
  <si>
    <t>09YI</t>
  </si>
  <si>
    <t>09YJ</t>
  </si>
  <si>
    <t>09YM</t>
  </si>
  <si>
    <t>09YN</t>
  </si>
  <si>
    <t>09YO</t>
  </si>
  <si>
    <t>09YP</t>
  </si>
  <si>
    <t>09YQ</t>
  </si>
  <si>
    <t>09YR</t>
  </si>
  <si>
    <t>09YS</t>
  </si>
  <si>
    <t>09YT</t>
  </si>
  <si>
    <t>09YU</t>
  </si>
  <si>
    <t>09YW</t>
  </si>
  <si>
    <t>09YY</t>
  </si>
  <si>
    <t>09YZ</t>
  </si>
  <si>
    <t>09ZA</t>
  </si>
  <si>
    <t>09ZD</t>
  </si>
  <si>
    <t>09ZF</t>
  </si>
  <si>
    <t>09ZG</t>
  </si>
  <si>
    <t>09ZH</t>
  </si>
  <si>
    <t>09ZI</t>
  </si>
  <si>
    <t>09ZJ</t>
  </si>
  <si>
    <t>09ZN</t>
  </si>
  <si>
    <t>09ZO</t>
  </si>
  <si>
    <t>09ZP</t>
  </si>
  <si>
    <t>09ZQ</t>
  </si>
  <si>
    <t>09ZS</t>
  </si>
  <si>
    <t>09ZU</t>
  </si>
  <si>
    <t>09ZZ</t>
  </si>
  <si>
    <t>10AA</t>
  </si>
  <si>
    <t>10AB</t>
  </si>
  <si>
    <t>10AC</t>
  </si>
  <si>
    <t>10AD</t>
  </si>
  <si>
    <t>10AE</t>
  </si>
  <si>
    <t>10AF</t>
  </si>
  <si>
    <t>10AG</t>
  </si>
  <si>
    <t>10AH</t>
  </si>
  <si>
    <t>10AR</t>
  </si>
  <si>
    <t>10AS</t>
  </si>
  <si>
    <t>10AV</t>
  </si>
  <si>
    <t>10AZ</t>
  </si>
  <si>
    <t>10BA</t>
  </si>
  <si>
    <t>10BD</t>
  </si>
  <si>
    <t>10BE</t>
  </si>
  <si>
    <t>10BF</t>
  </si>
  <si>
    <t>10BG</t>
  </si>
  <si>
    <t>10BH</t>
  </si>
  <si>
    <t>10BI</t>
  </si>
  <si>
    <t>10BJ</t>
  </si>
  <si>
    <t>10BK</t>
  </si>
  <si>
    <t>10BP</t>
  </si>
  <si>
    <t>10BR</t>
  </si>
  <si>
    <t>10BS</t>
  </si>
  <si>
    <t>10BU</t>
  </si>
  <si>
    <t>10BV</t>
  </si>
  <si>
    <t>10BZ</t>
  </si>
  <si>
    <t>10CF</t>
  </si>
  <si>
    <t>10CH</t>
  </si>
  <si>
    <t>10CI</t>
  </si>
  <si>
    <t>10CJ</t>
  </si>
  <si>
    <t>10CO</t>
  </si>
  <si>
    <t>10CR</t>
  </si>
  <si>
    <t>10CS</t>
  </si>
  <si>
    <t>10CT</t>
  </si>
  <si>
    <t>10CU</t>
  </si>
  <si>
    <t>10CV</t>
  </si>
  <si>
    <t>10CY</t>
  </si>
  <si>
    <t>10DA</t>
  </si>
  <si>
    <t>10DC</t>
  </si>
  <si>
    <t>10DE</t>
  </si>
  <si>
    <t>10DF</t>
  </si>
  <si>
    <t>10DG</t>
  </si>
  <si>
    <t>10DH</t>
  </si>
  <si>
    <t>10DI</t>
  </si>
  <si>
    <t>10DK</t>
  </si>
  <si>
    <t>10DL</t>
  </si>
  <si>
    <t>10DM</t>
  </si>
  <si>
    <t>10DT</t>
  </si>
  <si>
    <t>10DU</t>
  </si>
  <si>
    <t>10DV</t>
  </si>
  <si>
    <t>10DW</t>
  </si>
  <si>
    <t>10DX</t>
  </si>
  <si>
    <t>10DY</t>
  </si>
  <si>
    <t>10EC</t>
  </si>
  <si>
    <t>10EE</t>
  </si>
  <si>
    <t>10EF</t>
  </si>
  <si>
    <t>10EG</t>
  </si>
  <si>
    <t>10EH</t>
  </si>
  <si>
    <t>10EJ</t>
  </si>
  <si>
    <t>10EL</t>
  </si>
  <si>
    <t>10EO</t>
  </si>
  <si>
    <t>10ES</t>
  </si>
  <si>
    <t>10EU</t>
  </si>
  <si>
    <t>10EW</t>
  </si>
  <si>
    <t>10EY</t>
  </si>
  <si>
    <t>10EZ</t>
  </si>
  <si>
    <t>10FF</t>
  </si>
  <si>
    <t>10FG</t>
  </si>
  <si>
    <t>10FH</t>
  </si>
  <si>
    <t>10FI</t>
  </si>
  <si>
    <t>10FJ</t>
  </si>
  <si>
    <t>10FL</t>
  </si>
  <si>
    <t>10FM</t>
  </si>
  <si>
    <t>10FN</t>
  </si>
  <si>
    <t>10FO</t>
  </si>
  <si>
    <t>10FQ</t>
  </si>
  <si>
    <t>10FU</t>
  </si>
  <si>
    <t>10FW</t>
  </si>
  <si>
    <t>10FX</t>
  </si>
  <si>
    <t>10FY</t>
  </si>
  <si>
    <t>10FZ</t>
  </si>
  <si>
    <t>10GA</t>
  </si>
  <si>
    <t>10GB</t>
  </si>
  <si>
    <t>10GD</t>
  </si>
  <si>
    <t>10GE</t>
  </si>
  <si>
    <t>10GK</t>
  </si>
  <si>
    <t>10GL</t>
  </si>
  <si>
    <t>10GM</t>
  </si>
  <si>
    <t>10GP</t>
  </si>
  <si>
    <t>10GQ</t>
  </si>
  <si>
    <t>10GR</t>
  </si>
  <si>
    <t>10GT</t>
  </si>
  <si>
    <t>10GZ</t>
  </si>
  <si>
    <t>10HA</t>
  </si>
  <si>
    <t>10HB</t>
  </si>
  <si>
    <t>10HC</t>
  </si>
  <si>
    <t>10HD</t>
  </si>
  <si>
    <t>10HE</t>
  </si>
  <si>
    <t>10HF</t>
  </si>
  <si>
    <t>10HG</t>
  </si>
  <si>
    <t>10HK</t>
  </si>
  <si>
    <t>10HM</t>
  </si>
  <si>
    <t>10HN</t>
  </si>
  <si>
    <t>10HO</t>
  </si>
  <si>
    <t>10HR</t>
  </si>
  <si>
    <t>10HT</t>
  </si>
  <si>
    <t>10HU</t>
  </si>
  <si>
    <t>10HV</t>
  </si>
  <si>
    <t>10HX</t>
  </si>
  <si>
    <t>10HY</t>
  </si>
  <si>
    <t>10HZ</t>
  </si>
  <si>
    <t>10IC</t>
  </si>
  <si>
    <t>10ID</t>
  </si>
  <si>
    <t>10IE</t>
  </si>
  <si>
    <t>10IJ</t>
  </si>
  <si>
    <t>10IK</t>
  </si>
  <si>
    <t>10IL</t>
  </si>
  <si>
    <t>10IM</t>
  </si>
  <si>
    <t>10IU</t>
  </si>
  <si>
    <t>10IW</t>
  </si>
  <si>
    <t>10IY</t>
  </si>
  <si>
    <t>10JF</t>
  </si>
  <si>
    <t>10JH</t>
  </si>
  <si>
    <t>10JJ</t>
  </si>
  <si>
    <t>10JK</t>
  </si>
  <si>
    <t>10JL</t>
  </si>
  <si>
    <t>10JM</t>
  </si>
  <si>
    <t>10JN</t>
  </si>
  <si>
    <t>10JO</t>
  </si>
  <si>
    <t>10JP</t>
  </si>
  <si>
    <t>10JT</t>
  </si>
  <si>
    <t>10JU</t>
  </si>
  <si>
    <t>10JX</t>
  </si>
  <si>
    <t>10KB</t>
  </si>
  <si>
    <t>10KD</t>
  </si>
  <si>
    <t>10KE</t>
  </si>
  <si>
    <t>10KI</t>
  </si>
  <si>
    <t>10KN</t>
  </si>
  <si>
    <t>10KP</t>
  </si>
  <si>
    <t>10KQ</t>
  </si>
  <si>
    <t>10KS</t>
  </si>
  <si>
    <t>10KW</t>
  </si>
  <si>
    <t>10KX</t>
  </si>
  <si>
    <t>10KZ</t>
  </si>
  <si>
    <t>10LI</t>
  </si>
  <si>
    <t>10LK</t>
  </si>
  <si>
    <t>10LM</t>
  </si>
  <si>
    <t>10LV</t>
  </si>
  <si>
    <t>10LX</t>
  </si>
  <si>
    <t>10LY</t>
  </si>
  <si>
    <t>10MA</t>
  </si>
  <si>
    <t>10MB</t>
  </si>
  <si>
    <t>10ME</t>
  </si>
  <si>
    <t>10MI</t>
  </si>
  <si>
    <t>10MM</t>
  </si>
  <si>
    <t>10MO</t>
  </si>
  <si>
    <t>10MP</t>
  </si>
  <si>
    <t>10MR</t>
  </si>
  <si>
    <t>10MT</t>
  </si>
  <si>
    <t>10MV</t>
  </si>
  <si>
    <t>10MW</t>
  </si>
  <si>
    <t>10MX</t>
  </si>
  <si>
    <t>10MY</t>
  </si>
  <si>
    <t>10MZ</t>
  </si>
  <si>
    <t>10NA</t>
  </si>
  <si>
    <t>10NB</t>
  </si>
  <si>
    <t>10NC</t>
  </si>
  <si>
    <t>10NH</t>
  </si>
  <si>
    <t>10NK</t>
  </si>
  <si>
    <t>10NL</t>
  </si>
  <si>
    <t>10NM</t>
  </si>
  <si>
    <t>10NN</t>
  </si>
  <si>
    <t>10NO</t>
  </si>
  <si>
    <t>10NP</t>
  </si>
  <si>
    <t>10NS</t>
  </si>
  <si>
    <t>10NW</t>
  </si>
  <si>
    <t>10NY</t>
  </si>
  <si>
    <t>10NZ</t>
  </si>
  <si>
    <t>10OA</t>
  </si>
  <si>
    <t>10OC</t>
  </si>
  <si>
    <t>10OD</t>
  </si>
  <si>
    <t>10OE</t>
  </si>
  <si>
    <t>10OF</t>
  </si>
  <si>
    <t>10OK</t>
  </si>
  <si>
    <t>10OP</t>
  </si>
  <si>
    <t>10OR</t>
  </si>
  <si>
    <t>10OU</t>
  </si>
  <si>
    <t>10OV</t>
  </si>
  <si>
    <t>10OW</t>
  </si>
  <si>
    <t>10OY</t>
  </si>
  <si>
    <t>10PA</t>
  </si>
  <si>
    <t>10PB</t>
  </si>
  <si>
    <t>10PC</t>
  </si>
  <si>
    <t>10PE</t>
  </si>
  <si>
    <t>10PF</t>
  </si>
  <si>
    <t>10PG</t>
  </si>
  <si>
    <t>10PI</t>
  </si>
  <si>
    <t>10PM</t>
  </si>
  <si>
    <t>10PN</t>
  </si>
  <si>
    <t>10PO</t>
  </si>
  <si>
    <t>10PS</t>
  </si>
  <si>
    <t>10PT</t>
  </si>
  <si>
    <t>10PW</t>
  </si>
  <si>
    <t>10PX</t>
  </si>
  <si>
    <t>10PY</t>
  </si>
  <si>
    <t>10PZ</t>
  </si>
  <si>
    <t>10QA</t>
  </si>
  <si>
    <t>10QB</t>
  </si>
  <si>
    <t>10QC</t>
  </si>
  <si>
    <t>10QE</t>
  </si>
  <si>
    <t>10QF</t>
  </si>
  <si>
    <t>10QL</t>
  </si>
  <si>
    <t>10QM</t>
  </si>
  <si>
    <t>10QO</t>
  </si>
  <si>
    <t>10QP</t>
  </si>
  <si>
    <t>10QQ</t>
  </si>
  <si>
    <t>10QR</t>
  </si>
  <si>
    <t>10QS</t>
  </si>
  <si>
    <t>10QX</t>
  </si>
  <si>
    <t>10QY</t>
  </si>
  <si>
    <t>10QZ</t>
  </si>
  <si>
    <t>10RA</t>
  </si>
  <si>
    <t>10RC</t>
  </si>
  <si>
    <t>10RD</t>
  </si>
  <si>
    <t>10RE</t>
  </si>
  <si>
    <t>10RF</t>
  </si>
  <si>
    <t>10RG</t>
  </si>
  <si>
    <t>10RH</t>
  </si>
  <si>
    <t>10RI</t>
  </si>
  <si>
    <t>10RJ</t>
  </si>
  <si>
    <t>10RK</t>
  </si>
  <si>
    <t>10RL</t>
  </si>
  <si>
    <t>10RN</t>
  </si>
  <si>
    <t>10RO</t>
  </si>
  <si>
    <t>10RR</t>
  </si>
  <si>
    <t>10RS</t>
  </si>
  <si>
    <t>10RY</t>
  </si>
  <si>
    <t>10SG</t>
  </si>
  <si>
    <t>10SH</t>
  </si>
  <si>
    <t>10SO</t>
  </si>
  <si>
    <t>10SX</t>
  </si>
  <si>
    <t>10SZ</t>
  </si>
  <si>
    <t>10TA</t>
  </si>
  <si>
    <t>10TB</t>
  </si>
  <si>
    <t>10TC</t>
  </si>
  <si>
    <t>10TE</t>
  </si>
  <si>
    <t>10TH</t>
  </si>
  <si>
    <t>10TO</t>
  </si>
  <si>
    <t>10TP</t>
  </si>
  <si>
    <t>10TQ</t>
  </si>
  <si>
    <t>10TR</t>
  </si>
  <si>
    <t>10TT</t>
  </si>
  <si>
    <t>10UA</t>
  </si>
  <si>
    <t>10UB</t>
  </si>
  <si>
    <t>10UC</t>
  </si>
  <si>
    <t>10UD</t>
  </si>
  <si>
    <t>10UF</t>
  </si>
  <si>
    <t>10UG</t>
  </si>
  <si>
    <t>10UJ</t>
  </si>
  <si>
    <t>10UK</t>
  </si>
  <si>
    <t>10UN</t>
  </si>
  <si>
    <t>10UP</t>
  </si>
  <si>
    <t>10UU</t>
  </si>
  <si>
    <t>10UV</t>
  </si>
  <si>
    <t>10UW</t>
  </si>
  <si>
    <t>10UX</t>
  </si>
  <si>
    <t>10UZ</t>
  </si>
  <si>
    <t>10VA</t>
  </si>
  <si>
    <t>10VB</t>
  </si>
  <si>
    <t>10VC</t>
  </si>
  <si>
    <t>10VD</t>
  </si>
  <si>
    <t>10VH</t>
  </si>
  <si>
    <t>10VK</t>
  </si>
  <si>
    <t>10VM</t>
  </si>
  <si>
    <t>10VP</t>
  </si>
  <si>
    <t>10VR</t>
  </si>
  <si>
    <t>10VU</t>
  </si>
  <si>
    <t>10VV</t>
  </si>
  <si>
    <t>10WF</t>
  </si>
  <si>
    <t>10WG</t>
  </si>
  <si>
    <t>10WH</t>
  </si>
  <si>
    <t>10WI</t>
  </si>
  <si>
    <t>10WN</t>
  </si>
  <si>
    <t>10WO</t>
  </si>
  <si>
    <t>10WQ</t>
  </si>
  <si>
    <t>10WT</t>
  </si>
  <si>
    <t>10WU</t>
  </si>
  <si>
    <t>10WW</t>
  </si>
  <si>
    <t>10WZ</t>
  </si>
  <si>
    <t>10XB</t>
  </si>
  <si>
    <t>10XC</t>
  </si>
  <si>
    <t>10XE</t>
  </si>
  <si>
    <t>10XF</t>
  </si>
  <si>
    <t>10XJ</t>
  </si>
  <si>
    <t>10XK</t>
  </si>
  <si>
    <t>10XM</t>
  </si>
  <si>
    <t>10XO</t>
  </si>
  <si>
    <t>10XP</t>
  </si>
  <si>
    <t>10XR</t>
  </si>
  <si>
    <t>10XS</t>
  </si>
  <si>
    <t>10XU</t>
  </si>
  <si>
    <t>10XV</t>
  </si>
  <si>
    <t>10YA</t>
  </si>
  <si>
    <t>10YD</t>
  </si>
  <si>
    <t>10YE</t>
  </si>
  <si>
    <t>10YF</t>
  </si>
  <si>
    <t>10YG</t>
  </si>
  <si>
    <t>10YH</t>
  </si>
  <si>
    <t>10YI</t>
  </si>
  <si>
    <t>10YK</t>
  </si>
  <si>
    <t>10YO</t>
  </si>
  <si>
    <t>10YP</t>
  </si>
  <si>
    <t>10YQ</t>
  </si>
  <si>
    <t>10YR</t>
  </si>
  <si>
    <t>10YS</t>
  </si>
  <si>
    <t>10YW</t>
  </si>
  <si>
    <t>10YZ</t>
  </si>
  <si>
    <t>10ZF</t>
  </si>
  <si>
    <t>10ZI</t>
  </si>
  <si>
    <t>10ZK</t>
  </si>
  <si>
    <t>10ZM</t>
  </si>
  <si>
    <t>10ZN</t>
  </si>
  <si>
    <t>10ZO</t>
  </si>
  <si>
    <t>10ZS</t>
  </si>
  <si>
    <t>10ZT</t>
  </si>
  <si>
    <t>10ZU</t>
  </si>
  <si>
    <t>10ZW</t>
  </si>
  <si>
    <t>10ZY</t>
  </si>
  <si>
    <t>10ZZ</t>
  </si>
  <si>
    <t>11AK</t>
  </si>
  <si>
    <t>11AL</t>
  </si>
  <si>
    <t>11AM</t>
  </si>
  <si>
    <t>11AO</t>
  </si>
  <si>
    <t>11AQ</t>
  </si>
  <si>
    <t>11AT</t>
  </si>
  <si>
    <t>11AV</t>
  </si>
  <si>
    <t>11AY</t>
  </si>
  <si>
    <t>11AZ</t>
  </si>
  <si>
    <t>11BF</t>
  </si>
  <si>
    <t>11BL</t>
  </si>
  <si>
    <t>11BO</t>
  </si>
  <si>
    <t>11BP</t>
  </si>
  <si>
    <t>11BQ</t>
  </si>
  <si>
    <t>11BS</t>
  </si>
  <si>
    <t>11BT</t>
  </si>
  <si>
    <t>11BU</t>
  </si>
  <si>
    <t>11BW</t>
  </si>
  <si>
    <t>11BY</t>
  </si>
  <si>
    <t>11CA</t>
  </si>
  <si>
    <t>11CB</t>
  </si>
  <si>
    <t>11CC</t>
  </si>
  <si>
    <t>11CD</t>
  </si>
  <si>
    <t>11CE</t>
  </si>
  <si>
    <t>11CF</t>
  </si>
  <si>
    <t>11CG</t>
  </si>
  <si>
    <t>11CJ</t>
  </si>
  <si>
    <t>11CK</t>
  </si>
  <si>
    <t>11CM</t>
  </si>
  <si>
    <t>11CO</t>
  </si>
  <si>
    <t>11CP</t>
  </si>
  <si>
    <t>11CS</t>
  </si>
  <si>
    <t>11CT</t>
  </si>
  <si>
    <t>11CU</t>
  </si>
  <si>
    <t>11CV</t>
  </si>
  <si>
    <t>11CY</t>
  </si>
  <si>
    <t>11CZ</t>
  </si>
  <si>
    <t>11DA</t>
  </si>
  <si>
    <t>11DE</t>
  </si>
  <si>
    <t>11DG</t>
  </si>
  <si>
    <t>11DH</t>
  </si>
  <si>
    <t>11DN</t>
  </si>
  <si>
    <t>11DO</t>
  </si>
  <si>
    <t>11DS</t>
  </si>
  <si>
    <t>11DV</t>
  </si>
  <si>
    <t>11DW</t>
  </si>
  <si>
    <t>11DX</t>
  </si>
  <si>
    <t>11DZ</t>
  </si>
  <si>
    <t>11ED</t>
  </si>
  <si>
    <t>11EF</t>
  </si>
  <si>
    <t>11EI</t>
  </si>
  <si>
    <t>11EL</t>
  </si>
  <si>
    <t>11EM</t>
  </si>
  <si>
    <t>11EN</t>
  </si>
  <si>
    <t>11EO</t>
  </si>
  <si>
    <t>11ER</t>
  </si>
  <si>
    <t>11EU</t>
  </si>
  <si>
    <t>11EW</t>
  </si>
  <si>
    <t>11EY</t>
  </si>
  <si>
    <t>11FA</t>
  </si>
  <si>
    <t>11FB</t>
  </si>
  <si>
    <t>11FC</t>
  </si>
  <si>
    <t>11FD</t>
  </si>
  <si>
    <t>11FE</t>
  </si>
  <si>
    <t>11FG</t>
  </si>
  <si>
    <t>11FI</t>
  </si>
  <si>
    <t>11FK</t>
  </si>
  <si>
    <t>11FL</t>
  </si>
  <si>
    <t>11FM</t>
  </si>
  <si>
    <t>11FO</t>
  </si>
  <si>
    <t>11FQ</t>
  </si>
  <si>
    <t>11FR</t>
  </si>
  <si>
    <t>11FW</t>
  </si>
  <si>
    <t>11FX</t>
  </si>
  <si>
    <t>11FY</t>
  </si>
  <si>
    <t>11FZ</t>
  </si>
  <si>
    <t>11GC</t>
  </si>
  <si>
    <t>11GF</t>
  </si>
  <si>
    <t>11GH</t>
  </si>
  <si>
    <t>11GK</t>
  </si>
  <si>
    <t>11GM</t>
  </si>
  <si>
    <t>11GR</t>
  </si>
  <si>
    <t>11GS</t>
  </si>
  <si>
    <t>11GT</t>
  </si>
  <si>
    <t>11GX</t>
  </si>
  <si>
    <t>11HC</t>
  </si>
  <si>
    <t>11HD</t>
  </si>
  <si>
    <t>11HF</t>
  </si>
  <si>
    <t>11HH</t>
  </si>
  <si>
    <t>11HJ</t>
  </si>
  <si>
    <t>11HK</t>
  </si>
  <si>
    <t>11HN</t>
  </si>
  <si>
    <t>11HR</t>
  </si>
  <si>
    <t>11HS</t>
  </si>
  <si>
    <t>11HU</t>
  </si>
  <si>
    <t>11HV</t>
  </si>
  <si>
    <t>11HW</t>
  </si>
  <si>
    <t>11IF</t>
  </si>
  <si>
    <t>11IH</t>
  </si>
  <si>
    <t>11IJ</t>
  </si>
  <si>
    <t>11IP</t>
  </si>
  <si>
    <t>11IQ</t>
  </si>
  <si>
    <t>11IR</t>
  </si>
  <si>
    <t>11IS</t>
  </si>
  <si>
    <t>11IZ</t>
  </si>
  <si>
    <t>11JA</t>
  </si>
  <si>
    <t>11JD</t>
  </si>
  <si>
    <t>11JJ</t>
  </si>
  <si>
    <t>11JK</t>
  </si>
  <si>
    <t>11JQ</t>
  </si>
  <si>
    <t>11JR</t>
  </si>
  <si>
    <t>11JU</t>
  </si>
  <si>
    <t>11JV</t>
  </si>
  <si>
    <t>11JX</t>
  </si>
  <si>
    <t>11KB</t>
  </si>
  <si>
    <t>11KC</t>
  </si>
  <si>
    <t>11KG</t>
  </si>
  <si>
    <t>11KJ</t>
  </si>
  <si>
    <t>11KM</t>
  </si>
  <si>
    <t>11KN</t>
  </si>
  <si>
    <t>11KO</t>
  </si>
  <si>
    <t>11KQ</t>
  </si>
  <si>
    <t>11KR</t>
  </si>
  <si>
    <t>11KS</t>
  </si>
  <si>
    <t>11KW</t>
  </si>
  <si>
    <t>11LB</t>
  </si>
  <si>
    <t>11LE</t>
  </si>
  <si>
    <t>11LF</t>
  </si>
  <si>
    <t>11LG</t>
  </si>
  <si>
    <t>11LH</t>
  </si>
  <si>
    <t>11LI</t>
  </si>
  <si>
    <t>11LJ</t>
  </si>
  <si>
    <t>11LK</t>
  </si>
  <si>
    <t>11LL</t>
  </si>
  <si>
    <t>11LO</t>
  </si>
  <si>
    <t>11LP</t>
  </si>
  <si>
    <t>11LR</t>
  </si>
  <si>
    <t>11LS</t>
  </si>
  <si>
    <t>11LT</t>
  </si>
  <si>
    <t>11LX</t>
  </si>
  <si>
    <t>11LY</t>
  </si>
  <si>
    <t>11MA</t>
  </si>
  <si>
    <t>11MB</t>
  </si>
  <si>
    <t>11MC</t>
  </si>
  <si>
    <t>11MD</t>
  </si>
  <si>
    <t>11MG</t>
  </si>
  <si>
    <t>11MI</t>
  </si>
  <si>
    <t>11MK</t>
  </si>
  <si>
    <t>11MN</t>
  </si>
  <si>
    <t>11MO</t>
  </si>
  <si>
    <t>11MP</t>
  </si>
  <si>
    <t>11MQ</t>
  </si>
  <si>
    <t>11MR</t>
  </si>
  <si>
    <t>11MS</t>
  </si>
  <si>
    <t>11MW</t>
  </si>
  <si>
    <t>11MZ</t>
  </si>
  <si>
    <t>11NE</t>
  </si>
  <si>
    <t>11NH</t>
  </si>
  <si>
    <t>11NM</t>
  </si>
  <si>
    <t>11NT</t>
  </si>
  <si>
    <t>11NU</t>
  </si>
  <si>
    <t>11OA</t>
  </si>
  <si>
    <t>11OB</t>
  </si>
  <si>
    <t>11OC</t>
  </si>
  <si>
    <t>11OD</t>
  </si>
  <si>
    <t>11OE</t>
  </si>
  <si>
    <t>11OH</t>
  </si>
  <si>
    <t>11OJ</t>
  </si>
  <si>
    <t>11ON</t>
  </si>
  <si>
    <t>11OR</t>
  </si>
  <si>
    <t>11OS</t>
  </si>
  <si>
    <t>11OT</t>
  </si>
  <si>
    <t>11OU</t>
  </si>
  <si>
    <t>11OW</t>
  </si>
  <si>
    <t>11OX</t>
  </si>
  <si>
    <t>11PD</t>
  </si>
  <si>
    <t>11PE</t>
  </si>
  <si>
    <t>11PJ</t>
  </si>
  <si>
    <t>11PL</t>
  </si>
  <si>
    <t>11PM</t>
  </si>
  <si>
    <t>11PN</t>
  </si>
  <si>
    <t>11PP</t>
  </si>
  <si>
    <t>11PS</t>
  </si>
  <si>
    <t>11PT</t>
  </si>
  <si>
    <t>11PW</t>
  </si>
  <si>
    <t>11QB</t>
  </si>
  <si>
    <t>11QC</t>
  </si>
  <si>
    <t>11QD</t>
  </si>
  <si>
    <t>11QG</t>
  </si>
  <si>
    <t>11QH</t>
  </si>
  <si>
    <t>11QK</t>
  </si>
  <si>
    <t>11QL</t>
  </si>
  <si>
    <t>11QN</t>
  </si>
  <si>
    <t>11QO</t>
  </si>
  <si>
    <t>11QQ</t>
  </si>
  <si>
    <t>11QT</t>
  </si>
  <si>
    <t>11QU</t>
  </si>
  <si>
    <t>11QV</t>
  </si>
  <si>
    <t>11QW</t>
  </si>
  <si>
    <t>11QX</t>
  </si>
  <si>
    <t>11QY</t>
  </si>
  <si>
    <t>11QZ</t>
  </si>
  <si>
    <t>11RC</t>
  </si>
  <si>
    <t>11RD</t>
  </si>
  <si>
    <t>11RF</t>
  </si>
  <si>
    <t>11RG</t>
  </si>
  <si>
    <t>11RH</t>
  </si>
  <si>
    <t>11RI</t>
  </si>
  <si>
    <t>11RJ</t>
  </si>
  <si>
    <t>11RK</t>
  </si>
  <si>
    <t>11RL</t>
  </si>
  <si>
    <t>11RO</t>
  </si>
  <si>
    <t>11RP</t>
  </si>
  <si>
    <t>11RR</t>
  </si>
  <si>
    <t>11RS</t>
  </si>
  <si>
    <t>11RT</t>
  </si>
  <si>
    <t>11RU</t>
  </si>
  <si>
    <t>11RW</t>
  </si>
  <si>
    <t>11RX</t>
  </si>
  <si>
    <t>11RY</t>
  </si>
  <si>
    <t>11RZ</t>
  </si>
  <si>
    <t>11SI</t>
  </si>
  <si>
    <t>11SJ</t>
  </si>
  <si>
    <t>11SK</t>
  </si>
  <si>
    <t>11SO</t>
  </si>
  <si>
    <t>11SX</t>
  </si>
  <si>
    <t>11SY</t>
  </si>
  <si>
    <t>11TC</t>
  </si>
  <si>
    <t>11TD</t>
  </si>
  <si>
    <t>11TI</t>
  </si>
  <si>
    <t>11TN</t>
  </si>
  <si>
    <t>11TQ</t>
  </si>
  <si>
    <t>11TR</t>
  </si>
  <si>
    <t>11TX</t>
  </si>
  <si>
    <t>11TY</t>
  </si>
  <si>
    <t>11TZ</t>
  </si>
  <si>
    <t>11UA</t>
  </si>
  <si>
    <t>11UB</t>
  </si>
  <si>
    <t>11UC</t>
  </si>
  <si>
    <t>11UD</t>
  </si>
  <si>
    <t>11UF</t>
  </si>
  <si>
    <t>11UG</t>
  </si>
  <si>
    <t>11UH</t>
  </si>
  <si>
    <t>11UJ</t>
  </si>
  <si>
    <t>11UM</t>
  </si>
  <si>
    <t>11UN</t>
  </si>
  <si>
    <t>11UO</t>
  </si>
  <si>
    <t>11UQ</t>
  </si>
  <si>
    <t>11UR</t>
  </si>
  <si>
    <t>11UY</t>
  </si>
  <si>
    <t>11UZ</t>
  </si>
  <si>
    <t>11VA</t>
  </si>
  <si>
    <t>11VF</t>
  </si>
  <si>
    <t>11VJ</t>
  </si>
  <si>
    <t>11VK</t>
  </si>
  <si>
    <t>11VM</t>
  </si>
  <si>
    <t>11VN</t>
  </si>
  <si>
    <t>11VO</t>
  </si>
  <si>
    <t>11VP</t>
  </si>
  <si>
    <t>11VR</t>
  </si>
  <si>
    <t>11VU</t>
  </si>
  <si>
    <t>11VV</t>
  </si>
  <si>
    <t>11VZ</t>
  </si>
  <si>
    <t>11WB</t>
  </si>
  <si>
    <t>11WC</t>
  </si>
  <si>
    <t>11WD</t>
  </si>
  <si>
    <t>11WG</t>
  </si>
  <si>
    <t>11WI</t>
  </si>
  <si>
    <t>11WN</t>
  </si>
  <si>
    <t>11WP</t>
  </si>
  <si>
    <t>11WQ</t>
  </si>
  <si>
    <t>11WU</t>
  </si>
  <si>
    <t>11WV</t>
  </si>
  <si>
    <t>11WZ</t>
  </si>
  <si>
    <t>11XA</t>
  </si>
  <si>
    <t>11XF</t>
  </si>
  <si>
    <t>11XH</t>
  </si>
  <si>
    <t>11XI</t>
  </si>
  <si>
    <t>11XJ</t>
  </si>
  <si>
    <t>11XK</t>
  </si>
  <si>
    <t>11XL</t>
  </si>
  <si>
    <t>11XM</t>
  </si>
  <si>
    <t>11XQ</t>
  </si>
  <si>
    <t>11XS</t>
  </si>
  <si>
    <t>11XU</t>
  </si>
  <si>
    <t>11XY</t>
  </si>
  <si>
    <t>11XZ</t>
  </si>
  <si>
    <t>11YA</t>
  </si>
  <si>
    <t>11YE</t>
  </si>
  <si>
    <t>11YI</t>
  </si>
  <si>
    <t>11YJ</t>
  </si>
  <si>
    <t>11YL</t>
  </si>
  <si>
    <t>11YP</t>
  </si>
  <si>
    <t>11YV</t>
  </si>
  <si>
    <t>11YW</t>
  </si>
  <si>
    <t>11YX</t>
  </si>
  <si>
    <t>11ZC</t>
  </si>
  <si>
    <t>11ZE</t>
  </si>
  <si>
    <t>11ZI</t>
  </si>
  <si>
    <t>11ZL</t>
  </si>
  <si>
    <t>11ZM</t>
  </si>
  <si>
    <t>11ZP</t>
  </si>
  <si>
    <t>11ZQ</t>
  </si>
  <si>
    <t>11ZU</t>
  </si>
  <si>
    <t>11ZW</t>
  </si>
  <si>
    <t>12AA</t>
  </si>
  <si>
    <t>12AC</t>
  </si>
  <si>
    <t>12AE</t>
  </si>
  <si>
    <t>12AF</t>
  </si>
  <si>
    <t>12AH</t>
  </si>
  <si>
    <t>12AL</t>
  </si>
  <si>
    <t>12AM</t>
  </si>
  <si>
    <t>12AP</t>
  </si>
  <si>
    <t>12AQ</t>
  </si>
  <si>
    <t>12AR</t>
  </si>
  <si>
    <t>12AT</t>
  </si>
  <si>
    <t>12AU</t>
  </si>
  <si>
    <t>12AV</t>
  </si>
  <si>
    <t>12AW</t>
  </si>
  <si>
    <t>12AY</t>
  </si>
  <si>
    <t>12BF</t>
  </si>
  <si>
    <t>12BG</t>
  </si>
  <si>
    <t>12BH</t>
  </si>
  <si>
    <t>12BI</t>
  </si>
  <si>
    <t>12BO</t>
  </si>
  <si>
    <t>12BP</t>
  </si>
  <si>
    <t>12BR</t>
  </si>
  <si>
    <t>12BS</t>
  </si>
  <si>
    <t>12BT</t>
  </si>
  <si>
    <t>12BV</t>
  </si>
  <si>
    <t>12BY</t>
  </si>
  <si>
    <t>12CC</t>
  </si>
  <si>
    <t>12CF</t>
  </si>
  <si>
    <t>12CJ</t>
  </si>
  <si>
    <t>12CK</t>
  </si>
  <si>
    <t>12CL</t>
  </si>
  <si>
    <t>12CN</t>
  </si>
  <si>
    <t>12CO</t>
  </si>
  <si>
    <t>12CX</t>
  </si>
  <si>
    <t>12DC</t>
  </si>
  <si>
    <t>12DE</t>
  </si>
  <si>
    <t>12DF</t>
  </si>
  <si>
    <t>12DG</t>
  </si>
  <si>
    <t>12DI</t>
  </si>
  <si>
    <t>12DL</t>
  </si>
  <si>
    <t>12DO</t>
  </si>
  <si>
    <t>12DS</t>
  </si>
  <si>
    <t>12DU</t>
  </si>
  <si>
    <t>12DX</t>
  </si>
  <si>
    <t>12DY</t>
  </si>
  <si>
    <t>12EA</t>
  </si>
  <si>
    <t>12EB</t>
  </si>
  <si>
    <t>12ED</t>
  </si>
  <si>
    <t>12EF</t>
  </si>
  <si>
    <t>12EG</t>
  </si>
  <si>
    <t>12EI</t>
  </si>
  <si>
    <t>12EJ</t>
  </si>
  <si>
    <t>12ER</t>
  </si>
  <si>
    <t>12ES</t>
  </si>
  <si>
    <t>12EV</t>
  </si>
  <si>
    <t>12EX</t>
  </si>
  <si>
    <t>12EY</t>
  </si>
  <si>
    <t>12EZ</t>
  </si>
  <si>
    <t>12FB</t>
  </si>
  <si>
    <t>12FD</t>
  </si>
  <si>
    <t>12FF</t>
  </si>
  <si>
    <t>12FL</t>
  </si>
  <si>
    <t>12FO</t>
  </si>
  <si>
    <t>12FR</t>
  </si>
  <si>
    <t>12FT</t>
  </si>
  <si>
    <t>12FU</t>
  </si>
  <si>
    <t>12FW</t>
  </si>
  <si>
    <t>12FX</t>
  </si>
  <si>
    <t>12FY</t>
  </si>
  <si>
    <t>12FZ</t>
  </si>
  <si>
    <t>12GA</t>
  </si>
  <si>
    <t>12GB</t>
  </si>
  <si>
    <t>12GC</t>
  </si>
  <si>
    <t>12GF</t>
  </si>
  <si>
    <t>12GH</t>
  </si>
  <si>
    <t>12GJ</t>
  </si>
  <si>
    <t>12GN</t>
  </si>
  <si>
    <t>12GQ</t>
  </si>
  <si>
    <t>12GT</t>
  </si>
  <si>
    <t>12GU</t>
  </si>
  <si>
    <t>12GW</t>
  </si>
  <si>
    <t>12GX</t>
  </si>
  <si>
    <t>12GZ</t>
  </si>
  <si>
    <t>12HB</t>
  </si>
  <si>
    <t>12HC</t>
  </si>
  <si>
    <t>12HF</t>
  </si>
  <si>
    <t>12HG</t>
  </si>
  <si>
    <t>12HK</t>
  </si>
  <si>
    <t>12HM</t>
  </si>
  <si>
    <t>12HN</t>
  </si>
  <si>
    <t>12HQ</t>
  </si>
  <si>
    <t>12HS</t>
  </si>
  <si>
    <t>12HU</t>
  </si>
  <si>
    <t>12HY</t>
  </si>
  <si>
    <t>12HZ</t>
  </si>
  <si>
    <t>12IC</t>
  </si>
  <si>
    <t>12ID</t>
  </si>
  <si>
    <t>12IF</t>
  </si>
  <si>
    <t>12IL</t>
  </si>
  <si>
    <t>12IS</t>
  </si>
  <si>
    <t>12IT</t>
  </si>
  <si>
    <t>12IW</t>
  </si>
  <si>
    <t>12IX</t>
  </si>
  <si>
    <t>12IY</t>
  </si>
  <si>
    <t>12JD</t>
  </si>
  <si>
    <t>12JI</t>
  </si>
  <si>
    <t>12JJ</t>
  </si>
  <si>
    <t>12JK</t>
  </si>
  <si>
    <t>12JL</t>
  </si>
  <si>
    <t>12JQ</t>
  </si>
  <si>
    <t>12JS</t>
  </si>
  <si>
    <t>12JT</t>
  </si>
  <si>
    <t>12JU</t>
  </si>
  <si>
    <t>12JW</t>
  </si>
  <si>
    <t>12JX</t>
  </si>
  <si>
    <t>12JY</t>
  </si>
  <si>
    <t>12KB</t>
  </si>
  <si>
    <t>12KD</t>
  </si>
  <si>
    <t>12KE</t>
  </si>
  <si>
    <t>12KG</t>
  </si>
  <si>
    <t>12KH</t>
  </si>
  <si>
    <t>12KJ</t>
  </si>
  <si>
    <t>12KM</t>
  </si>
  <si>
    <t>12KN</t>
  </si>
  <si>
    <t>12KO</t>
  </si>
  <si>
    <t>12KP</t>
  </si>
  <si>
    <t>12KS</t>
  </si>
  <si>
    <t>12KT</t>
  </si>
  <si>
    <t>12KU</t>
  </si>
  <si>
    <t>12KZ</t>
  </si>
  <si>
    <t>12LB</t>
  </si>
  <si>
    <t>12LD</t>
  </si>
  <si>
    <t>12LF</t>
  </si>
  <si>
    <t>12LG</t>
  </si>
  <si>
    <t>12LH</t>
  </si>
  <si>
    <t>12LJ</t>
  </si>
  <si>
    <t>12LL</t>
  </si>
  <si>
    <t>12LM</t>
  </si>
  <si>
    <t>12LO</t>
  </si>
  <si>
    <t>12LQ</t>
  </si>
  <si>
    <t>12LT</t>
  </si>
  <si>
    <t>12LU</t>
  </si>
  <si>
    <t>12LV</t>
  </si>
  <si>
    <t>12LX</t>
  </si>
  <si>
    <t>12LZ</t>
  </si>
  <si>
    <t>12ME</t>
  </si>
  <si>
    <t>12MF</t>
  </si>
  <si>
    <t>12MN</t>
  </si>
  <si>
    <t>12MP</t>
  </si>
  <si>
    <t>12MQ</t>
  </si>
  <si>
    <t>12MR</t>
  </si>
  <si>
    <t>12MS</t>
  </si>
  <si>
    <t>12MT</t>
  </si>
  <si>
    <t>12MU</t>
  </si>
  <si>
    <t>12MY</t>
  </si>
  <si>
    <t>12MZ</t>
  </si>
  <si>
    <t>12NE</t>
  </si>
  <si>
    <t>12NF</t>
  </si>
  <si>
    <t>12NG</t>
  </si>
  <si>
    <t>12NI</t>
  </si>
  <si>
    <t>12NK</t>
  </si>
  <si>
    <t>12NL</t>
  </si>
  <si>
    <t>12NN</t>
  </si>
  <si>
    <t>12NO</t>
  </si>
  <si>
    <t>12NS</t>
  </si>
  <si>
    <t>12NT</t>
  </si>
  <si>
    <t>12NU</t>
  </si>
  <si>
    <t>12NX</t>
  </si>
  <si>
    <t>12OC</t>
  </si>
  <si>
    <t>12OF</t>
  </si>
  <si>
    <t>12OK</t>
  </si>
  <si>
    <t>12ON</t>
  </si>
  <si>
    <t>12OQ</t>
  </si>
  <si>
    <t>12OR</t>
  </si>
  <si>
    <t>12OS</t>
  </si>
  <si>
    <t>12OT</t>
  </si>
  <si>
    <t>12OX</t>
  </si>
  <si>
    <t>12OY</t>
  </si>
  <si>
    <t>12OZ</t>
  </si>
  <si>
    <t>12PA</t>
  </si>
  <si>
    <t>12PC</t>
  </si>
  <si>
    <t>12PF</t>
  </si>
  <si>
    <t>12PG</t>
  </si>
  <si>
    <t>12PH</t>
  </si>
  <si>
    <t>12PI</t>
  </si>
  <si>
    <t>12PJ</t>
  </si>
  <si>
    <t>12PK</t>
  </si>
  <si>
    <t>12PL</t>
  </si>
  <si>
    <t>12PM</t>
  </si>
  <si>
    <t>12PU</t>
  </si>
  <si>
    <t>12PV</t>
  </si>
  <si>
    <t>12PX</t>
  </si>
  <si>
    <t>12PY</t>
  </si>
  <si>
    <t>12QA</t>
  </si>
  <si>
    <t>12QC</t>
  </si>
  <si>
    <t>12QD</t>
  </si>
  <si>
    <t>12QF</t>
  </si>
  <si>
    <t>12QH</t>
  </si>
  <si>
    <t>12QI</t>
  </si>
  <si>
    <t>12QK</t>
  </si>
  <si>
    <t>12QO</t>
  </si>
  <si>
    <t>12QP</t>
  </si>
  <si>
    <t>12QQ</t>
  </si>
  <si>
    <t>12QR</t>
  </si>
  <si>
    <t>12QU</t>
  </si>
  <si>
    <t>12QX</t>
  </si>
  <si>
    <t>12RC</t>
  </si>
  <si>
    <t>12RD</t>
  </si>
  <si>
    <t>12RE</t>
  </si>
  <si>
    <t>12RF</t>
  </si>
  <si>
    <t>12RH</t>
  </si>
  <si>
    <t>12RI</t>
  </si>
  <si>
    <t>12RL</t>
  </si>
  <si>
    <t>12RM</t>
  </si>
  <si>
    <t>12RO</t>
  </si>
  <si>
    <t>12RS</t>
  </si>
  <si>
    <t>12RU</t>
  </si>
  <si>
    <t>12RV</t>
  </si>
  <si>
    <t>12RW</t>
  </si>
  <si>
    <t>12SE</t>
  </si>
  <si>
    <t>12SK</t>
  </si>
  <si>
    <t>12SL</t>
  </si>
  <si>
    <t>12SM</t>
  </si>
  <si>
    <t>12SP</t>
  </si>
  <si>
    <t>12SR</t>
  </si>
  <si>
    <t>12ST</t>
  </si>
  <si>
    <t>12SU</t>
  </si>
  <si>
    <t>12SW</t>
  </si>
  <si>
    <t>12SY</t>
  </si>
  <si>
    <t>12TB</t>
  </si>
  <si>
    <t>12TD</t>
  </si>
  <si>
    <t>12TE</t>
  </si>
  <si>
    <t>12TF</t>
  </si>
  <si>
    <t>12TH</t>
  </si>
  <si>
    <t>12TK</t>
  </si>
  <si>
    <t>12TL</t>
  </si>
  <si>
    <t>12TM</t>
  </si>
  <si>
    <t>12TN</t>
  </si>
  <si>
    <t>12TO</t>
  </si>
  <si>
    <t>12TP</t>
  </si>
  <si>
    <t>12TR</t>
  </si>
  <si>
    <t>12TS</t>
  </si>
  <si>
    <t>12TT</t>
  </si>
  <si>
    <t>12TU</t>
  </si>
  <si>
    <t>12TV</t>
  </si>
  <si>
    <t>12TX</t>
  </si>
  <si>
    <t>12TZ</t>
  </si>
  <si>
    <t>12UA</t>
  </si>
  <si>
    <t>12UE</t>
  </si>
  <si>
    <t>12UM</t>
  </si>
  <si>
    <t>12UO</t>
  </si>
  <si>
    <t>12UP</t>
  </si>
  <si>
    <t>12UR</t>
  </si>
  <si>
    <t>12UU</t>
  </si>
  <si>
    <t>12UV</t>
  </si>
  <si>
    <t>12UZ</t>
  </si>
  <si>
    <t>12VA</t>
  </si>
  <si>
    <t>12VB</t>
  </si>
  <si>
    <t>12VC</t>
  </si>
  <si>
    <t>12VD</t>
  </si>
  <si>
    <t>12VE</t>
  </si>
  <si>
    <t>12VF</t>
  </si>
  <si>
    <t>12VH</t>
  </si>
  <si>
    <t>12VJ</t>
  </si>
  <si>
    <t>12VK</t>
  </si>
  <si>
    <t>12VM</t>
  </si>
  <si>
    <t>12VN</t>
  </si>
  <si>
    <t>12VO</t>
  </si>
  <si>
    <t>12VQ</t>
  </si>
  <si>
    <t>12VS</t>
  </si>
  <si>
    <t>12VU</t>
  </si>
  <si>
    <t>12VV</t>
  </si>
  <si>
    <t>12VX</t>
  </si>
  <si>
    <t>12WB</t>
  </si>
  <si>
    <t>12WD</t>
  </si>
  <si>
    <t>12WE</t>
  </si>
  <si>
    <t>12WF</t>
  </si>
  <si>
    <t>12WI</t>
  </si>
  <si>
    <t>12WJ</t>
  </si>
  <si>
    <t>12WK</t>
  </si>
  <si>
    <t>12WL</t>
  </si>
  <si>
    <t>12WM</t>
  </si>
  <si>
    <t>12WN</t>
  </si>
  <si>
    <t>12WO</t>
  </si>
  <si>
    <t>12WS</t>
  </si>
  <si>
    <t>12WT</t>
  </si>
  <si>
    <t>12WU</t>
  </si>
  <si>
    <t>12WY</t>
  </si>
  <si>
    <t>12WZ</t>
  </si>
  <si>
    <t>12XA</t>
  </si>
  <si>
    <t>12XD</t>
  </si>
  <si>
    <t>12XE</t>
  </si>
  <si>
    <t>12XF</t>
  </si>
  <si>
    <t>12XG</t>
  </si>
  <si>
    <t>12XI</t>
  </si>
  <si>
    <t>12XL</t>
  </si>
  <si>
    <t>12XM</t>
  </si>
  <si>
    <t>12XN</t>
  </si>
  <si>
    <t>12XO</t>
  </si>
  <si>
    <t>12XQ</t>
  </si>
  <si>
    <t>12XS</t>
  </si>
  <si>
    <t>12XW</t>
  </si>
  <si>
    <t>12XX</t>
  </si>
  <si>
    <t>12XY</t>
  </si>
  <si>
    <t>12YB</t>
  </si>
  <si>
    <t>12YE</t>
  </si>
  <si>
    <t>12YF</t>
  </si>
  <si>
    <t>12YL</t>
  </si>
  <si>
    <t>12YM</t>
  </si>
  <si>
    <t>12YO</t>
  </si>
  <si>
    <t>12YQ</t>
  </si>
  <si>
    <t>12YU</t>
  </si>
  <si>
    <t>12YV</t>
  </si>
  <si>
    <t>12YY</t>
  </si>
  <si>
    <t>12YZ</t>
  </si>
  <si>
    <t>12ZA</t>
  </si>
  <si>
    <t>12ZD</t>
  </si>
  <si>
    <t>12ZE</t>
  </si>
  <si>
    <t>12ZG</t>
  </si>
  <si>
    <t>12ZH</t>
  </si>
  <si>
    <t>12ZI</t>
  </si>
  <si>
    <t>12ZJ</t>
  </si>
  <si>
    <t>12ZL</t>
  </si>
  <si>
    <t>12ZN</t>
  </si>
  <si>
    <t>12ZO</t>
  </si>
  <si>
    <t>12ZQ</t>
  </si>
  <si>
    <t>12ZR</t>
  </si>
  <si>
    <t>12ZS</t>
  </si>
  <si>
    <t>12ZT</t>
  </si>
  <si>
    <t>12ZW</t>
  </si>
  <si>
    <t>12ZX</t>
  </si>
  <si>
    <t>13AA</t>
  </si>
  <si>
    <t>13AE</t>
  </si>
  <si>
    <t>13AF</t>
  </si>
  <si>
    <t>13AK</t>
  </si>
  <si>
    <t>13AL</t>
  </si>
  <si>
    <t>13AN</t>
  </si>
  <si>
    <t>13AO</t>
  </si>
  <si>
    <t>13AQ</t>
  </si>
  <si>
    <t>13AR</t>
  </si>
  <si>
    <t>13AS</t>
  </si>
  <si>
    <t>13AT</t>
  </si>
  <si>
    <t>13AY</t>
  </si>
  <si>
    <t>13AZ</t>
  </si>
  <si>
    <t>13BC</t>
  </si>
  <si>
    <t>13BD</t>
  </si>
  <si>
    <t>13BE</t>
  </si>
  <si>
    <t>13BF</t>
  </si>
  <si>
    <t>13BG</t>
  </si>
  <si>
    <t>13BI</t>
  </si>
  <si>
    <t>13BK</t>
  </si>
  <si>
    <t>13BL</t>
  </si>
  <si>
    <t>13BM</t>
  </si>
  <si>
    <t>13BP</t>
  </si>
  <si>
    <t>13BQ</t>
  </si>
  <si>
    <t>13BR</t>
  </si>
  <si>
    <t>13BS</t>
  </si>
  <si>
    <t>13BT</t>
  </si>
  <si>
    <t>13BU</t>
  </si>
  <si>
    <t>13BV</t>
  </si>
  <si>
    <t>13BW</t>
  </si>
  <si>
    <t>13BY</t>
  </si>
  <si>
    <t>13CC</t>
  </si>
  <si>
    <t>13CD</t>
  </si>
  <si>
    <t>13CF</t>
  </si>
  <si>
    <t>13CG</t>
  </si>
  <si>
    <t>13CH</t>
  </si>
  <si>
    <t>13CI</t>
  </si>
  <si>
    <t>13CJ</t>
  </si>
  <si>
    <t>13CK</t>
  </si>
  <si>
    <t>13CL</t>
  </si>
  <si>
    <t>13CM</t>
  </si>
  <si>
    <t>13CN</t>
  </si>
  <si>
    <t>13CP</t>
  </si>
  <si>
    <t>13CQ</t>
  </si>
  <si>
    <t>13CT</t>
  </si>
  <si>
    <t>13CU</t>
  </si>
  <si>
    <t>13CV</t>
  </si>
  <si>
    <t>13CW</t>
  </si>
  <si>
    <t>13CY</t>
  </si>
  <si>
    <t>13DD</t>
  </si>
  <si>
    <t>13DH</t>
  </si>
  <si>
    <t>13DK</t>
  </si>
  <si>
    <t>13DM</t>
  </si>
  <si>
    <t>13DO</t>
  </si>
  <si>
    <t>13DR</t>
  </si>
  <si>
    <t>13DS</t>
  </si>
  <si>
    <t>13DT</t>
  </si>
  <si>
    <t>13DW</t>
  </si>
  <si>
    <t>13EC</t>
  </si>
  <si>
    <t>13ED</t>
  </si>
  <si>
    <t>13EH</t>
  </si>
  <si>
    <t>13EI</t>
  </si>
  <si>
    <t>13EK</t>
  </si>
  <si>
    <t>13EN</t>
  </si>
  <si>
    <t>13EQ</t>
  </si>
  <si>
    <t>13ER</t>
  </si>
  <si>
    <t>13ES</t>
  </si>
  <si>
    <t>13EZ</t>
  </si>
  <si>
    <t>13FA</t>
  </si>
  <si>
    <t>13FF</t>
  </si>
  <si>
    <t>13FI</t>
  </si>
  <si>
    <t>13FK</t>
  </si>
  <si>
    <t>13FM</t>
  </si>
  <si>
    <t>13FR</t>
  </si>
  <si>
    <t>13FU</t>
  </si>
  <si>
    <t>13FW</t>
  </si>
  <si>
    <t>13GC</t>
  </si>
  <si>
    <t>13GD</t>
  </si>
  <si>
    <t>13GJ</t>
  </si>
  <si>
    <t>13GL</t>
  </si>
  <si>
    <t>13GN</t>
  </si>
  <si>
    <t>13GQ</t>
  </si>
  <si>
    <t>13GU</t>
  </si>
  <si>
    <t>13GV</t>
  </si>
  <si>
    <t>13GW</t>
  </si>
  <si>
    <t>13HA</t>
  </si>
  <si>
    <t>13HB</t>
  </si>
  <si>
    <t>13HC</t>
  </si>
  <si>
    <t>13HD</t>
  </si>
  <si>
    <t>13HE</t>
  </si>
  <si>
    <t>13HI</t>
  </si>
  <si>
    <t>13HJ</t>
  </si>
  <si>
    <t>13HM</t>
  </si>
  <si>
    <t>13HN</t>
  </si>
  <si>
    <t>13HQ</t>
  </si>
  <si>
    <t>13HR</t>
  </si>
  <si>
    <t>13HT</t>
  </si>
  <si>
    <t>13HU</t>
  </si>
  <si>
    <t>13HX</t>
  </si>
  <si>
    <t>13HY</t>
  </si>
  <si>
    <t>13IC</t>
  </si>
  <si>
    <t>13ID</t>
  </si>
  <si>
    <t>13IE</t>
  </si>
  <si>
    <t>13IF</t>
  </si>
  <si>
    <t>13IK</t>
  </si>
  <si>
    <t>13IL</t>
  </si>
  <si>
    <t>13IP</t>
  </si>
  <si>
    <t>13IQ</t>
  </si>
  <si>
    <t>13IR</t>
  </si>
  <si>
    <t>13IU</t>
  </si>
  <si>
    <t>13IV</t>
  </si>
  <si>
    <t>13IZ</t>
  </si>
  <si>
    <t>13JA</t>
  </si>
  <si>
    <t>13JH</t>
  </si>
  <si>
    <t>13JJ</t>
  </si>
  <si>
    <t>13JK</t>
  </si>
  <si>
    <t>13JL</t>
  </si>
  <si>
    <t>13JM</t>
  </si>
  <si>
    <t>13JP</t>
  </si>
  <si>
    <t>13JQ</t>
  </si>
  <si>
    <t>13JR</t>
  </si>
  <si>
    <t>13JS</t>
  </si>
  <si>
    <t>13JV</t>
  </si>
  <si>
    <t>13JX</t>
  </si>
  <si>
    <t>13JY</t>
  </si>
  <si>
    <t>13KB</t>
  </si>
  <si>
    <t>13KD</t>
  </si>
  <si>
    <t>13KG</t>
  </si>
  <si>
    <t>13KI</t>
  </si>
  <si>
    <t>13KK</t>
  </si>
  <si>
    <t>13KM</t>
  </si>
  <si>
    <t>13KN</t>
  </si>
  <si>
    <t>13KQ</t>
  </si>
  <si>
    <t>13KR</t>
  </si>
  <si>
    <t>13KS</t>
  </si>
  <si>
    <t>13KT</t>
  </si>
  <si>
    <t>13KU</t>
  </si>
  <si>
    <t>13KV</t>
  </si>
  <si>
    <t>13KW</t>
  </si>
  <si>
    <t>13KX</t>
  </si>
  <si>
    <t>13KZ</t>
  </si>
  <si>
    <t>13LA</t>
  </si>
  <si>
    <t>13LB</t>
  </si>
  <si>
    <t>13LE</t>
  </si>
  <si>
    <t>13LF</t>
  </si>
  <si>
    <t>13LI</t>
  </si>
  <si>
    <t>13LM</t>
  </si>
  <si>
    <t>13LO</t>
  </si>
  <si>
    <t>13LR</t>
  </si>
  <si>
    <t>13LV</t>
  </si>
  <si>
    <t>13LW</t>
  </si>
  <si>
    <t>13LY</t>
  </si>
  <si>
    <t>13MB</t>
  </si>
  <si>
    <t>13MC</t>
  </si>
  <si>
    <t>13MF</t>
  </si>
  <si>
    <t>13MG</t>
  </si>
  <si>
    <t>13MI</t>
  </si>
  <si>
    <t>13MJ</t>
  </si>
  <si>
    <t>13MK</t>
  </si>
  <si>
    <t>13MM</t>
  </si>
  <si>
    <t>13MN</t>
  </si>
  <si>
    <t>13MO</t>
  </si>
  <si>
    <t>13MP</t>
  </si>
  <si>
    <t>13MR</t>
  </si>
  <si>
    <t>13MS</t>
  </si>
  <si>
    <t>13MT</t>
  </si>
  <si>
    <t>13MV</t>
  </si>
  <si>
    <t>13MX</t>
  </si>
  <si>
    <t>13MY</t>
  </si>
  <si>
    <t>13MZ</t>
  </si>
  <si>
    <t>13NA</t>
  </si>
  <si>
    <t>13NB</t>
  </si>
  <si>
    <t>13NC</t>
  </si>
  <si>
    <t>13NG</t>
  </si>
  <si>
    <t>13NH</t>
  </si>
  <si>
    <t>13NI</t>
  </si>
  <si>
    <t>13NP</t>
  </si>
  <si>
    <t>13NU</t>
  </si>
  <si>
    <t>13NV</t>
  </si>
  <si>
    <t>13NX</t>
  </si>
  <si>
    <t>13NZ</t>
  </si>
  <si>
    <t>13OA</t>
  </si>
  <si>
    <t>13OD</t>
  </si>
  <si>
    <t>13OE</t>
  </si>
  <si>
    <t>13OF</t>
  </si>
  <si>
    <t>13OJ</t>
  </si>
  <si>
    <t>13OK</t>
  </si>
  <si>
    <t>13ON</t>
  </si>
  <si>
    <t>13OS</t>
  </si>
  <si>
    <t>13OW</t>
  </si>
  <si>
    <t>13OY</t>
  </si>
  <si>
    <t>13PA</t>
  </si>
  <si>
    <t>13PG</t>
  </si>
  <si>
    <t>13PH</t>
  </si>
  <si>
    <t>13PI</t>
  </si>
  <si>
    <t>13PK</t>
  </si>
  <si>
    <t>13PL</t>
  </si>
  <si>
    <t>13PP</t>
  </si>
  <si>
    <t>13PQ</t>
  </si>
  <si>
    <t>13PR</t>
  </si>
  <si>
    <t>13PS</t>
  </si>
  <si>
    <t>13PV</t>
  </si>
  <si>
    <t>13QB</t>
  </si>
  <si>
    <t>13QD</t>
  </si>
  <si>
    <t>13QE</t>
  </si>
  <si>
    <t>13QG</t>
  </si>
  <si>
    <t>13QJ</t>
  </si>
  <si>
    <t>13QL</t>
  </si>
  <si>
    <t>13QM</t>
  </si>
  <si>
    <t>13QN</t>
  </si>
  <si>
    <t>13QO</t>
  </si>
  <si>
    <t>13QP</t>
  </si>
  <si>
    <t>13QS</t>
  </si>
  <si>
    <t>13QV</t>
  </si>
  <si>
    <t>13QZ</t>
  </si>
  <si>
    <t>13RA</t>
  </si>
  <si>
    <t>13RB</t>
  </si>
  <si>
    <t>13RD</t>
  </si>
  <si>
    <t>13RF</t>
  </si>
  <si>
    <t>13RI</t>
  </si>
  <si>
    <t>13RO</t>
  </si>
  <si>
    <t>13RP</t>
  </si>
  <si>
    <t>13RQ</t>
  </si>
  <si>
    <t>13RS</t>
  </si>
  <si>
    <t>13RU</t>
  </si>
  <si>
    <t>13RX</t>
  </si>
  <si>
    <t>13RY</t>
  </si>
  <si>
    <t>13RZ</t>
  </si>
  <si>
    <t>13SB</t>
  </si>
  <si>
    <t>13SF</t>
  </si>
  <si>
    <t>13SJ</t>
  </si>
  <si>
    <t>13SN</t>
  </si>
  <si>
    <t>13SP</t>
  </si>
  <si>
    <t>13SQ</t>
  </si>
  <si>
    <t>13ST</t>
  </si>
  <si>
    <t>13SX</t>
  </si>
  <si>
    <t>13SY</t>
  </si>
  <si>
    <t>13TA</t>
  </si>
  <si>
    <t>13TB</t>
  </si>
  <si>
    <t>13TG</t>
  </si>
  <si>
    <t>13TJ</t>
  </si>
  <si>
    <t>13TK</t>
  </si>
  <si>
    <t>13TM</t>
  </si>
  <si>
    <t>13TN</t>
  </si>
  <si>
    <t>13TP</t>
  </si>
  <si>
    <t>13TQ</t>
  </si>
  <si>
    <t>13TR</t>
  </si>
  <si>
    <t>13TT</t>
  </si>
  <si>
    <t>13TU</t>
  </si>
  <si>
    <t>13TX</t>
  </si>
  <si>
    <t>13TY</t>
  </si>
  <si>
    <t>13UB</t>
  </si>
  <si>
    <t>13UC</t>
  </si>
  <si>
    <t>13UD</t>
  </si>
  <si>
    <t>13UE</t>
  </si>
  <si>
    <t>13UI</t>
  </si>
  <si>
    <t>13UJ</t>
  </si>
  <si>
    <t>13UL</t>
  </si>
  <si>
    <t>13UO</t>
  </si>
  <si>
    <t>13UP</t>
  </si>
  <si>
    <t>13UR</t>
  </si>
  <si>
    <t>13UV</t>
  </si>
  <si>
    <t>13UW</t>
  </si>
  <si>
    <t>13UX</t>
  </si>
  <si>
    <t>13VC</t>
  </si>
  <si>
    <t>13VG</t>
  </si>
  <si>
    <t>13VH</t>
  </si>
  <si>
    <t>13VI</t>
  </si>
  <si>
    <t>13VN</t>
  </si>
  <si>
    <t>13VQ</t>
  </si>
  <si>
    <t>13VR</t>
  </si>
  <si>
    <t>13VS</t>
  </si>
  <si>
    <t>13VY</t>
  </si>
  <si>
    <t>13WB</t>
  </si>
  <si>
    <t>13WC</t>
  </si>
  <si>
    <t>13WE</t>
  </si>
  <si>
    <t>13WI</t>
  </si>
  <si>
    <t>13WM</t>
  </si>
  <si>
    <t>13WQ</t>
  </si>
  <si>
    <t>13WR</t>
  </si>
  <si>
    <t>13WS</t>
  </si>
  <si>
    <t>13WT</t>
  </si>
  <si>
    <t>13WU</t>
  </si>
  <si>
    <t>13WV</t>
  </si>
  <si>
    <t>13WW</t>
  </si>
  <si>
    <t>13WX</t>
  </si>
  <si>
    <t>13WZ</t>
  </si>
  <si>
    <t>13XA</t>
  </si>
  <si>
    <t>13XE</t>
  </si>
  <si>
    <t>13XF</t>
  </si>
  <si>
    <t>13XG</t>
  </si>
  <si>
    <t>13XH</t>
  </si>
  <si>
    <t>13XI</t>
  </si>
  <si>
    <t>13XJ</t>
  </si>
  <si>
    <t>13XL</t>
  </si>
  <si>
    <t>13XM</t>
  </si>
  <si>
    <t>13XN</t>
  </si>
  <si>
    <t>13XP</t>
  </si>
  <si>
    <t>13XQ</t>
  </si>
  <si>
    <t>13XS</t>
  </si>
  <si>
    <t>13XT</t>
  </si>
  <si>
    <t>13XU</t>
  </si>
  <si>
    <t>13XW</t>
  </si>
  <si>
    <t>13XX</t>
  </si>
  <si>
    <t>13YA</t>
  </si>
  <si>
    <t>13YD</t>
  </si>
  <si>
    <t>13YH</t>
  </si>
  <si>
    <t>13YI</t>
  </si>
  <si>
    <t>13YL</t>
  </si>
  <si>
    <t>13YM</t>
  </si>
  <si>
    <t>13YO</t>
  </si>
  <si>
    <t>13YQ</t>
  </si>
  <si>
    <t>13YR</t>
  </si>
  <si>
    <t>13YT</t>
  </si>
  <si>
    <t>13YV</t>
  </si>
  <si>
    <t>13YW</t>
  </si>
  <si>
    <t>13YX</t>
  </si>
  <si>
    <t>13YZ</t>
  </si>
  <si>
    <t>13ZB</t>
  </si>
  <si>
    <t>13ZE</t>
  </si>
  <si>
    <t>13ZF</t>
  </si>
  <si>
    <t>13ZG</t>
  </si>
  <si>
    <t>13ZJ</t>
  </si>
  <si>
    <t>13ZL</t>
  </si>
  <si>
    <t>13ZM</t>
  </si>
  <si>
    <t>13ZN</t>
  </si>
  <si>
    <t>13ZO</t>
  </si>
  <si>
    <t>13ZR</t>
  </si>
  <si>
    <t>13ZS</t>
  </si>
  <si>
    <t>13ZW</t>
  </si>
  <si>
    <t>13ZY</t>
  </si>
  <si>
    <t>14AB</t>
  </si>
  <si>
    <t>14AD</t>
  </si>
  <si>
    <t>14AE</t>
  </si>
  <si>
    <t>14AG</t>
  </si>
  <si>
    <t>14AH</t>
  </si>
  <si>
    <t>14AI</t>
  </si>
  <si>
    <t>14AL</t>
  </si>
  <si>
    <t>14AS</t>
  </si>
  <si>
    <t>14AZ</t>
  </si>
  <si>
    <t>14BB</t>
  </si>
  <si>
    <t>14BC</t>
  </si>
  <si>
    <t>14BD</t>
  </si>
  <si>
    <t>14BG</t>
  </si>
  <si>
    <t>14BJ</t>
  </si>
  <si>
    <t>14BL</t>
  </si>
  <si>
    <t>14BO</t>
  </si>
  <si>
    <t>14BP</t>
  </si>
  <si>
    <t>14BQ</t>
  </si>
  <si>
    <t>14BT</t>
  </si>
  <si>
    <t>14BV</t>
  </si>
  <si>
    <t>14BW</t>
  </si>
  <si>
    <t>14BZ</t>
  </si>
  <si>
    <t>14CA</t>
  </si>
  <si>
    <t>14CI</t>
  </si>
  <si>
    <t>14CL</t>
  </si>
  <si>
    <t>14CM</t>
  </si>
  <si>
    <t>14CR</t>
  </si>
  <si>
    <t>14CW</t>
  </si>
  <si>
    <t>14CX</t>
  </si>
  <si>
    <t>14CY</t>
  </si>
  <si>
    <t>14DF</t>
  </si>
  <si>
    <t>14DG</t>
  </si>
  <si>
    <t>14DI</t>
  </si>
  <si>
    <t>14DJ</t>
  </si>
  <si>
    <t>14DK</t>
  </si>
  <si>
    <t>14DL</t>
  </si>
  <si>
    <t>14DN</t>
  </si>
  <si>
    <t>14DO</t>
  </si>
  <si>
    <t>14DP</t>
  </si>
  <si>
    <t>14DS</t>
  </si>
  <si>
    <t>14DU</t>
  </si>
  <si>
    <t>14DW</t>
  </si>
  <si>
    <t>14DZ</t>
  </si>
  <si>
    <t>14EB</t>
  </si>
  <si>
    <t>14EC</t>
  </si>
  <si>
    <t>14EG</t>
  </si>
  <si>
    <t>14EJ</t>
  </si>
  <si>
    <t>14EK</t>
  </si>
  <si>
    <t>14EL</t>
  </si>
  <si>
    <t>14EP</t>
  </si>
  <si>
    <t>14EQ</t>
  </si>
  <si>
    <t>14ER</t>
  </si>
  <si>
    <t>14ET</t>
  </si>
  <si>
    <t>14EV</t>
  </si>
  <si>
    <t>14EW</t>
  </si>
  <si>
    <t>14EX</t>
  </si>
  <si>
    <t>14EZ</t>
  </si>
  <si>
    <t>14FA</t>
  </si>
  <si>
    <t>14FC</t>
  </si>
  <si>
    <t>14FD</t>
  </si>
  <si>
    <t>14FE</t>
  </si>
  <si>
    <t>14FG</t>
  </si>
  <si>
    <t>14FH</t>
  </si>
  <si>
    <t>14FI</t>
  </si>
  <si>
    <t>14FJ</t>
  </si>
  <si>
    <t>14FM</t>
  </si>
  <si>
    <t>14FP</t>
  </si>
  <si>
    <t>14FQ</t>
  </si>
  <si>
    <t>14FR</t>
  </si>
  <si>
    <t>14FS</t>
  </si>
  <si>
    <t>14FU</t>
  </si>
  <si>
    <t>14FX</t>
  </si>
  <si>
    <t>14FY</t>
  </si>
  <si>
    <t>14GD</t>
  </si>
  <si>
    <t>14GF</t>
  </si>
  <si>
    <t>14GK</t>
  </si>
  <si>
    <t>14GL</t>
  </si>
  <si>
    <t>14GN</t>
  </si>
  <si>
    <t>14GQ</t>
  </si>
  <si>
    <t>14GR</t>
  </si>
  <si>
    <t>14GU</t>
  </si>
  <si>
    <t>14GV</t>
  </si>
  <si>
    <t>14GW</t>
  </si>
  <si>
    <t>14HA</t>
  </si>
  <si>
    <t>14HB</t>
  </si>
  <si>
    <t>14HC</t>
  </si>
  <si>
    <t>14HD</t>
  </si>
  <si>
    <t>14HE</t>
  </si>
  <si>
    <t>14HJ</t>
  </si>
  <si>
    <t>14HK</t>
  </si>
  <si>
    <t>14HM</t>
  </si>
  <si>
    <t>14HO</t>
  </si>
  <si>
    <t>14HR</t>
  </si>
  <si>
    <t>14HS</t>
  </si>
  <si>
    <t>14HT</t>
  </si>
  <si>
    <t>14HU</t>
  </si>
  <si>
    <t>14HV</t>
  </si>
  <si>
    <t>14HY</t>
  </si>
  <si>
    <t>14HZ</t>
  </si>
  <si>
    <t>14IA</t>
  </si>
  <si>
    <t>14IH</t>
  </si>
  <si>
    <t>14IK</t>
  </si>
  <si>
    <t>14IM</t>
  </si>
  <si>
    <t>14IP</t>
  </si>
  <si>
    <t>14IS</t>
  </si>
  <si>
    <t>14IW</t>
  </si>
  <si>
    <t>14IX</t>
  </si>
  <si>
    <t>14IY</t>
  </si>
  <si>
    <t>14JC</t>
  </si>
  <si>
    <t>14JI</t>
  </si>
  <si>
    <t>14JK</t>
  </si>
  <si>
    <t>14JR</t>
  </si>
  <si>
    <t>14JW</t>
  </si>
  <si>
    <t>14JY</t>
  </si>
  <si>
    <t>14JZ</t>
  </si>
  <si>
    <t>14KG</t>
  </si>
  <si>
    <t>14KH</t>
  </si>
  <si>
    <t>14KI</t>
  </si>
  <si>
    <t>14KK</t>
  </si>
  <si>
    <t>14KM</t>
  </si>
  <si>
    <t>14KN</t>
  </si>
  <si>
    <t>14KP</t>
  </si>
  <si>
    <t>14KQ</t>
  </si>
  <si>
    <t>14KW</t>
  </si>
  <si>
    <t>14KY</t>
  </si>
  <si>
    <t>14LB</t>
  </si>
  <si>
    <t>14LG</t>
  </si>
  <si>
    <t>14LL</t>
  </si>
  <si>
    <t>14LM</t>
  </si>
  <si>
    <t>14LP</t>
  </si>
  <si>
    <t>14LQ</t>
  </si>
  <si>
    <t>14LR</t>
  </si>
  <si>
    <t>14LT</t>
  </si>
  <si>
    <t>14LV</t>
  </si>
  <si>
    <t>14LW</t>
  </si>
  <si>
    <t>14LZ</t>
  </si>
  <si>
    <t>14MH</t>
  </si>
  <si>
    <t>14MK</t>
  </si>
  <si>
    <t>14ML</t>
  </si>
  <si>
    <t>14MM</t>
  </si>
  <si>
    <t>14MN</t>
  </si>
  <si>
    <t>14MO</t>
  </si>
  <si>
    <t>14MQ</t>
  </si>
  <si>
    <t>14MR</t>
  </si>
  <si>
    <t>14MS</t>
  </si>
  <si>
    <t>14MT</t>
  </si>
  <si>
    <t>14MU</t>
  </si>
  <si>
    <t>14MW</t>
  </si>
  <si>
    <t>14MX</t>
  </si>
  <si>
    <t>14PU</t>
  </si>
  <si>
    <t>14PZ</t>
  </si>
  <si>
    <t>14QA</t>
  </si>
  <si>
    <t>14QC</t>
  </si>
  <si>
    <t>14QI</t>
  </si>
  <si>
    <t>14QJ</t>
  </si>
  <si>
    <t>14QN</t>
  </si>
  <si>
    <t>14QQ</t>
  </si>
  <si>
    <t>14QR</t>
  </si>
  <si>
    <t>14VM</t>
  </si>
  <si>
    <t>14XL</t>
  </si>
  <si>
    <t>14XM</t>
  </si>
  <si>
    <t>14XP</t>
  </si>
  <si>
    <t>14XR</t>
  </si>
  <si>
    <t>14XU</t>
  </si>
  <si>
    <t>14XW</t>
  </si>
  <si>
    <t>14XY</t>
  </si>
  <si>
    <t>14YB</t>
  </si>
  <si>
    <t>14YF</t>
  </si>
  <si>
    <t>14YM</t>
  </si>
  <si>
    <t>14YP</t>
  </si>
  <si>
    <t>14YR</t>
  </si>
  <si>
    <t>14YS</t>
  </si>
  <si>
    <t>14YU</t>
  </si>
  <si>
    <t>14YV</t>
  </si>
  <si>
    <t>14YX</t>
  </si>
  <si>
    <t>14ZA</t>
  </si>
  <si>
    <t>14ZB</t>
  </si>
  <si>
    <t>14ZD</t>
  </si>
  <si>
    <t>14ZG</t>
  </si>
  <si>
    <t>14ZJ</t>
  </si>
  <si>
    <t>14ZK</t>
  </si>
  <si>
    <t>14ZL</t>
  </si>
  <si>
    <t>14ZO</t>
  </si>
  <si>
    <t>14ZP</t>
  </si>
  <si>
    <t>14ZQ</t>
  </si>
  <si>
    <t>14ZS</t>
  </si>
  <si>
    <t>14ZV</t>
  </si>
  <si>
    <t>14ZW</t>
  </si>
  <si>
    <t>14ZY</t>
  </si>
  <si>
    <t>14ZZ</t>
  </si>
  <si>
    <t>15AB</t>
  </si>
  <si>
    <t>15AH</t>
  </si>
  <si>
    <t>15AI</t>
  </si>
  <si>
    <t>15AL</t>
  </si>
  <si>
    <t>15AN</t>
  </si>
  <si>
    <t>15AO</t>
  </si>
  <si>
    <t>15AP</t>
  </si>
  <si>
    <t>15AS</t>
  </si>
  <si>
    <t>15AU</t>
  </si>
  <si>
    <t>15AV</t>
  </si>
  <si>
    <t>15AZ</t>
  </si>
  <si>
    <t>15BD</t>
  </si>
  <si>
    <t>15BG</t>
  </si>
  <si>
    <t>15BI</t>
  </si>
  <si>
    <t>15BO</t>
  </si>
  <si>
    <t>15BP</t>
  </si>
  <si>
    <t>15BQ</t>
  </si>
  <si>
    <t>15BR</t>
  </si>
  <si>
    <t>15BT</t>
  </si>
  <si>
    <t>15BU</t>
  </si>
  <si>
    <t>15BV</t>
  </si>
  <si>
    <t>15BW</t>
  </si>
  <si>
    <t>15BX</t>
  </si>
  <si>
    <t>15BY</t>
  </si>
  <si>
    <t>15BZ</t>
  </si>
  <si>
    <t>15CA</t>
  </si>
  <si>
    <t>15CB</t>
  </si>
  <si>
    <t>15CC</t>
  </si>
  <si>
    <t>15CF</t>
  </si>
  <si>
    <t>15CG</t>
  </si>
  <si>
    <t>15CK</t>
  </si>
  <si>
    <t>15CM</t>
  </si>
  <si>
    <t>15CO</t>
  </si>
  <si>
    <t>15CP</t>
  </si>
  <si>
    <t>15CQ</t>
  </si>
  <si>
    <t>15CR</t>
  </si>
  <si>
    <t>15CS</t>
  </si>
  <si>
    <t>15CT</t>
  </si>
  <si>
    <t>15CU</t>
  </si>
  <si>
    <t>15CV</t>
  </si>
  <si>
    <t>15CX</t>
  </si>
  <si>
    <t>15CY</t>
  </si>
  <si>
    <t>15CZ</t>
  </si>
  <si>
    <t>15DA</t>
  </si>
  <si>
    <t>15DB</t>
  </si>
  <si>
    <t>15DC</t>
  </si>
  <si>
    <t>15DD</t>
  </si>
  <si>
    <t>15DF</t>
  </si>
  <si>
    <t>15DI</t>
  </si>
  <si>
    <t>15DK</t>
  </si>
  <si>
    <t>15DL</t>
  </si>
  <si>
    <t>15DM</t>
  </si>
  <si>
    <t>15DP</t>
  </si>
  <si>
    <t>15DQ</t>
  </si>
  <si>
    <t>15DS</t>
  </si>
  <si>
    <t>15DT</t>
  </si>
  <si>
    <t>15DU</t>
  </si>
  <si>
    <t>15DV</t>
  </si>
  <si>
    <t>15DW</t>
  </si>
  <si>
    <t>15DY</t>
  </si>
  <si>
    <t>15ED</t>
  </si>
  <si>
    <t>15EF</t>
  </si>
  <si>
    <t>15EI</t>
  </si>
  <si>
    <t>15EJ</t>
  </si>
  <si>
    <t>15EM</t>
  </si>
  <si>
    <t>15EP</t>
  </si>
  <si>
    <t>15EQ</t>
  </si>
  <si>
    <t>15ET</t>
  </si>
  <si>
    <t>15EV</t>
  </si>
  <si>
    <t>15EX</t>
  </si>
  <si>
    <t>15FC</t>
  </si>
  <si>
    <t>15FD</t>
  </si>
  <si>
    <t>15FE</t>
  </si>
  <si>
    <t>15FH</t>
  </si>
  <si>
    <t>15FJ</t>
  </si>
  <si>
    <t>15FK</t>
  </si>
  <si>
    <t>15FL</t>
  </si>
  <si>
    <t>15FM</t>
  </si>
  <si>
    <t>15FO</t>
  </si>
  <si>
    <t>15FQ</t>
  </si>
  <si>
    <t>15FR</t>
  </si>
  <si>
    <t>15FS</t>
  </si>
  <si>
    <t>15FT</t>
  </si>
  <si>
    <t>15FU</t>
  </si>
  <si>
    <t>15FX</t>
  </si>
  <si>
    <t>15FZ</t>
  </si>
  <si>
    <t>15GC</t>
  </si>
  <si>
    <t>15GF</t>
  </si>
  <si>
    <t>15GH</t>
  </si>
  <si>
    <t>15GL</t>
  </si>
  <si>
    <t>15GR</t>
  </si>
  <si>
    <t>15GT</t>
  </si>
  <si>
    <t>15GV</t>
  </si>
  <si>
    <t>15GX</t>
  </si>
  <si>
    <t>15GZ</t>
  </si>
  <si>
    <t>15HB</t>
  </si>
  <si>
    <t>15HH</t>
  </si>
  <si>
    <t>15HJ</t>
  </si>
  <si>
    <t>15HQ</t>
  </si>
  <si>
    <t>15HR</t>
  </si>
  <si>
    <t>15HS</t>
  </si>
  <si>
    <t>15HT</t>
  </si>
  <si>
    <t>15HV</t>
  </si>
  <si>
    <t>15HW</t>
  </si>
  <si>
    <t>15HY</t>
  </si>
  <si>
    <t>15IB</t>
  </si>
  <si>
    <t>15IC</t>
  </si>
  <si>
    <t>15IE</t>
  </si>
  <si>
    <t>15IF</t>
  </si>
  <si>
    <t>15IH</t>
  </si>
  <si>
    <t>15IK</t>
  </si>
  <si>
    <t>15IL</t>
  </si>
  <si>
    <t>15IQ</t>
  </si>
  <si>
    <t>15IR</t>
  </si>
  <si>
    <t>15IU</t>
  </si>
  <si>
    <t>15IV</t>
  </si>
  <si>
    <t>15IX</t>
  </si>
  <si>
    <t>15IY</t>
  </si>
  <si>
    <t>15JC</t>
  </si>
  <si>
    <t>15JD</t>
  </si>
  <si>
    <t>15JF</t>
  </si>
  <si>
    <t>15JG</t>
  </si>
  <si>
    <t>15JI</t>
  </si>
  <si>
    <t>15JJ</t>
  </si>
  <si>
    <t>15JN</t>
  </si>
  <si>
    <t>15JO</t>
  </si>
  <si>
    <t>15JS</t>
  </si>
  <si>
    <t>15JT</t>
  </si>
  <si>
    <t>15JU</t>
  </si>
  <si>
    <t>15JV</t>
  </si>
  <si>
    <t>15JW</t>
  </si>
  <si>
    <t>15JZ</t>
  </si>
  <si>
    <t>15KA</t>
  </si>
  <si>
    <t>15KD</t>
  </si>
  <si>
    <t>15KE</t>
  </si>
  <si>
    <t>15KG</t>
  </si>
  <si>
    <t>15KI</t>
  </si>
  <si>
    <t>15KJ</t>
  </si>
  <si>
    <t>15KL</t>
  </si>
  <si>
    <t>15KN</t>
  </si>
  <si>
    <t>15KQ</t>
  </si>
  <si>
    <t>15KT</t>
  </si>
  <si>
    <t>15KU</t>
  </si>
  <si>
    <t>15KV</t>
  </si>
  <si>
    <t>15KW</t>
  </si>
  <si>
    <t>15KX</t>
  </si>
  <si>
    <t>15LA</t>
  </si>
  <si>
    <t>15LC</t>
  </si>
  <si>
    <t>15LE</t>
  </si>
  <si>
    <t>15LG</t>
  </si>
  <si>
    <t>15LH</t>
  </si>
  <si>
    <t>15LL</t>
  </si>
  <si>
    <t>15LN</t>
  </si>
  <si>
    <t>15LQ</t>
  </si>
  <si>
    <t>15LU</t>
  </si>
  <si>
    <t>15LV</t>
  </si>
  <si>
    <t>15LX</t>
  </si>
  <si>
    <t>15MD</t>
  </si>
  <si>
    <t>15MH</t>
  </si>
  <si>
    <t>15ML</t>
  </si>
  <si>
    <t>15MN</t>
  </si>
  <si>
    <t>15MO</t>
  </si>
  <si>
    <t>15MP</t>
  </si>
  <si>
    <t>15MU</t>
  </si>
  <si>
    <t>15MW</t>
  </si>
  <si>
    <t>15NA</t>
  </si>
  <si>
    <t>15NB</t>
  </si>
  <si>
    <t>15ND</t>
  </si>
  <si>
    <t>15NI</t>
  </si>
  <si>
    <t>15NJ</t>
  </si>
  <si>
    <t>15NK</t>
  </si>
  <si>
    <t>15NM</t>
  </si>
  <si>
    <t>15NR</t>
  </si>
  <si>
    <t>15NS</t>
  </si>
  <si>
    <t>15NU</t>
  </si>
  <si>
    <t>15NV</t>
  </si>
  <si>
    <t>15NX</t>
  </si>
  <si>
    <t>15NZ</t>
  </si>
  <si>
    <t>15OF</t>
  </si>
  <si>
    <t>15OH</t>
  </si>
  <si>
    <t>15OK</t>
  </si>
  <si>
    <t>15OP</t>
  </si>
  <si>
    <t>15OQ</t>
  </si>
  <si>
    <t>15OR</t>
  </si>
  <si>
    <t>15OU</t>
  </si>
  <si>
    <t>15OV</t>
  </si>
  <si>
    <t>15OY</t>
  </si>
  <si>
    <t>15OZ</t>
  </si>
  <si>
    <t>15PB</t>
  </si>
  <si>
    <t>15PD</t>
  </si>
  <si>
    <t>15PE</t>
  </si>
  <si>
    <t>15PG</t>
  </si>
  <si>
    <t>15PJ</t>
  </si>
  <si>
    <t>15PM</t>
  </si>
  <si>
    <t>15PO</t>
  </si>
  <si>
    <t>15PP</t>
  </si>
  <si>
    <t>15PV</t>
  </si>
  <si>
    <t>15PW</t>
  </si>
  <si>
    <t>15PX</t>
  </si>
  <si>
    <t>15PZ</t>
  </si>
  <si>
    <t>15QA</t>
  </si>
  <si>
    <t>15QD</t>
  </si>
  <si>
    <t>15QG</t>
  </si>
  <si>
    <t>15QK</t>
  </si>
  <si>
    <t>15QL</t>
  </si>
  <si>
    <t>15QM</t>
  </si>
  <si>
    <t>15QY</t>
  </si>
  <si>
    <t>15RE</t>
  </si>
  <si>
    <t>15RG</t>
  </si>
  <si>
    <t>15RJ</t>
  </si>
  <si>
    <t>15RK</t>
  </si>
  <si>
    <t>15RL</t>
  </si>
  <si>
    <t>15RM</t>
  </si>
  <si>
    <t>15RP</t>
  </si>
  <si>
    <t>15RT</t>
  </si>
  <si>
    <t>15RZ</t>
  </si>
  <si>
    <t>15SB</t>
  </si>
  <si>
    <t>15SF</t>
  </si>
  <si>
    <t>15SG</t>
  </si>
  <si>
    <t>15SH</t>
  </si>
  <si>
    <t>15SK</t>
  </si>
  <si>
    <t>15SM</t>
  </si>
  <si>
    <t>15SN</t>
  </si>
  <si>
    <t>15SP</t>
  </si>
  <si>
    <t>15SQ</t>
  </si>
  <si>
    <t>15SW</t>
  </si>
  <si>
    <t>15SY</t>
  </si>
  <si>
    <t>15SZ</t>
  </si>
  <si>
    <t>15TF</t>
  </si>
  <si>
    <t>15TG</t>
  </si>
  <si>
    <t>15TJ</t>
  </si>
  <si>
    <t>15TL</t>
  </si>
  <si>
    <t>15TO</t>
  </si>
  <si>
    <t>15TP</t>
  </si>
  <si>
    <t>15TT</t>
  </si>
  <si>
    <t>15TV</t>
  </si>
  <si>
    <t>15UA</t>
  </si>
  <si>
    <t>15UB</t>
  </si>
  <si>
    <t>15UC</t>
  </si>
  <si>
    <t>15UF</t>
  </si>
  <si>
    <t>15UJ</t>
  </si>
  <si>
    <t>15UN</t>
  </si>
  <si>
    <t>15UO</t>
  </si>
  <si>
    <t>15UP</t>
  </si>
  <si>
    <t>15UT</t>
  </si>
  <si>
    <t>15UU</t>
  </si>
  <si>
    <t>15UV</t>
  </si>
  <si>
    <t>15UW</t>
  </si>
  <si>
    <t>15UZ</t>
  </si>
  <si>
    <t>15VA</t>
  </si>
  <si>
    <t>15VC</t>
  </si>
  <si>
    <t>15VE</t>
  </si>
  <si>
    <t>15VF</t>
  </si>
  <si>
    <t>15VH</t>
  </si>
  <si>
    <t>15VL</t>
  </si>
  <si>
    <t>15VM</t>
  </si>
  <si>
    <t>15VN</t>
  </si>
  <si>
    <t>15VO</t>
  </si>
  <si>
    <t>15VR</t>
  </si>
  <si>
    <t>15VU</t>
  </si>
  <si>
    <t>15VY</t>
  </si>
  <si>
    <t>15VZ</t>
  </si>
  <si>
    <t>15WF</t>
  </si>
  <si>
    <t>15WG</t>
  </si>
  <si>
    <t>15WH</t>
  </si>
  <si>
    <t>15WI</t>
  </si>
  <si>
    <t>15WJ</t>
  </si>
  <si>
    <t>15WK</t>
  </si>
  <si>
    <t>15WQ</t>
  </si>
  <si>
    <t>15WT</t>
  </si>
  <si>
    <t>15WU</t>
  </si>
  <si>
    <t>15WV</t>
  </si>
  <si>
    <t>15WW</t>
  </si>
  <si>
    <t>15WZ</t>
  </si>
  <si>
    <t>15XA</t>
  </si>
  <si>
    <t>15XB</t>
  </si>
  <si>
    <t>15XC</t>
  </si>
  <si>
    <t>15XD</t>
  </si>
  <si>
    <t>15XE</t>
  </si>
  <si>
    <t>15XF</t>
  </si>
  <si>
    <t>15XH</t>
  </si>
  <si>
    <t>15XI</t>
  </si>
  <si>
    <t>15XJ</t>
  </si>
  <si>
    <t>15XK</t>
  </si>
  <si>
    <t>15XN</t>
  </si>
  <si>
    <t>15XO</t>
  </si>
  <si>
    <t>15XP</t>
  </si>
  <si>
    <t>15XT</t>
  </si>
  <si>
    <t>15XW</t>
  </si>
  <si>
    <t>15XX</t>
  </si>
  <si>
    <t>15XZ</t>
  </si>
  <si>
    <t>15YB</t>
  </si>
  <si>
    <t>15YD</t>
  </si>
  <si>
    <t>15YE</t>
  </si>
  <si>
    <t>15YF</t>
  </si>
  <si>
    <t>15YG</t>
  </si>
  <si>
    <t>15YJ</t>
  </si>
  <si>
    <t>15YO</t>
  </si>
  <si>
    <t>15YP</t>
  </si>
  <si>
    <t>15YR</t>
  </si>
  <si>
    <t>15YU</t>
  </si>
  <si>
    <t>15YY</t>
  </si>
  <si>
    <t>15ZB</t>
  </si>
  <si>
    <t>15ZC</t>
  </si>
  <si>
    <t>15ZD</t>
  </si>
  <si>
    <t>15ZE</t>
  </si>
  <si>
    <t>15ZF</t>
  </si>
  <si>
    <t>15ZH</t>
  </si>
  <si>
    <t>15ZJ</t>
  </si>
  <si>
    <t>15ZK</t>
  </si>
  <si>
    <t>15ZM</t>
  </si>
  <si>
    <t>15ZP</t>
  </si>
  <si>
    <t>15ZQ</t>
  </si>
  <si>
    <t>15ZW</t>
  </si>
  <si>
    <t>15ZX</t>
  </si>
  <si>
    <t>15ZZ</t>
  </si>
  <si>
    <t>16AA</t>
  </si>
  <si>
    <t>16AB</t>
  </si>
  <si>
    <t>16AD</t>
  </si>
  <si>
    <t>16AF</t>
  </si>
  <si>
    <t>16AH</t>
  </si>
  <si>
    <t>16AJ</t>
  </si>
  <si>
    <t>16AK</t>
  </si>
  <si>
    <t>16AP</t>
  </si>
  <si>
    <t>16AR</t>
  </si>
  <si>
    <t>16AU</t>
  </si>
  <si>
    <t>16AY</t>
  </si>
  <si>
    <t>16AZ</t>
  </si>
  <si>
    <t>16BA</t>
  </si>
  <si>
    <t>16BC</t>
  </si>
  <si>
    <t>16BD</t>
  </si>
  <si>
    <t>16BE</t>
  </si>
  <si>
    <t>16BH</t>
  </si>
  <si>
    <t>16BL</t>
  </si>
  <si>
    <t>16BN</t>
  </si>
  <si>
    <t>16BO</t>
  </si>
  <si>
    <t>16BR</t>
  </si>
  <si>
    <t>16BU</t>
  </si>
  <si>
    <t>16BX</t>
  </si>
  <si>
    <t>16BZ</t>
  </si>
  <si>
    <t>16CA</t>
  </si>
  <si>
    <t>16CB</t>
  </si>
  <si>
    <t>16CC</t>
  </si>
  <si>
    <t>16CF</t>
  </si>
  <si>
    <t>16CH</t>
  </si>
  <si>
    <t>16CI</t>
  </si>
  <si>
    <t>16CN</t>
  </si>
  <si>
    <t>16CP</t>
  </si>
  <si>
    <t>16CQ</t>
  </si>
  <si>
    <t>16CZ</t>
  </si>
  <si>
    <t>16DA</t>
  </si>
  <si>
    <t>16DB</t>
  </si>
  <si>
    <t>16DD</t>
  </si>
  <si>
    <t>16DE</t>
  </si>
  <si>
    <t>16DF</t>
  </si>
  <si>
    <t>16DG</t>
  </si>
  <si>
    <t>16DH</t>
  </si>
  <si>
    <t>16DI</t>
  </si>
  <si>
    <t>16DJ</t>
  </si>
  <si>
    <t>16DK</t>
  </si>
  <si>
    <t>16DM</t>
  </si>
  <si>
    <t>16DS</t>
  </si>
  <si>
    <t>16DV</t>
  </si>
  <si>
    <t>16DW</t>
  </si>
  <si>
    <t>16DX</t>
  </si>
  <si>
    <t>16DY</t>
  </si>
  <si>
    <t>16DZ</t>
  </si>
  <si>
    <t>16EA</t>
  </si>
  <si>
    <t>16EB</t>
  </si>
  <si>
    <t>16EC</t>
  </si>
  <si>
    <t>16EJ</t>
  </si>
  <si>
    <t>16EL</t>
  </si>
  <si>
    <t>16EN</t>
  </si>
  <si>
    <t>16EO</t>
  </si>
  <si>
    <t>16EP</t>
  </si>
  <si>
    <t>16EQ</t>
  </si>
  <si>
    <t>16ET</t>
  </si>
  <si>
    <t>16FI</t>
  </si>
  <si>
    <t>16FK</t>
  </si>
  <si>
    <t>16FL</t>
  </si>
  <si>
    <t>16FR</t>
  </si>
  <si>
    <t>16FS</t>
  </si>
  <si>
    <t>16FT</t>
  </si>
  <si>
    <t>16FU</t>
  </si>
  <si>
    <t>16FV</t>
  </si>
  <si>
    <t>16FW</t>
  </si>
  <si>
    <t>16GB</t>
  </si>
  <si>
    <t>16GD</t>
  </si>
  <si>
    <t>16GK</t>
  </si>
  <si>
    <t>16GL</t>
  </si>
  <si>
    <t>16GN</t>
  </si>
  <si>
    <t>16GQ</t>
  </si>
  <si>
    <t>16GT</t>
  </si>
  <si>
    <t>16GU</t>
  </si>
  <si>
    <t>16GV</t>
  </si>
  <si>
    <t>16HB</t>
  </si>
  <si>
    <t>16HC</t>
  </si>
  <si>
    <t>16HE</t>
  </si>
  <si>
    <t>16HF</t>
  </si>
  <si>
    <t>16HI</t>
  </si>
  <si>
    <t>16HJ</t>
  </si>
  <si>
    <t>16HK</t>
  </si>
  <si>
    <t>16HL</t>
  </si>
  <si>
    <t>16HM</t>
  </si>
  <si>
    <t>16HN</t>
  </si>
  <si>
    <t>16HS</t>
  </si>
  <si>
    <t>16HT</t>
  </si>
  <si>
    <t>16HU</t>
  </si>
  <si>
    <t>16HV</t>
  </si>
  <si>
    <t>16IA</t>
  </si>
  <si>
    <t>16IB</t>
  </si>
  <si>
    <t>16IC</t>
  </si>
  <si>
    <t>16IE</t>
  </si>
  <si>
    <t>16IJ</t>
  </si>
  <si>
    <t>16IK</t>
  </si>
  <si>
    <t>16IL</t>
  </si>
  <si>
    <t>16IP</t>
  </si>
  <si>
    <t>16IQ</t>
  </si>
  <si>
    <t>16IR</t>
  </si>
  <si>
    <t>16IT</t>
  </si>
  <si>
    <t>16IV</t>
  </si>
  <si>
    <t>16JB</t>
  </si>
  <si>
    <t>16JC</t>
  </si>
  <si>
    <t>16JI</t>
  </si>
  <si>
    <t>16JK</t>
  </si>
  <si>
    <t>16JP</t>
  </si>
  <si>
    <t>16JQ</t>
  </si>
  <si>
    <t>16JU</t>
  </si>
  <si>
    <t>16JV</t>
  </si>
  <si>
    <t>16JW</t>
  </si>
  <si>
    <t>16JY</t>
  </si>
  <si>
    <t>16KA</t>
  </si>
  <si>
    <t>16KB</t>
  </si>
  <si>
    <t>16KE</t>
  </si>
  <si>
    <t>16KG</t>
  </si>
  <si>
    <t>16KJ</t>
  </si>
  <si>
    <t>16KK</t>
  </si>
  <si>
    <t>16KL</t>
  </si>
  <si>
    <t>16KR</t>
  </si>
  <si>
    <t>16KS</t>
  </si>
  <si>
    <t>16KV</t>
  </si>
  <si>
    <t>16KW</t>
  </si>
  <si>
    <t>16KZ</t>
  </si>
  <si>
    <t>16LE</t>
  </si>
  <si>
    <t>16LF</t>
  </si>
  <si>
    <t>16LI</t>
  </si>
  <si>
    <t>16LQ</t>
  </si>
  <si>
    <t>16LV</t>
  </si>
  <si>
    <t>16LX</t>
  </si>
  <si>
    <t>16MA</t>
  </si>
  <si>
    <t>16MB</t>
  </si>
  <si>
    <t>16MC</t>
  </si>
  <si>
    <t>16MD</t>
  </si>
  <si>
    <t>16MI</t>
  </si>
  <si>
    <t>16ML</t>
  </si>
  <si>
    <t>16MO</t>
  </si>
  <si>
    <t>16MW</t>
  </si>
  <si>
    <t>16MX</t>
  </si>
  <si>
    <t>16NB</t>
  </si>
  <si>
    <t>16NC</t>
  </si>
  <si>
    <t>16ND</t>
  </si>
  <si>
    <t>16NG</t>
  </si>
  <si>
    <t>16NM</t>
  </si>
  <si>
    <t>16NN</t>
  </si>
  <si>
    <t>16NR</t>
  </si>
  <si>
    <t>16NS</t>
  </si>
  <si>
    <t>16NU</t>
  </si>
  <si>
    <t>16NV</t>
  </si>
  <si>
    <t>16OC</t>
  </si>
  <si>
    <t>16UB</t>
  </si>
  <si>
    <t>16UC</t>
  </si>
  <si>
    <t>16UD</t>
  </si>
  <si>
    <t>16UE</t>
  </si>
  <si>
    <t>16UG</t>
  </si>
  <si>
    <t>16UJ</t>
  </si>
  <si>
    <t>16UK</t>
  </si>
  <si>
    <t>16UM</t>
  </si>
  <si>
    <t>16UN</t>
  </si>
  <si>
    <t>16UO</t>
  </si>
  <si>
    <t>16UP</t>
  </si>
  <si>
    <t>16UQ</t>
  </si>
  <si>
    <t>16US</t>
  </si>
  <si>
    <t>16UU</t>
  </si>
  <si>
    <t>16UV</t>
  </si>
  <si>
    <t>16UW</t>
  </si>
  <si>
    <t>16UZ</t>
  </si>
  <si>
    <t>16VH</t>
  </si>
  <si>
    <t>16VR</t>
  </si>
  <si>
    <t>16VT</t>
  </si>
  <si>
    <t>16VU</t>
  </si>
  <si>
    <t>16VV</t>
  </si>
  <si>
    <t>16WB</t>
  </si>
  <si>
    <t>16WG</t>
  </si>
  <si>
    <t>16WH</t>
  </si>
  <si>
    <t>16WI</t>
  </si>
  <si>
    <t>16WL</t>
  </si>
  <si>
    <t>16WN</t>
  </si>
  <si>
    <t>16WQ</t>
  </si>
  <si>
    <t>16WT</t>
  </si>
  <si>
    <t>16WU</t>
  </si>
  <si>
    <t>16WW</t>
  </si>
  <si>
    <t>16WZ</t>
  </si>
  <si>
    <t>16XC</t>
  </si>
  <si>
    <t>16XK</t>
  </si>
  <si>
    <t>16XM</t>
  </si>
  <si>
    <t>16XN</t>
  </si>
  <si>
    <t>16XP</t>
  </si>
  <si>
    <t>16XQ</t>
  </si>
  <si>
    <t>16XS</t>
  </si>
  <si>
    <t>16XT</t>
  </si>
  <si>
    <t>16XY</t>
  </si>
  <si>
    <t>16YA</t>
  </si>
  <si>
    <t>16YB</t>
  </si>
  <si>
    <t>16YE</t>
  </si>
  <si>
    <t>16YF</t>
  </si>
  <si>
    <t>16YG</t>
  </si>
  <si>
    <t>16YK</t>
  </si>
  <si>
    <t>16YM</t>
  </si>
  <si>
    <t>16YQ</t>
  </si>
  <si>
    <t>16YS</t>
  </si>
  <si>
    <t>16YT</t>
  </si>
  <si>
    <t>16YU</t>
  </si>
  <si>
    <t>16YW</t>
  </si>
  <si>
    <t>16YX</t>
  </si>
  <si>
    <t>16YZ</t>
  </si>
  <si>
    <t>16ZB</t>
  </si>
  <si>
    <t>16ZC</t>
  </si>
  <si>
    <t>16ZD</t>
  </si>
  <si>
    <t>16ZF</t>
  </si>
  <si>
    <t>16ZG</t>
  </si>
  <si>
    <t>16ZJ</t>
  </si>
  <si>
    <t>16ZM</t>
  </si>
  <si>
    <t>16ZO</t>
  </si>
  <si>
    <t>16ZP</t>
  </si>
  <si>
    <t>16ZQ</t>
  </si>
  <si>
    <t>16ZS</t>
  </si>
  <si>
    <t>16ZT</t>
  </si>
  <si>
    <t>16ZX</t>
  </si>
  <si>
    <t>16ZY</t>
  </si>
  <si>
    <t>16ZZ</t>
  </si>
  <si>
    <t>17AB</t>
  </si>
  <si>
    <t>17AC</t>
  </si>
  <si>
    <t>17AE</t>
  </si>
  <si>
    <t>17AH</t>
  </si>
  <si>
    <t>17AM</t>
  </si>
  <si>
    <t>17AP</t>
  </si>
  <si>
    <t>17AV</t>
  </si>
  <si>
    <t>17BB</t>
  </si>
  <si>
    <t>17BC</t>
  </si>
  <si>
    <t>17BH</t>
  </si>
  <si>
    <t>17BL</t>
  </si>
  <si>
    <t>17BP</t>
  </si>
  <si>
    <t>17BT</t>
  </si>
  <si>
    <t>17BU</t>
  </si>
  <si>
    <t>17BW</t>
  </si>
  <si>
    <t>17BY</t>
  </si>
  <si>
    <t>17CA</t>
  </si>
  <si>
    <t>17CB</t>
  </si>
  <si>
    <t>17CI</t>
  </si>
  <si>
    <t>17CJ</t>
  </si>
  <si>
    <t>17CL</t>
  </si>
  <si>
    <t>17CM</t>
  </si>
  <si>
    <t>17CN</t>
  </si>
  <si>
    <t>17CT</t>
  </si>
  <si>
    <t>17CU</t>
  </si>
  <si>
    <t>17CV</t>
  </si>
  <si>
    <t>17CW</t>
  </si>
  <si>
    <t>17CY</t>
  </si>
  <si>
    <t>17DA</t>
  </si>
  <si>
    <t>17DC</t>
  </si>
  <si>
    <t>17DF</t>
  </si>
  <si>
    <t>17DG</t>
  </si>
  <si>
    <t>17DI</t>
  </si>
  <si>
    <t>17DK</t>
  </si>
  <si>
    <t>17DP</t>
  </si>
  <si>
    <t>17DQ</t>
  </si>
  <si>
    <t>17DR</t>
  </si>
  <si>
    <t>17DV</t>
  </si>
  <si>
    <t>17DW</t>
  </si>
  <si>
    <t>17DX</t>
  </si>
  <si>
    <t>17DZ</t>
  </si>
  <si>
    <t>17EA</t>
  </si>
  <si>
    <t>17EB</t>
  </si>
  <si>
    <t>17EC</t>
  </si>
  <si>
    <t>17EF</t>
  </si>
  <si>
    <t>17EG</t>
  </si>
  <si>
    <t>17EH</t>
  </si>
  <si>
    <t>17EJ</t>
  </si>
  <si>
    <t>17EK</t>
  </si>
  <si>
    <t>17EL</t>
  </si>
  <si>
    <t>17EO</t>
  </si>
  <si>
    <t>17EP</t>
  </si>
  <si>
    <t>17EQ</t>
  </si>
  <si>
    <t>17ER</t>
  </si>
  <si>
    <t>17ES</t>
  </si>
  <si>
    <t>17EU</t>
  </si>
  <si>
    <t>17EV</t>
  </si>
  <si>
    <t>17EW</t>
  </si>
  <si>
    <t>17EZ</t>
  </si>
  <si>
    <t>17FA</t>
  </si>
  <si>
    <t>17FC</t>
  </si>
  <si>
    <t>17FE</t>
  </si>
  <si>
    <t>17FF</t>
  </si>
  <si>
    <t>17FG</t>
  </si>
  <si>
    <t>17FH</t>
  </si>
  <si>
    <t>17FJ</t>
  </si>
  <si>
    <t>17FK</t>
  </si>
  <si>
    <t>17FL</t>
  </si>
  <si>
    <t>17FN</t>
  </si>
  <si>
    <t>17FR</t>
  </si>
  <si>
    <t>17FU</t>
  </si>
  <si>
    <t>17FV</t>
  </si>
  <si>
    <t>17FW</t>
  </si>
  <si>
    <t>17FY</t>
  </si>
  <si>
    <t>17GU</t>
  </si>
  <si>
    <t>17JD</t>
  </si>
  <si>
    <t>17JE</t>
  </si>
  <si>
    <t>17JG</t>
  </si>
  <si>
    <t>17JH</t>
  </si>
  <si>
    <t>17JL</t>
  </si>
  <si>
    <t>17JM</t>
  </si>
  <si>
    <t>17JN</t>
  </si>
  <si>
    <t>17JP</t>
  </si>
  <si>
    <t>17JV</t>
  </si>
  <si>
    <t>17JX</t>
  </si>
  <si>
    <t>17KB</t>
  </si>
  <si>
    <t>17KC</t>
  </si>
  <si>
    <t>17KD</t>
  </si>
  <si>
    <t>17KG</t>
  </si>
  <si>
    <t>17KI</t>
  </si>
  <si>
    <t>17KJ</t>
  </si>
  <si>
    <t>17KM</t>
  </si>
  <si>
    <t>17KU</t>
  </si>
  <si>
    <t>17KW</t>
  </si>
  <si>
    <t>17KZ</t>
  </si>
  <si>
    <t>17LB</t>
  </si>
  <si>
    <t>17LE</t>
  </si>
  <si>
    <t>17LF</t>
  </si>
  <si>
    <t>17LH</t>
  </si>
  <si>
    <t>17LI</t>
  </si>
  <si>
    <t>17LM</t>
  </si>
  <si>
    <t>17LO</t>
  </si>
  <si>
    <t>17LQ</t>
  </si>
  <si>
    <t>17LT</t>
  </si>
  <si>
    <t>17LU</t>
  </si>
  <si>
    <t>17LW</t>
  </si>
  <si>
    <t>17LX</t>
  </si>
  <si>
    <t>17LY</t>
  </si>
  <si>
    <t>17MC</t>
  </si>
  <si>
    <t>17MD</t>
  </si>
  <si>
    <t>17MF</t>
  </si>
  <si>
    <t>17MH</t>
  </si>
  <si>
    <t>17MI</t>
  </si>
  <si>
    <t>17MJ</t>
  </si>
  <si>
    <t>17MK</t>
  </si>
  <si>
    <t>17MM</t>
  </si>
  <si>
    <t>17MO</t>
  </si>
  <si>
    <t>17MQ</t>
  </si>
  <si>
    <t>17MR</t>
  </si>
  <si>
    <t>17MS</t>
  </si>
  <si>
    <t>17MT</t>
  </si>
  <si>
    <t>17MV</t>
  </si>
  <si>
    <t>17MX</t>
  </si>
  <si>
    <t>17MY</t>
  </si>
  <si>
    <t>17MZ</t>
  </si>
  <si>
    <t>17NB</t>
  </si>
  <si>
    <t>17ND</t>
  </si>
  <si>
    <t>17NF</t>
  </si>
  <si>
    <t>17NG</t>
  </si>
  <si>
    <t>17NH</t>
  </si>
  <si>
    <t>17NI</t>
  </si>
  <si>
    <t>17NJ</t>
  </si>
  <si>
    <t>17NM</t>
  </si>
  <si>
    <t>17NO</t>
  </si>
  <si>
    <t>17NQ</t>
  </si>
  <si>
    <t>17NR</t>
  </si>
  <si>
    <t>17NS</t>
  </si>
  <si>
    <t>17NT</t>
  </si>
  <si>
    <t>17NU</t>
  </si>
  <si>
    <t>17NV</t>
  </si>
  <si>
    <t>17NW</t>
  </si>
  <si>
    <t>17NX</t>
  </si>
  <si>
    <t>17NZ</t>
  </si>
  <si>
    <t>17OB</t>
  </si>
  <si>
    <t>17OC</t>
  </si>
  <si>
    <t>17OF</t>
  </si>
  <si>
    <t>17OJ</t>
  </si>
  <si>
    <t>17OM</t>
  </si>
  <si>
    <t>17ON</t>
  </si>
  <si>
    <t>17OR</t>
  </si>
  <si>
    <t>17OS</t>
  </si>
  <si>
    <t>17OV</t>
  </si>
  <si>
    <t>17OY</t>
  </si>
  <si>
    <t>17OZ</t>
  </si>
  <si>
    <t>17PA</t>
  </si>
  <si>
    <t>17PB</t>
  </si>
  <si>
    <t>17PC</t>
  </si>
  <si>
    <t>17PF</t>
  </si>
  <si>
    <t>17PG</t>
  </si>
  <si>
    <t>17PH</t>
  </si>
  <si>
    <t>17PI</t>
  </si>
  <si>
    <t>17PJ</t>
  </si>
  <si>
    <t>17PK</t>
  </si>
  <si>
    <t>17PN</t>
  </si>
  <si>
    <t>17PQ</t>
  </si>
  <si>
    <t>17PR</t>
  </si>
  <si>
    <t>17PV</t>
  </si>
  <si>
    <t>17PY</t>
  </si>
  <si>
    <t>17PZ</t>
  </si>
  <si>
    <t>17QA</t>
  </si>
  <si>
    <t>17QE</t>
  </si>
  <si>
    <t>17QF</t>
  </si>
  <si>
    <t>17QH</t>
  </si>
  <si>
    <t>17QJ</t>
  </si>
  <si>
    <t>17QK</t>
  </si>
  <si>
    <t>17QL</t>
  </si>
  <si>
    <t>17QM</t>
  </si>
  <si>
    <t>17QN</t>
  </si>
  <si>
    <t>17QQ</t>
  </si>
  <si>
    <t>17QS</t>
  </si>
  <si>
    <t>17QV</t>
  </si>
  <si>
    <t>17QY</t>
  </si>
  <si>
    <t>17RC</t>
  </si>
  <si>
    <t>17RD</t>
  </si>
  <si>
    <t>17RE</t>
  </si>
  <si>
    <t>17RI</t>
  </si>
  <si>
    <t>17RJ</t>
  </si>
  <si>
    <t>17RK</t>
  </si>
  <si>
    <t>17RL</t>
  </si>
  <si>
    <t>17RM</t>
  </si>
  <si>
    <t>17RN</t>
  </si>
  <si>
    <t>17RO</t>
  </si>
  <si>
    <t>17RQ</t>
  </si>
  <si>
    <t>17RS</t>
  </si>
  <si>
    <t>17RV</t>
  </si>
  <si>
    <t>17RX</t>
  </si>
  <si>
    <t>17RY</t>
  </si>
  <si>
    <t>17RZ</t>
  </si>
  <si>
    <t>17SI</t>
  </si>
  <si>
    <t>17SJ</t>
  </si>
  <si>
    <t>17SK</t>
  </si>
  <si>
    <t>17SL</t>
  </si>
  <si>
    <t>17SP</t>
  </si>
  <si>
    <t>17SQ</t>
  </si>
  <si>
    <t>17SR</t>
  </si>
  <si>
    <t>17ST</t>
  </si>
  <si>
    <t>17SU</t>
  </si>
  <si>
    <t>17SW</t>
  </si>
  <si>
    <t>17SX</t>
  </si>
  <si>
    <t>17SY</t>
  </si>
  <si>
    <t>17SZ</t>
  </si>
  <si>
    <t>17TC</t>
  </si>
  <si>
    <t>17TD</t>
  </si>
  <si>
    <t>17TF</t>
  </si>
  <si>
    <t>17TG</t>
  </si>
  <si>
    <t>17TI</t>
  </si>
  <si>
    <t>17TJ</t>
  </si>
  <si>
    <t>17TK</t>
  </si>
  <si>
    <t>17TN</t>
  </si>
  <si>
    <t>17TP</t>
  </si>
  <si>
    <t>17TQ</t>
  </si>
  <si>
    <t>17TT</t>
  </si>
  <si>
    <t>17TU</t>
  </si>
  <si>
    <t>17TW</t>
  </si>
  <si>
    <t>17TX</t>
  </si>
  <si>
    <t>17TY</t>
  </si>
  <si>
    <t>17TZ</t>
  </si>
  <si>
    <t>17UA</t>
  </si>
  <si>
    <t>17UB</t>
  </si>
  <si>
    <t>17UC</t>
  </si>
  <si>
    <t>17UD</t>
  </si>
  <si>
    <t>17UE</t>
  </si>
  <si>
    <t>17UG</t>
  </si>
  <si>
    <t>17UH</t>
  </si>
  <si>
    <t>17VA</t>
  </si>
  <si>
    <t>17WX</t>
  </si>
  <si>
    <t>17WY</t>
  </si>
  <si>
    <t>17WZ</t>
  </si>
  <si>
    <t>17XB</t>
  </si>
  <si>
    <t>17XC</t>
  </si>
  <si>
    <t>17XF</t>
  </si>
  <si>
    <t>17XI</t>
  </si>
  <si>
    <t>17XQ</t>
  </si>
  <si>
    <t>17XT</t>
  </si>
  <si>
    <t>17XV</t>
  </si>
  <si>
    <t>17XW</t>
  </si>
  <si>
    <t>17XX</t>
  </si>
  <si>
    <t>17XZ</t>
  </si>
  <si>
    <t>17YA</t>
  </si>
  <si>
    <t>17YE</t>
  </si>
  <si>
    <t>17YN</t>
  </si>
  <si>
    <t>17YO</t>
  </si>
  <si>
    <t>17YR</t>
  </si>
  <si>
    <t>17YV</t>
  </si>
  <si>
    <t>17YX</t>
  </si>
  <si>
    <t>17YY</t>
  </si>
  <si>
    <t>17ZD</t>
  </si>
  <si>
    <t>17ZF</t>
  </si>
  <si>
    <t>17ZG</t>
  </si>
  <si>
    <t>17ZH</t>
  </si>
  <si>
    <t>17ZI</t>
  </si>
  <si>
    <t>17ZK</t>
  </si>
  <si>
    <t>17ZL</t>
  </si>
  <si>
    <t>17ZM</t>
  </si>
  <si>
    <t>17ZO</t>
  </si>
  <si>
    <t>17ZP</t>
  </si>
  <si>
    <t>17ZQ</t>
  </si>
  <si>
    <t>17ZR</t>
  </si>
  <si>
    <t>17ZS</t>
  </si>
  <si>
    <t>17ZU</t>
  </si>
  <si>
    <t>17ZV</t>
  </si>
  <si>
    <t>17ZY</t>
  </si>
  <si>
    <t>17ZZ</t>
  </si>
  <si>
    <t>18AA</t>
  </si>
  <si>
    <t>18AB</t>
  </si>
  <si>
    <t>18AC</t>
  </si>
  <si>
    <t>18AE</t>
  </si>
  <si>
    <t>18AF</t>
  </si>
  <si>
    <t>18AH</t>
  </si>
  <si>
    <t>18AK</t>
  </si>
  <si>
    <t>18AP</t>
  </si>
  <si>
    <t>18AQ</t>
  </si>
  <si>
    <t>18AR</t>
  </si>
  <si>
    <t>18AU</t>
  </si>
  <si>
    <t>18AX</t>
  </si>
  <si>
    <t>18BA</t>
  </si>
  <si>
    <t>18BB</t>
  </si>
  <si>
    <t>18BG</t>
  </si>
  <si>
    <t>18BJ</t>
  </si>
  <si>
    <t>18BK</t>
  </si>
  <si>
    <t>18BL</t>
  </si>
  <si>
    <t>18BM</t>
  </si>
  <si>
    <t>18BN</t>
  </si>
  <si>
    <t>18BO</t>
  </si>
  <si>
    <t>18CF</t>
  </si>
  <si>
    <t>18DR</t>
  </si>
  <si>
    <t>18DS</t>
  </si>
  <si>
    <t>18DT</t>
  </si>
  <si>
    <t>18DU</t>
  </si>
  <si>
    <t>18DW</t>
  </si>
  <si>
    <t>18DX</t>
  </si>
  <si>
    <t>18DY</t>
  </si>
  <si>
    <t>18EA</t>
  </si>
  <si>
    <t>18EB</t>
  </si>
  <si>
    <t>18ED</t>
  </si>
  <si>
    <t>18EE</t>
  </si>
  <si>
    <t>18EG</t>
  </si>
  <si>
    <t>18EH</t>
  </si>
  <si>
    <t>18EJ</t>
  </si>
  <si>
    <t>18EK</t>
  </si>
  <si>
    <t>18EL</t>
  </si>
  <si>
    <t>18EO</t>
  </si>
  <si>
    <t>18EP</t>
  </si>
  <si>
    <t>18ER</t>
  </si>
  <si>
    <t>18ES</t>
  </si>
  <si>
    <t>18ET</t>
  </si>
  <si>
    <t>18FA</t>
  </si>
  <si>
    <t>18FC</t>
  </si>
  <si>
    <t>18FD</t>
  </si>
  <si>
    <t>18FE</t>
  </si>
  <si>
    <t>18FF</t>
  </si>
  <si>
    <t>18FG</t>
  </si>
  <si>
    <t>18FH</t>
  </si>
  <si>
    <t>18FI</t>
  </si>
  <si>
    <t>18FJ</t>
  </si>
  <si>
    <t>18FK</t>
  </si>
  <si>
    <t>18FM</t>
  </si>
  <si>
    <t>18FN</t>
  </si>
  <si>
    <t>18FU</t>
  </si>
  <si>
    <t>18FV</t>
  </si>
  <si>
    <t>18FY</t>
  </si>
  <si>
    <t>18GA</t>
  </si>
  <si>
    <t>18GB</t>
  </si>
  <si>
    <t>18GD</t>
  </si>
  <si>
    <t>18GF</t>
  </si>
  <si>
    <t>18GH</t>
  </si>
  <si>
    <t>18GP</t>
  </si>
  <si>
    <t>18GQ</t>
  </si>
  <si>
    <t>18GS</t>
  </si>
  <si>
    <t>18GT</t>
  </si>
  <si>
    <t>18GU</t>
  </si>
  <si>
    <t>18GW</t>
  </si>
  <si>
    <t>18GY</t>
  </si>
  <si>
    <t>18GZ</t>
  </si>
  <si>
    <t>18HB</t>
  </si>
  <si>
    <t>18HD</t>
  </si>
  <si>
    <t>18HF</t>
  </si>
  <si>
    <t>18HG</t>
  </si>
  <si>
    <t>18HI</t>
  </si>
  <si>
    <t>18HK</t>
  </si>
  <si>
    <t>18HL</t>
  </si>
  <si>
    <t>18HN</t>
  </si>
  <si>
    <t>18HO</t>
  </si>
  <si>
    <t>18HP</t>
  </si>
  <si>
    <t>18HQ</t>
  </si>
  <si>
    <t>18HR</t>
  </si>
  <si>
    <t>18HS</t>
  </si>
  <si>
    <t>18HT</t>
  </si>
  <si>
    <t>18HX</t>
  </si>
  <si>
    <t>18IC</t>
  </si>
  <si>
    <t>18ID</t>
  </si>
  <si>
    <t>18IE</t>
  </si>
  <si>
    <t>18IF</t>
  </si>
  <si>
    <t>18IJ</t>
  </si>
  <si>
    <t>18IP</t>
  </si>
  <si>
    <t>18IQ</t>
  </si>
  <si>
    <t>18IU</t>
  </si>
  <si>
    <t>18IX</t>
  </si>
  <si>
    <t>18IY</t>
  </si>
  <si>
    <t>18IZ</t>
  </si>
  <si>
    <t>18JB</t>
  </si>
  <si>
    <t>18JD</t>
  </si>
  <si>
    <t>18JE</t>
  </si>
  <si>
    <t>18JF</t>
  </si>
  <si>
    <t>18JG</t>
  </si>
  <si>
    <t>18JH</t>
  </si>
  <si>
    <t>18JI</t>
  </si>
  <si>
    <t>18JL</t>
  </si>
  <si>
    <t>18JO</t>
  </si>
  <si>
    <t>18JU</t>
  </si>
  <si>
    <t>18JW</t>
  </si>
  <si>
    <t>18JX</t>
  </si>
  <si>
    <t>18JY</t>
  </si>
  <si>
    <t>18KB</t>
  </si>
  <si>
    <t>18KD</t>
  </si>
  <si>
    <t>18KF</t>
  </si>
  <si>
    <t>18KG</t>
  </si>
  <si>
    <t>18KI</t>
  </si>
  <si>
    <t>18KJ</t>
  </si>
  <si>
    <t>18KK</t>
  </si>
  <si>
    <t>18KO</t>
  </si>
  <si>
    <t>18KP</t>
  </si>
  <si>
    <t>18KU</t>
  </si>
  <si>
    <t>18KV</t>
  </si>
  <si>
    <t>18KX</t>
  </si>
  <si>
    <t>18LB</t>
  </si>
  <si>
    <t>18LE</t>
  </si>
  <si>
    <t>18LF</t>
  </si>
  <si>
    <t>18LH</t>
  </si>
  <si>
    <t>18LI</t>
  </si>
  <si>
    <t>18LJ</t>
  </si>
  <si>
    <t>18LK</t>
  </si>
  <si>
    <t>18LM</t>
  </si>
  <si>
    <t>18LN</t>
  </si>
  <si>
    <t>18LP</t>
  </si>
  <si>
    <t>18LQ</t>
  </si>
  <si>
    <t>18LR</t>
  </si>
  <si>
    <t>18LS</t>
  </si>
  <si>
    <t>18LT</t>
  </si>
  <si>
    <t>18LU</t>
  </si>
  <si>
    <t>18LX</t>
  </si>
  <si>
    <t>18LY</t>
  </si>
  <si>
    <t>18LZ</t>
  </si>
  <si>
    <t>18MA</t>
  </si>
  <si>
    <t>18MC</t>
  </si>
  <si>
    <t>18MF</t>
  </si>
  <si>
    <t>18MG</t>
  </si>
  <si>
    <t>18MH</t>
  </si>
  <si>
    <t>18MJ</t>
  </si>
  <si>
    <t>18MK</t>
  </si>
  <si>
    <t>18MM</t>
  </si>
  <si>
    <t>18MN</t>
  </si>
  <si>
    <t>18MO</t>
  </si>
  <si>
    <t>18MQ</t>
  </si>
  <si>
    <t>18MR</t>
  </si>
  <si>
    <t>18MS</t>
  </si>
  <si>
    <t>18MT</t>
  </si>
  <si>
    <t>18MW</t>
  </si>
  <si>
    <t>18MX</t>
  </si>
  <si>
    <t>18MY</t>
  </si>
  <si>
    <t>18MZ</t>
  </si>
  <si>
    <t>18NA</t>
  </si>
  <si>
    <t>18NC</t>
  </si>
  <si>
    <t>18NF</t>
  </si>
  <si>
    <t>18NH</t>
  </si>
  <si>
    <t>18NI</t>
  </si>
  <si>
    <t>18NM</t>
  </si>
  <si>
    <t>18NN</t>
  </si>
  <si>
    <t>18NQ</t>
  </si>
  <si>
    <t>18NR</t>
  </si>
  <si>
    <t>18NS</t>
  </si>
  <si>
    <t>18NU</t>
  </si>
  <si>
    <t>18NV</t>
  </si>
  <si>
    <t>18NW</t>
  </si>
  <si>
    <t>18NX</t>
  </si>
  <si>
    <t>18OA</t>
  </si>
  <si>
    <t>18OD</t>
  </si>
  <si>
    <t>18OE</t>
  </si>
  <si>
    <t>18OF</t>
  </si>
  <si>
    <t>18OH</t>
  </si>
  <si>
    <t>18OL</t>
  </si>
  <si>
    <t>18OM</t>
  </si>
  <si>
    <t>18OP</t>
  </si>
  <si>
    <t>18OQ</t>
  </si>
  <si>
    <t>18OR</t>
  </si>
  <si>
    <t>18OV</t>
  </si>
  <si>
    <t>18OY</t>
  </si>
  <si>
    <t>18OZ</t>
  </si>
  <si>
    <t>18PA</t>
  </si>
  <si>
    <t>18PC</t>
  </si>
  <si>
    <t>18PE</t>
  </si>
  <si>
    <t>18PJ</t>
  </si>
  <si>
    <t>18PM</t>
  </si>
  <si>
    <t>18PN</t>
  </si>
  <si>
    <t>18PP</t>
  </si>
  <si>
    <t>18PQ</t>
  </si>
  <si>
    <t>18PT</t>
  </si>
  <si>
    <t>18PU</t>
  </si>
  <si>
    <t>18PV</t>
  </si>
  <si>
    <t>18PW</t>
  </si>
  <si>
    <t>18PX</t>
  </si>
  <si>
    <t>18PY</t>
  </si>
  <si>
    <t>18QA</t>
  </si>
  <si>
    <t>18QB</t>
  </si>
  <si>
    <t>18QC</t>
  </si>
  <si>
    <t>18QD</t>
  </si>
  <si>
    <t>18QE</t>
  </si>
  <si>
    <t>18QF</t>
  </si>
  <si>
    <t>18QG</t>
  </si>
  <si>
    <t>18QJ</t>
  </si>
  <si>
    <t>18QK</t>
  </si>
  <si>
    <t>18QS</t>
  </si>
  <si>
    <t>18QU</t>
  </si>
  <si>
    <t>18QW</t>
  </si>
  <si>
    <t>18QY</t>
  </si>
  <si>
    <t>18QZ</t>
  </si>
  <si>
    <t>18RA</t>
  </si>
  <si>
    <t>18RD</t>
  </si>
  <si>
    <t>18RG</t>
  </si>
  <si>
    <t>18RI</t>
  </si>
  <si>
    <t>18RJ</t>
  </si>
  <si>
    <t>18RK</t>
  </si>
  <si>
    <t>18RN</t>
  </si>
  <si>
    <t>18RO</t>
  </si>
  <si>
    <t>18RQ</t>
  </si>
  <si>
    <t>18RR</t>
  </si>
  <si>
    <t>18RU</t>
  </si>
  <si>
    <t>18RV</t>
  </si>
  <si>
    <t>18SC</t>
  </si>
  <si>
    <t>18SE</t>
  </si>
  <si>
    <t>18SF</t>
  </si>
  <si>
    <t>18SH</t>
  </si>
  <si>
    <t>18SI</t>
  </si>
  <si>
    <t>18SL</t>
  </si>
  <si>
    <t>18SN</t>
  </si>
  <si>
    <t>18SO</t>
  </si>
  <si>
    <t>18SP</t>
  </si>
  <si>
    <t>18SR</t>
  </si>
  <si>
    <t>18SU</t>
  </si>
  <si>
    <t>18SV</t>
  </si>
  <si>
    <t>18SZ</t>
  </si>
  <si>
    <t>18TA</t>
  </si>
  <si>
    <t>18TC</t>
  </si>
  <si>
    <t>18TF</t>
  </si>
  <si>
    <t>18TH</t>
  </si>
  <si>
    <t>18TJ</t>
  </si>
  <si>
    <t>18TK</t>
  </si>
  <si>
    <t>18TL</t>
  </si>
  <si>
    <t>18TM</t>
  </si>
  <si>
    <t>18TN</t>
  </si>
  <si>
    <t>18TP</t>
  </si>
  <si>
    <t>18TQ</t>
  </si>
  <si>
    <t>18TS</t>
  </si>
  <si>
    <t>18TV</t>
  </si>
  <si>
    <t>18TW</t>
  </si>
  <si>
    <t>18UC</t>
  </si>
  <si>
    <t>18UD</t>
  </si>
  <si>
    <t>18UE</t>
  </si>
  <si>
    <t>18UF</t>
  </si>
  <si>
    <t>18UG</t>
  </si>
  <si>
    <t>18UH</t>
  </si>
  <si>
    <t>18UK</t>
  </si>
  <si>
    <t>18UL</t>
  </si>
  <si>
    <t>18UM</t>
  </si>
  <si>
    <t>18UQ</t>
  </si>
  <si>
    <t>18UR</t>
  </si>
  <si>
    <t>18US</t>
  </si>
  <si>
    <t>18UT</t>
  </si>
  <si>
    <t>18UV</t>
  </si>
  <si>
    <t>18UY</t>
  </si>
  <si>
    <t>18VB</t>
  </si>
  <si>
    <t>18VC</t>
  </si>
  <si>
    <t>18VF</t>
  </si>
  <si>
    <t>18VI</t>
  </si>
  <si>
    <t>18VJ</t>
  </si>
  <si>
    <t>18VM</t>
  </si>
  <si>
    <t>18VN</t>
  </si>
  <si>
    <t>18VQ</t>
  </si>
  <si>
    <t>18VR</t>
  </si>
  <si>
    <t>18VV</t>
  </si>
  <si>
    <t>18VW</t>
  </si>
  <si>
    <t>18VZ</t>
  </si>
  <si>
    <t>18WD</t>
  </si>
  <si>
    <t>18WF</t>
  </si>
  <si>
    <t>18WG</t>
  </si>
  <si>
    <t>18WH</t>
  </si>
  <si>
    <t>18WK</t>
  </si>
  <si>
    <t>18WL</t>
  </si>
  <si>
    <t>18WN</t>
  </si>
  <si>
    <t>18WQ</t>
  </si>
  <si>
    <t>18WR</t>
  </si>
  <si>
    <t>18WU</t>
  </si>
  <si>
    <t>18WV</t>
  </si>
  <si>
    <t>18WW</t>
  </si>
  <si>
    <t>18WX</t>
  </si>
  <si>
    <t>18WY</t>
  </si>
  <si>
    <t>18XB</t>
  </si>
  <si>
    <t>18XC</t>
  </si>
  <si>
    <t>18YS</t>
  </si>
  <si>
    <t>18YT</t>
  </si>
  <si>
    <t>18YU</t>
  </si>
  <si>
    <t>18YZ</t>
  </si>
  <si>
    <t>18ZA</t>
  </si>
  <si>
    <t>18ZC</t>
  </si>
  <si>
    <t>18ZG</t>
  </si>
  <si>
    <t>18ZI</t>
  </si>
  <si>
    <t>18ZL</t>
  </si>
  <si>
    <t>18ZM</t>
  </si>
  <si>
    <t>18ZO</t>
  </si>
  <si>
    <t>18ZQ</t>
  </si>
  <si>
    <t>18ZU</t>
  </si>
  <si>
    <t>18ZV</t>
  </si>
  <si>
    <t>18ZW</t>
  </si>
  <si>
    <t>18ZX</t>
  </si>
  <si>
    <t>19AB</t>
  </si>
  <si>
    <t>19AC</t>
  </si>
  <si>
    <t>19AF</t>
  </si>
  <si>
    <t>19AG</t>
  </si>
  <si>
    <t>19AI</t>
  </si>
  <si>
    <t>19AM</t>
  </si>
  <si>
    <t>19AO</t>
  </si>
  <si>
    <t>19AQ</t>
  </si>
  <si>
    <t>19AS</t>
  </si>
  <si>
    <t>19AT</t>
  </si>
  <si>
    <t>19AV</t>
  </si>
  <si>
    <t>19AX</t>
  </si>
  <si>
    <t>19AZ</t>
  </si>
  <si>
    <t>19BA</t>
  </si>
  <si>
    <t>19BB</t>
  </si>
  <si>
    <t>19BC</t>
  </si>
  <si>
    <t>19BE</t>
  </si>
  <si>
    <t>19BF</t>
  </si>
  <si>
    <t>19BH</t>
  </si>
  <si>
    <t>19BJ</t>
  </si>
  <si>
    <t>19BO</t>
  </si>
  <si>
    <t>19BP</t>
  </si>
  <si>
    <t>19BQ</t>
  </si>
  <si>
    <t>19BS</t>
  </si>
  <si>
    <t>19BT</t>
  </si>
  <si>
    <t>19BU</t>
  </si>
  <si>
    <t>19BV</t>
  </si>
  <si>
    <t>19BW</t>
  </si>
  <si>
    <t>19BX</t>
  </si>
  <si>
    <t>19BZ</t>
  </si>
  <si>
    <t>19CA</t>
  </si>
  <si>
    <t>19CB</t>
  </si>
  <si>
    <t>19CC</t>
  </si>
  <si>
    <t>19CD</t>
  </si>
  <si>
    <t>19CF</t>
  </si>
  <si>
    <t>19CH</t>
  </si>
  <si>
    <t>19CT</t>
  </si>
  <si>
    <t>19CY</t>
  </si>
  <si>
    <t>19DD</t>
  </si>
  <si>
    <t>19DI</t>
  </si>
  <si>
    <t>19DK</t>
  </si>
  <si>
    <t>19DM</t>
  </si>
  <si>
    <t>19DN</t>
  </si>
  <si>
    <t>19DP</t>
  </si>
  <si>
    <t>19DQ</t>
  </si>
  <si>
    <t>19DS</t>
  </si>
  <si>
    <t>19IV</t>
  </si>
  <si>
    <t>19JG</t>
  </si>
  <si>
    <t>19JJ</t>
  </si>
  <si>
    <t>19JK</t>
  </si>
  <si>
    <t>19JO</t>
  </si>
  <si>
    <t>19KB</t>
  </si>
  <si>
    <t>19KD</t>
  </si>
  <si>
    <t>19KI</t>
  </si>
  <si>
    <t>19KK</t>
  </si>
  <si>
    <t>19KV</t>
  </si>
  <si>
    <t>19KX</t>
  </si>
  <si>
    <t>19LD</t>
  </si>
  <si>
    <t>19LE</t>
  </si>
  <si>
    <t>19LF</t>
  </si>
  <si>
    <t>19LH</t>
  </si>
  <si>
    <t>19LI</t>
  </si>
  <si>
    <t>19LM</t>
  </si>
  <si>
    <t>19LR</t>
  </si>
  <si>
    <t>19LU</t>
  </si>
  <si>
    <t>19LV</t>
  </si>
  <si>
    <t>19LW</t>
  </si>
  <si>
    <t>19LY</t>
  </si>
  <si>
    <t>19MA</t>
  </si>
  <si>
    <t>19MD</t>
  </si>
  <si>
    <t>19MF</t>
  </si>
  <si>
    <t>19MG</t>
  </si>
  <si>
    <t>19MH</t>
  </si>
  <si>
    <t>19ML</t>
  </si>
  <si>
    <t>19MN</t>
  </si>
  <si>
    <t>19MP</t>
  </si>
  <si>
    <t>19MR</t>
  </si>
  <si>
    <t>19MU</t>
  </si>
  <si>
    <t>19MW</t>
  </si>
  <si>
    <t>19MY</t>
  </si>
  <si>
    <t>19MZ</t>
  </si>
  <si>
    <t>19NA</t>
  </si>
  <si>
    <t>19NB</t>
  </si>
  <si>
    <t>19NE</t>
  </si>
  <si>
    <t>19NH</t>
  </si>
  <si>
    <t>19NM</t>
  </si>
  <si>
    <t>19NN</t>
  </si>
  <si>
    <t>19NO</t>
  </si>
  <si>
    <t>19NP</t>
  </si>
  <si>
    <t>19NQ</t>
  </si>
  <si>
    <t>19NR</t>
  </si>
  <si>
    <t>19NS</t>
  </si>
  <si>
    <t>19NT</t>
  </si>
  <si>
    <t>19NV</t>
  </si>
  <si>
    <t>19NW</t>
  </si>
  <si>
    <t>19NX</t>
  </si>
  <si>
    <t>19NZ</t>
  </si>
  <si>
    <t>19OB</t>
  </si>
  <si>
    <t>19OC</t>
  </si>
  <si>
    <t>19OE</t>
  </si>
  <si>
    <t>19OF</t>
  </si>
  <si>
    <t>19OM</t>
  </si>
  <si>
    <t>19OQ</t>
  </si>
  <si>
    <t>19OR</t>
  </si>
  <si>
    <t>19OY</t>
  </si>
  <si>
    <t>19QD</t>
  </si>
  <si>
    <t>19RD</t>
  </si>
  <si>
    <t>19RG</t>
  </si>
  <si>
    <t>19RJ</t>
  </si>
  <si>
    <t>19RK</t>
  </si>
  <si>
    <t>19RY</t>
  </si>
  <si>
    <t>19SF</t>
  </si>
  <si>
    <t>19SG</t>
  </si>
  <si>
    <t>19SI</t>
  </si>
  <si>
    <t>19SZ</t>
  </si>
  <si>
    <t>19TA</t>
  </si>
  <si>
    <t>19TB</t>
  </si>
  <si>
    <t>19TK</t>
  </si>
  <si>
    <t>19TL</t>
  </si>
  <si>
    <t>19TM</t>
  </si>
  <si>
    <t>19TO</t>
  </si>
  <si>
    <t>19UB</t>
  </si>
  <si>
    <t>19UC</t>
  </si>
  <si>
    <t>19UE</t>
  </si>
  <si>
    <t>19UF</t>
  </si>
  <si>
    <t>19UH</t>
  </si>
  <si>
    <t>19UI</t>
  </si>
  <si>
    <t>19UJ</t>
  </si>
  <si>
    <t>19UK</t>
  </si>
  <si>
    <t>19US</t>
  </si>
  <si>
    <t>19UU</t>
  </si>
  <si>
    <t>19UZ</t>
  </si>
  <si>
    <t>19VA</t>
  </si>
  <si>
    <t>19VB</t>
  </si>
  <si>
    <t>19VH</t>
  </si>
  <si>
    <t>19VI</t>
  </si>
  <si>
    <t>19VJ</t>
  </si>
  <si>
    <t>19VL</t>
  </si>
  <si>
    <t>19VP</t>
  </si>
  <si>
    <t>19VR</t>
  </si>
  <si>
    <t>19VU</t>
  </si>
  <si>
    <t>19VX</t>
  </si>
  <si>
    <t>19VY</t>
  </si>
  <si>
    <t>19WE</t>
  </si>
  <si>
    <t>19WG</t>
  </si>
  <si>
    <t>19WO</t>
  </si>
  <si>
    <t>19XU</t>
  </si>
  <si>
    <t>19YH</t>
  </si>
  <si>
    <t>19YL</t>
  </si>
  <si>
    <t>19YO</t>
  </si>
  <si>
    <t>19YS</t>
  </si>
  <si>
    <t>19YX</t>
  </si>
  <si>
    <t>19ZB</t>
  </si>
  <si>
    <t>19ZE</t>
  </si>
  <si>
    <t>19ZF</t>
  </si>
  <si>
    <t>19ZG</t>
  </si>
  <si>
    <t>19ZH</t>
  </si>
  <si>
    <t>19ZJ</t>
  </si>
  <si>
    <t>20BW</t>
  </si>
  <si>
    <t>20CB</t>
  </si>
  <si>
    <t>20CV</t>
  </si>
  <si>
    <t>20CX</t>
  </si>
  <si>
    <t>20DJ</t>
  </si>
  <si>
    <t>20DK</t>
  </si>
  <si>
    <t>20DV</t>
  </si>
  <si>
    <t>20EL</t>
  </si>
  <si>
    <t>20FB</t>
  </si>
  <si>
    <t>20FE</t>
  </si>
  <si>
    <t>20FG</t>
  </si>
  <si>
    <t>20FI</t>
  </si>
  <si>
    <t>20FK</t>
  </si>
  <si>
    <t>20GP</t>
  </si>
  <si>
    <t>20GW</t>
  </si>
  <si>
    <t>20GY</t>
  </si>
  <si>
    <t>20HA</t>
  </si>
  <si>
    <t>20HF</t>
  </si>
  <si>
    <t>20HH</t>
  </si>
  <si>
    <t>20HJ</t>
  </si>
  <si>
    <t>20HK</t>
  </si>
  <si>
    <t>20HL</t>
  </si>
  <si>
    <t>20HM</t>
  </si>
  <si>
    <t>20HQ</t>
  </si>
  <si>
    <t>20IM</t>
  </si>
  <si>
    <t>20IN</t>
  </si>
  <si>
    <t>20IQ</t>
  </si>
  <si>
    <t>20IR</t>
  </si>
  <si>
    <t>20IT</t>
  </si>
  <si>
    <t>20IY</t>
  </si>
  <si>
    <t>20IZ</t>
  </si>
  <si>
    <t>20JB</t>
  </si>
  <si>
    <t>20KF</t>
  </si>
  <si>
    <t>20KR</t>
  </si>
  <si>
    <t>20KT</t>
  </si>
  <si>
    <t>20KW</t>
  </si>
  <si>
    <t>20OQ</t>
  </si>
  <si>
    <t>20OW</t>
  </si>
  <si>
    <t>20PN</t>
  </si>
  <si>
    <t>20SC</t>
  </si>
  <si>
    <t>20SE</t>
  </si>
  <si>
    <t>20SG</t>
  </si>
  <si>
    <t>20SH</t>
  </si>
  <si>
    <t>20SJ</t>
  </si>
  <si>
    <t>20SK</t>
  </si>
  <si>
    <t>20SL</t>
  </si>
  <si>
    <t>20SZ</t>
  </si>
  <si>
    <t>20TD</t>
  </si>
  <si>
    <t>20TN</t>
  </si>
  <si>
    <t>20TP</t>
  </si>
  <si>
    <t>20TQ</t>
  </si>
  <si>
    <t>20TR</t>
  </si>
  <si>
    <t>20TS</t>
  </si>
  <si>
    <t>20TT</t>
  </si>
  <si>
    <t>20TV</t>
  </si>
  <si>
    <t>20TW</t>
  </si>
  <si>
    <t>20TX</t>
  </si>
  <si>
    <t>20UL</t>
  </si>
  <si>
    <t>20UO</t>
  </si>
  <si>
    <t>20UP</t>
  </si>
  <si>
    <t>20UU</t>
  </si>
  <si>
    <t>20UV</t>
  </si>
  <si>
    <t>20UW</t>
  </si>
  <si>
    <t>20VA</t>
  </si>
  <si>
    <t>20VB</t>
  </si>
  <si>
    <t>20VD</t>
  </si>
  <si>
    <t>20VE</t>
  </si>
  <si>
    <t>20VF</t>
  </si>
  <si>
    <t>20VG</t>
  </si>
  <si>
    <t>20VI</t>
  </si>
  <si>
    <t>20VJ</t>
  </si>
  <si>
    <t>20VK</t>
  </si>
  <si>
    <t>20VN</t>
  </si>
  <si>
    <t>20VP</t>
  </si>
  <si>
    <t>20VU</t>
  </si>
  <si>
    <t>20VX</t>
  </si>
  <si>
    <t>20XA</t>
  </si>
  <si>
    <t>20XO</t>
  </si>
  <si>
    <t>20XQ</t>
  </si>
  <si>
    <t>20XR</t>
  </si>
  <si>
    <t>20XS</t>
  </si>
  <si>
    <t>20XT</t>
  </si>
  <si>
    <t>20XU</t>
  </si>
  <si>
    <t>20XY</t>
  </si>
  <si>
    <t>20XZ</t>
  </si>
  <si>
    <t>20YA</t>
  </si>
  <si>
    <t>20YF</t>
  </si>
  <si>
    <t>20YG</t>
  </si>
  <si>
    <t>20ZB</t>
  </si>
  <si>
    <t>20ZD</t>
  </si>
  <si>
    <t>20ZE</t>
  </si>
  <si>
    <t>20ZG</t>
  </si>
  <si>
    <t>20ZH</t>
  </si>
  <si>
    <t>20ZR</t>
  </si>
  <si>
    <t>20ZT</t>
  </si>
  <si>
    <t>20ZU</t>
  </si>
  <si>
    <t>20ZV</t>
  </si>
  <si>
    <t>20ZW</t>
  </si>
  <si>
    <t>20ZX</t>
  </si>
  <si>
    <t>20ZZ</t>
  </si>
  <si>
    <t>21AD</t>
  </si>
  <si>
    <t>21AG</t>
  </si>
  <si>
    <t>21AH</t>
  </si>
  <si>
    <t>21AI</t>
  </si>
  <si>
    <t>21BF</t>
  </si>
  <si>
    <t>21BM</t>
  </si>
  <si>
    <t>21CX</t>
  </si>
  <si>
    <t>21CZ</t>
  </si>
  <si>
    <t>21DA</t>
  </si>
  <si>
    <t>21DL</t>
  </si>
  <si>
    <t>21DZ</t>
  </si>
  <si>
    <t>21EI</t>
  </si>
  <si>
    <t>21KE</t>
  </si>
  <si>
    <t>21KO</t>
  </si>
  <si>
    <t>21LO</t>
  </si>
  <si>
    <t>21LP</t>
  </si>
  <si>
    <t>21LS</t>
  </si>
  <si>
    <t>21LT</t>
  </si>
  <si>
    <t>21LV</t>
  </si>
  <si>
    <t>21LW</t>
  </si>
  <si>
    <t>21LX</t>
  </si>
  <si>
    <t>21MV</t>
  </si>
  <si>
    <t>21MX</t>
  </si>
  <si>
    <t>21MY</t>
  </si>
  <si>
    <t>21NA</t>
  </si>
  <si>
    <t>21NB</t>
  </si>
  <si>
    <t>21ND</t>
  </si>
  <si>
    <t>21NE</t>
  </si>
  <si>
    <t>21NF</t>
  </si>
  <si>
    <t>21NH</t>
  </si>
  <si>
    <t>21NI</t>
  </si>
  <si>
    <t>21NK</t>
  </si>
  <si>
    <t>21NL</t>
  </si>
  <si>
    <t>21NM</t>
  </si>
  <si>
    <t>21NN</t>
  </si>
  <si>
    <t>21NO</t>
  </si>
  <si>
    <t>21NP</t>
  </si>
  <si>
    <t>21NR</t>
  </si>
  <si>
    <t>21NU</t>
  </si>
  <si>
    <t>21OM</t>
  </si>
  <si>
    <t>21ON</t>
  </si>
  <si>
    <t>21OP</t>
  </si>
  <si>
    <t>21OQ</t>
  </si>
  <si>
    <t>21OT</t>
  </si>
  <si>
    <t>21OU</t>
  </si>
  <si>
    <t>21OV</t>
  </si>
  <si>
    <t>21OX</t>
  </si>
  <si>
    <t>21OY</t>
  </si>
  <si>
    <t>21OZ</t>
  </si>
  <si>
    <t>21PA</t>
  </si>
  <si>
    <t>21PO</t>
  </si>
  <si>
    <t>21PP</t>
  </si>
  <si>
    <t>21PQ</t>
  </si>
  <si>
    <t>21PR</t>
  </si>
  <si>
    <t>21PS</t>
  </si>
  <si>
    <t>21PU</t>
  </si>
  <si>
    <t>21QE</t>
  </si>
  <si>
    <t>21QF</t>
  </si>
  <si>
    <t>21QG</t>
  </si>
  <si>
    <t>21QH</t>
  </si>
  <si>
    <t>21QK</t>
  </si>
  <si>
    <t>21QN</t>
  </si>
  <si>
    <t>21QT</t>
  </si>
  <si>
    <t>21QU</t>
  </si>
  <si>
    <t>21QV</t>
  </si>
  <si>
    <t>21QZ</t>
  </si>
  <si>
    <t>21RD</t>
  </si>
  <si>
    <t>21RE</t>
  </si>
  <si>
    <t>21RP</t>
  </si>
  <si>
    <t>21RQ</t>
  </si>
  <si>
    <t>21RR</t>
  </si>
  <si>
    <t>21RS</t>
  </si>
  <si>
    <t>21RT</t>
  </si>
  <si>
    <t>21VR</t>
  </si>
  <si>
    <t>22FC</t>
  </si>
  <si>
    <t>22FH</t>
  </si>
  <si>
    <t>22GB</t>
  </si>
  <si>
    <t>22JB</t>
  </si>
  <si>
    <t>22JD</t>
  </si>
  <si>
    <t>22JE</t>
  </si>
  <si>
    <t>22JG</t>
  </si>
  <si>
    <t>22JH</t>
  </si>
  <si>
    <t>22JI</t>
  </si>
  <si>
    <t>22JJ</t>
  </si>
  <si>
    <t>22JK</t>
  </si>
  <si>
    <t>22JM</t>
  </si>
  <si>
    <t>22JO</t>
  </si>
  <si>
    <t>22JP</t>
  </si>
  <si>
    <t>22JQ</t>
  </si>
  <si>
    <t>22JR</t>
  </si>
  <si>
    <t>22JV</t>
  </si>
  <si>
    <t>22JY</t>
  </si>
  <si>
    <t>22KA</t>
  </si>
  <si>
    <t>22KB</t>
  </si>
  <si>
    <t>22KC</t>
  </si>
  <si>
    <t>22KD</t>
  </si>
  <si>
    <t>22KE</t>
  </si>
  <si>
    <t>22KF</t>
  </si>
  <si>
    <t>22KG</t>
  </si>
  <si>
    <t>22KH</t>
  </si>
  <si>
    <t>22KJ</t>
  </si>
  <si>
    <t>22KK</t>
  </si>
  <si>
    <t>22KL</t>
  </si>
  <si>
    <t>22KM</t>
  </si>
  <si>
    <t>22KN</t>
  </si>
  <si>
    <t>22KO</t>
  </si>
  <si>
    <t>22KP</t>
  </si>
  <si>
    <t>22KS</t>
  </si>
  <si>
    <t>22KT</t>
  </si>
  <si>
    <t>22KU</t>
  </si>
  <si>
    <t>22KV</t>
  </si>
  <si>
    <t>22KY</t>
  </si>
  <si>
    <t>22LE</t>
  </si>
  <si>
    <t>22LI</t>
  </si>
  <si>
    <t>22LJ</t>
  </si>
  <si>
    <t>22LK</t>
  </si>
  <si>
    <t>22LL</t>
  </si>
  <si>
    <t>22LM</t>
  </si>
  <si>
    <t>22LN</t>
  </si>
  <si>
    <t>22LO</t>
  </si>
  <si>
    <t>22LT</t>
  </si>
  <si>
    <t>22LV</t>
  </si>
  <si>
    <t>22LW</t>
  </si>
  <si>
    <t>22LY</t>
  </si>
  <si>
    <t>22LZ</t>
  </si>
  <si>
    <t>22MB</t>
  </si>
  <si>
    <t>22MD</t>
  </si>
  <si>
    <t>22MH</t>
  </si>
  <si>
    <t>22MP</t>
  </si>
  <si>
    <t>22NL</t>
  </si>
  <si>
    <t>22NM</t>
  </si>
  <si>
    <t>22NT</t>
  </si>
  <si>
    <t>22NW</t>
  </si>
  <si>
    <t>22OD</t>
  </si>
  <si>
    <t>23AL</t>
  </si>
  <si>
    <t>23AM</t>
  </si>
  <si>
    <t>23BP</t>
  </si>
  <si>
    <t>23BT</t>
  </si>
  <si>
    <t>23BU</t>
  </si>
  <si>
    <t>23BW</t>
  </si>
  <si>
    <t>23BX</t>
  </si>
  <si>
    <t>23BZ</t>
  </si>
  <si>
    <t>23CA</t>
  </si>
  <si>
    <t>23CB</t>
  </si>
  <si>
    <t>23CC</t>
  </si>
  <si>
    <t>23CD</t>
  </si>
  <si>
    <t>23CG</t>
  </si>
  <si>
    <t>23CH</t>
  </si>
  <si>
    <t>23CJ</t>
  </si>
  <si>
    <t>23CK</t>
  </si>
  <si>
    <t>23CM</t>
  </si>
  <si>
    <t>23CN</t>
  </si>
  <si>
    <t>23CR</t>
  </si>
  <si>
    <t>23CT</t>
  </si>
  <si>
    <t>23CW</t>
  </si>
  <si>
    <t>23CZ</t>
  </si>
  <si>
    <t>23DE</t>
  </si>
  <si>
    <t>23DF</t>
  </si>
  <si>
    <t>23DH</t>
  </si>
  <si>
    <t>23DJ</t>
  </si>
  <si>
    <t>23DK</t>
  </si>
  <si>
    <t>23DM</t>
  </si>
  <si>
    <t>23DR</t>
  </si>
  <si>
    <t>23DU</t>
  </si>
  <si>
    <t>23DW</t>
  </si>
  <si>
    <t>23DX</t>
  </si>
  <si>
    <t>23DY</t>
  </si>
  <si>
    <t>23DZ</t>
  </si>
  <si>
    <t>23EA</t>
  </si>
  <si>
    <t>23EC</t>
  </si>
  <si>
    <t>23ED</t>
  </si>
  <si>
    <t>23EE</t>
  </si>
  <si>
    <t>23EF</t>
  </si>
  <si>
    <t>23EK</t>
  </si>
  <si>
    <t>23EL</t>
  </si>
  <si>
    <t>23EM</t>
  </si>
  <si>
    <t>23EN</t>
  </si>
  <si>
    <t>23EU</t>
  </si>
  <si>
    <t>23EV</t>
  </si>
  <si>
    <t>23EW</t>
  </si>
  <si>
    <t>23EX</t>
  </si>
  <si>
    <t>23EY</t>
  </si>
  <si>
    <t>23FB</t>
  </si>
  <si>
    <t>23FD</t>
  </si>
  <si>
    <t>23FE</t>
  </si>
  <si>
    <t>23FF</t>
  </si>
  <si>
    <t>23FG</t>
  </si>
  <si>
    <t>23FH</t>
  </si>
  <si>
    <t>23FM</t>
  </si>
  <si>
    <t>23GV</t>
  </si>
  <si>
    <t>23GW</t>
  </si>
  <si>
    <t>23HA</t>
  </si>
  <si>
    <t>23HE</t>
  </si>
  <si>
    <t>23HR</t>
  </si>
  <si>
    <t>23JH</t>
  </si>
  <si>
    <t>23PC</t>
  </si>
  <si>
    <t>23PD</t>
  </si>
  <si>
    <t>23PE</t>
  </si>
  <si>
    <t>23PF</t>
  </si>
  <si>
    <t>23PG</t>
  </si>
  <si>
    <t>23PH</t>
  </si>
  <si>
    <t>23PJ</t>
  </si>
  <si>
    <t>23PN</t>
  </si>
  <si>
    <t>23PP</t>
  </si>
  <si>
    <t>23PR</t>
  </si>
  <si>
    <t>23PT</t>
  </si>
  <si>
    <t>23PU</t>
  </si>
  <si>
    <t>23PV</t>
  </si>
  <si>
    <t>23PY</t>
  </si>
  <si>
    <t>23RA</t>
  </si>
  <si>
    <t>23RC</t>
  </si>
  <si>
    <t>23RD</t>
  </si>
  <si>
    <t>23RE</t>
  </si>
  <si>
    <t>23RF</t>
  </si>
  <si>
    <t>23RG</t>
  </si>
  <si>
    <t>23RH</t>
  </si>
  <si>
    <t>23RJ</t>
  </si>
  <si>
    <t>23RK</t>
  </si>
  <si>
    <t>23RL</t>
  </si>
  <si>
    <t>23RM</t>
  </si>
  <si>
    <t>23RR</t>
  </si>
  <si>
    <t>23RT</t>
  </si>
  <si>
    <t>23RW</t>
  </si>
  <si>
    <t>23RX</t>
  </si>
  <si>
    <t>23RY</t>
  </si>
  <si>
    <t>23TA</t>
  </si>
  <si>
    <t>23TB</t>
  </si>
  <si>
    <t>23TE</t>
  </si>
  <si>
    <t>23TJ</t>
  </si>
  <si>
    <t>23TK</t>
  </si>
  <si>
    <t>23TL</t>
  </si>
  <si>
    <t>23TM</t>
  </si>
  <si>
    <t>23TN</t>
  </si>
  <si>
    <t>23TP</t>
  </si>
  <si>
    <t>23TT</t>
  </si>
  <si>
    <t>23TW</t>
  </si>
  <si>
    <t>23TX</t>
  </si>
  <si>
    <t>23UB</t>
  </si>
  <si>
    <t>23UC</t>
  </si>
  <si>
    <t>23UE</t>
  </si>
  <si>
    <t>23UF</t>
  </si>
  <si>
    <t>23UH</t>
  </si>
  <si>
    <t>23UL</t>
  </si>
  <si>
    <t>23UN</t>
  </si>
  <si>
    <t>23UP</t>
  </si>
  <si>
    <t>23UT</t>
  </si>
  <si>
    <t>23UW</t>
  </si>
  <si>
    <t>23UX</t>
  </si>
  <si>
    <t>23UY</t>
  </si>
  <si>
    <t>23VF</t>
  </si>
  <si>
    <t>23VG</t>
  </si>
  <si>
    <t>23VH</t>
  </si>
  <si>
    <t>23VU</t>
  </si>
  <si>
    <t>23WG</t>
  </si>
  <si>
    <t>23WR</t>
  </si>
  <si>
    <t>23XP</t>
  </si>
  <si>
    <t>23ZH</t>
  </si>
  <si>
    <t>23ZJ</t>
  </si>
  <si>
    <t>23ZL</t>
  </si>
  <si>
    <t>23ZM</t>
  </si>
  <si>
    <t>23ZU</t>
  </si>
  <si>
    <t>23ZV</t>
  </si>
  <si>
    <t>23ZW</t>
  </si>
  <si>
    <t>23ZX</t>
  </si>
  <si>
    <t>23ZY</t>
  </si>
  <si>
    <t>23ZZ</t>
  </si>
  <si>
    <t>24AA</t>
  </si>
  <si>
    <t>24AB</t>
  </si>
  <si>
    <t>24AC</t>
  </si>
  <si>
    <t>24AD</t>
  </si>
  <si>
    <t>24AE</t>
  </si>
  <si>
    <t>24AF</t>
  </si>
  <si>
    <t>24AG</t>
  </si>
  <si>
    <t>24AM</t>
  </si>
  <si>
    <t>24AR</t>
  </si>
  <si>
    <t>24AY</t>
  </si>
  <si>
    <t>24AZ</t>
  </si>
  <si>
    <t>24BA</t>
  </si>
  <si>
    <t>24BD</t>
  </si>
  <si>
    <t>24BE</t>
  </si>
  <si>
    <t>24BF</t>
  </si>
  <si>
    <t>24BL</t>
  </si>
  <si>
    <t>24BM</t>
  </si>
  <si>
    <t>24BN</t>
  </si>
  <si>
    <t>24BP</t>
  </si>
  <si>
    <t>24BR</t>
  </si>
  <si>
    <t>24CN</t>
  </si>
  <si>
    <t>24CP</t>
  </si>
  <si>
    <t>24CR</t>
  </si>
  <si>
    <t>24CT</t>
  </si>
  <si>
    <t>24CZ</t>
  </si>
  <si>
    <t>24DA</t>
  </si>
  <si>
    <t>24DB</t>
  </si>
  <si>
    <t>24DH</t>
  </si>
  <si>
    <t>24DP</t>
  </si>
  <si>
    <t>24DR</t>
  </si>
  <si>
    <t>24DV</t>
  </si>
  <si>
    <t>24DW</t>
  </si>
  <si>
    <t>24DX</t>
  </si>
  <si>
    <t>24EC</t>
  </si>
  <si>
    <t>24ED</t>
  </si>
  <si>
    <t>24EE</t>
  </si>
  <si>
    <t>24EG</t>
  </si>
  <si>
    <t>24EJ</t>
  </si>
  <si>
    <t>24EL</t>
  </si>
  <si>
    <t>24ER</t>
  </si>
  <si>
    <t>24ET</t>
  </si>
  <si>
    <t>24EY</t>
  </si>
  <si>
    <t>24FE</t>
  </si>
  <si>
    <t>24FK</t>
  </si>
  <si>
    <t>24FP</t>
  </si>
  <si>
    <t>24JC</t>
  </si>
  <si>
    <t>24JD</t>
  </si>
  <si>
    <t>24JJ</t>
  </si>
  <si>
    <t>24MB</t>
  </si>
  <si>
    <t>24MK</t>
  </si>
  <si>
    <t>24MR</t>
  </si>
  <si>
    <t>24MU</t>
  </si>
  <si>
    <t>24MW</t>
  </si>
  <si>
    <t>24MY</t>
  </si>
  <si>
    <t>24MZ</t>
  </si>
  <si>
    <t>24NB</t>
  </si>
  <si>
    <t>24NK</t>
  </si>
  <si>
    <t>24NL</t>
  </si>
  <si>
    <t>24NM</t>
  </si>
  <si>
    <t>24NN</t>
  </si>
  <si>
    <t>24NP</t>
  </si>
  <si>
    <t>24NT</t>
  </si>
  <si>
    <t>24NV</t>
  </si>
  <si>
    <t>24NX</t>
  </si>
  <si>
    <t>24NY</t>
  </si>
  <si>
    <t>24NZ</t>
  </si>
  <si>
    <t>24PA</t>
  </si>
  <si>
    <t>24PB</t>
  </si>
  <si>
    <t>24PC</t>
  </si>
  <si>
    <t>24PE</t>
  </si>
  <si>
    <t>24PU</t>
  </si>
  <si>
    <t>24PV</t>
  </si>
  <si>
    <t>24PX</t>
  </si>
  <si>
    <t>24RA</t>
  </si>
  <si>
    <t>24RB</t>
  </si>
  <si>
    <t>24RH</t>
  </si>
  <si>
    <t>24RK</t>
  </si>
  <si>
    <t>24RM</t>
  </si>
  <si>
    <t>24RN</t>
  </si>
  <si>
    <t>24RU</t>
  </si>
  <si>
    <t>24RZ</t>
  </si>
  <si>
    <t>24TA</t>
  </si>
  <si>
    <t>24TB</t>
  </si>
  <si>
    <t>24TC</t>
  </si>
  <si>
    <t>24TL</t>
  </si>
  <si>
    <t>24TZ</t>
  </si>
  <si>
    <t>24UA</t>
  </si>
  <si>
    <t>24UE</t>
  </si>
  <si>
    <t>24UN</t>
  </si>
  <si>
    <t>24ZB</t>
  </si>
  <si>
    <t>24ZC</t>
  </si>
  <si>
    <t>24ZD</t>
  </si>
  <si>
    <t>24ZE</t>
  </si>
  <si>
    <t>24ZH</t>
  </si>
  <si>
    <t>24ZJ</t>
  </si>
  <si>
    <t>24ZK</t>
  </si>
  <si>
    <t>25CF</t>
  </si>
  <si>
    <t>25DE</t>
  </si>
  <si>
    <t>25GH</t>
  </si>
  <si>
    <t>25GJ</t>
  </si>
  <si>
    <t>25GK</t>
  </si>
  <si>
    <t>25GN</t>
  </si>
  <si>
    <t>25KC</t>
  </si>
  <si>
    <t>25KD</t>
  </si>
  <si>
    <t>25KE</t>
  </si>
  <si>
    <t>25KF</t>
  </si>
  <si>
    <t>25KG</t>
  </si>
  <si>
    <t>25KH</t>
  </si>
  <si>
    <t>25KJ</t>
  </si>
  <si>
    <t>25KL</t>
  </si>
  <si>
    <t>25KM</t>
  </si>
  <si>
    <t>25KN</t>
  </si>
  <si>
    <t>25KP</t>
  </si>
  <si>
    <t>25KR</t>
  </si>
  <si>
    <t>25KT</t>
  </si>
  <si>
    <t>25KU</t>
  </si>
  <si>
    <t>25KV</t>
  </si>
  <si>
    <t>26AA</t>
  </si>
  <si>
    <t>26AB</t>
  </si>
  <si>
    <t>26AC</t>
  </si>
  <si>
    <t>26AD</t>
  </si>
  <si>
    <t>26AE</t>
  </si>
  <si>
    <t>26AF</t>
  </si>
  <si>
    <t>26AG</t>
  </si>
  <si>
    <t>26AH</t>
  </si>
  <si>
    <t>26AJ</t>
  </si>
  <si>
    <t>26AL</t>
  </si>
  <si>
    <t>26AM</t>
  </si>
  <si>
    <t>26AN</t>
  </si>
  <si>
    <t>26AP</t>
  </si>
  <si>
    <t>26AR</t>
  </si>
  <si>
    <t>26AT</t>
  </si>
  <si>
    <t>26AU</t>
  </si>
  <si>
    <t>26AV</t>
  </si>
  <si>
    <t>26AW</t>
  </si>
  <si>
    <t>26AX</t>
  </si>
  <si>
    <t>26AY</t>
  </si>
  <si>
    <t>26AZ</t>
  </si>
  <si>
    <t>26BA</t>
  </si>
  <si>
    <t>26BB</t>
  </si>
  <si>
    <t>26BC</t>
  </si>
  <si>
    <t>26BD</t>
  </si>
  <si>
    <t>26PD</t>
  </si>
  <si>
    <t>26PE</t>
  </si>
  <si>
    <t>26PF</t>
  </si>
  <si>
    <t>26PH</t>
  </si>
  <si>
    <t>26PJ</t>
  </si>
  <si>
    <t>26PK</t>
  </si>
  <si>
    <t>26PL</t>
  </si>
  <si>
    <t>26PM</t>
  </si>
  <si>
    <t>26PN</t>
  </si>
  <si>
    <t>26PP</t>
  </si>
  <si>
    <t>26PR</t>
  </si>
  <si>
    <t>26PT</t>
  </si>
  <si>
    <t>26PU</t>
  </si>
  <si>
    <t>26PV</t>
  </si>
  <si>
    <t>26PW</t>
  </si>
  <si>
    <t>26PX</t>
  </si>
  <si>
    <t>26PY</t>
  </si>
  <si>
    <t>26PZ</t>
  </si>
  <si>
    <t>26RA</t>
  </si>
  <si>
    <t>26RK</t>
  </si>
  <si>
    <t>26ZZ</t>
  </si>
  <si>
    <t>27AA</t>
  </si>
  <si>
    <t>27AK</t>
  </si>
  <si>
    <t>27BM</t>
  </si>
  <si>
    <t>27BN</t>
  </si>
  <si>
    <t>27CA</t>
  </si>
  <si>
    <t>27CB</t>
  </si>
  <si>
    <t>27CC</t>
  </si>
  <si>
    <t>27CD</t>
  </si>
  <si>
    <t>27CE</t>
  </si>
  <si>
    <t>27CF</t>
  </si>
  <si>
    <t>27CG</t>
  </si>
  <si>
    <t>27CH</t>
  </si>
  <si>
    <t>27CJ</t>
  </si>
  <si>
    <t>27CK</t>
  </si>
  <si>
    <t>27CL</t>
  </si>
  <si>
    <t>27CM</t>
  </si>
  <si>
    <t>27CN</t>
  </si>
  <si>
    <t>27CP</t>
  </si>
  <si>
    <t>27CR</t>
  </si>
  <si>
    <t>27CT</t>
  </si>
  <si>
    <t>27JH</t>
  </si>
  <si>
    <t>27JJ</t>
  </si>
  <si>
    <t>27JK</t>
  </si>
  <si>
    <t>27JN</t>
  </si>
  <si>
    <t>27JP</t>
  </si>
  <si>
    <t>27JR</t>
  </si>
  <si>
    <t>27JT</t>
  </si>
  <si>
    <t>27JU</t>
  </si>
  <si>
    <t>27JV</t>
  </si>
  <si>
    <t>27JW</t>
  </si>
  <si>
    <t>27JX</t>
  </si>
  <si>
    <t>27KA</t>
  </si>
  <si>
    <t>27KE</t>
  </si>
  <si>
    <t>27LH</t>
  </si>
  <si>
    <t>27LJ</t>
  </si>
  <si>
    <t>27LR</t>
  </si>
  <si>
    <t>27LT</t>
  </si>
  <si>
    <t>27LU</t>
  </si>
  <si>
    <t>27LV</t>
  </si>
  <si>
    <t>27LW</t>
  </si>
  <si>
    <t>27LX</t>
  </si>
  <si>
    <t>27LY</t>
  </si>
  <si>
    <t>27LZ</t>
  </si>
  <si>
    <t>27MA</t>
  </si>
  <si>
    <t>27MB</t>
  </si>
  <si>
    <t>27MC</t>
  </si>
  <si>
    <t>27ME</t>
  </si>
  <si>
    <t>27MG</t>
  </si>
  <si>
    <t>27MH</t>
  </si>
  <si>
    <t>27ML</t>
  </si>
  <si>
    <t>27NL</t>
  </si>
  <si>
    <t>27NM</t>
  </si>
  <si>
    <t>27NN</t>
  </si>
  <si>
    <t>27NP</t>
  </si>
  <si>
    <t>27NR</t>
  </si>
  <si>
    <t>27NT</t>
  </si>
  <si>
    <t>27NU</t>
  </si>
  <si>
    <t>27NV</t>
  </si>
  <si>
    <t>27NW</t>
  </si>
  <si>
    <t>27NX</t>
  </si>
  <si>
    <t>27NY</t>
  </si>
  <si>
    <t>27NZ</t>
  </si>
  <si>
    <t>27PA</t>
  </si>
  <si>
    <t>27PB</t>
  </si>
  <si>
    <t>27PC</t>
  </si>
  <si>
    <t>27PD</t>
  </si>
  <si>
    <t>27PE</t>
  </si>
  <si>
    <t>27PF</t>
  </si>
  <si>
    <t>27PG</t>
  </si>
  <si>
    <t>27PH</t>
  </si>
  <si>
    <t>27PK</t>
  </si>
  <si>
    <t>27PN</t>
  </si>
  <si>
    <t>27PR</t>
  </si>
  <si>
    <t>27PT</t>
  </si>
  <si>
    <t>27PU</t>
  </si>
  <si>
    <t>27PW</t>
  </si>
  <si>
    <t>27PX</t>
  </si>
  <si>
    <t>27RK</t>
  </si>
  <si>
    <t>27RL</t>
  </si>
  <si>
    <t>27RM</t>
  </si>
  <si>
    <t>27RN</t>
  </si>
  <si>
    <t>27RP</t>
  </si>
  <si>
    <t>27RT</t>
  </si>
  <si>
    <t>27RU</t>
  </si>
  <si>
    <t>27TZ</t>
  </si>
  <si>
    <t>27UA</t>
  </si>
  <si>
    <t>27UB</t>
  </si>
  <si>
    <t>27UC</t>
  </si>
  <si>
    <t>27UE</t>
  </si>
  <si>
    <t>27UZ</t>
  </si>
  <si>
    <t>27VA</t>
  </si>
  <si>
    <t>27WY</t>
  </si>
  <si>
    <t>27WZ</t>
  </si>
  <si>
    <t>27XA</t>
  </si>
  <si>
    <t>27XB</t>
  </si>
  <si>
    <t>27XC</t>
  </si>
  <si>
    <t>27XD</t>
  </si>
  <si>
    <t>27XE</t>
  </si>
  <si>
    <t>27XG</t>
  </si>
  <si>
    <t>27XH</t>
  </si>
  <si>
    <t>27XJ</t>
  </si>
  <si>
    <t>27XK</t>
  </si>
  <si>
    <t>27YB</t>
  </si>
  <si>
    <t>27YC</t>
  </si>
  <si>
    <t>27YD</t>
  </si>
  <si>
    <t>27YE</t>
  </si>
  <si>
    <t>27YF</t>
  </si>
  <si>
    <t>27YG</t>
  </si>
  <si>
    <t>27YH</t>
  </si>
  <si>
    <t>27YJ</t>
  </si>
  <si>
    <t>27YK</t>
  </si>
  <si>
    <t>27YN</t>
  </si>
  <si>
    <t>27YP</t>
  </si>
  <si>
    <t>27YV</t>
  </si>
  <si>
    <t>27YW</t>
  </si>
  <si>
    <t>27YZ</t>
  </si>
  <si>
    <t>27ZA</t>
  </si>
  <si>
    <t>28AE</t>
  </si>
  <si>
    <t>28AF</t>
  </si>
  <si>
    <t>28AG</t>
  </si>
  <si>
    <t>28AJ</t>
  </si>
  <si>
    <t>28AK</t>
  </si>
  <si>
    <t>28AL</t>
  </si>
  <si>
    <t>28AM</t>
  </si>
  <si>
    <t>28AN</t>
  </si>
  <si>
    <t>28AP</t>
  </si>
  <si>
    <t>28AU</t>
  </si>
  <si>
    <t>28AV</t>
  </si>
  <si>
    <t>28AW</t>
  </si>
  <si>
    <t>28BA</t>
  </si>
  <si>
    <t>28BC</t>
  </si>
  <si>
    <t>28BF</t>
  </si>
  <si>
    <t>28BG</t>
  </si>
  <si>
    <t>28BH</t>
  </si>
  <si>
    <t>28BJ</t>
  </si>
  <si>
    <t>28BL</t>
  </si>
  <si>
    <t>28BP</t>
  </si>
  <si>
    <t>28BZ</t>
  </si>
  <si>
    <t>28CD</t>
  </si>
  <si>
    <t>28CE</t>
  </si>
  <si>
    <t>28CF</t>
  </si>
  <si>
    <t>28CG</t>
  </si>
  <si>
    <t>28CH</t>
  </si>
  <si>
    <t>28CK</t>
  </si>
  <si>
    <t>28CL</t>
  </si>
  <si>
    <t>28CY</t>
  </si>
  <si>
    <t>28CZ</t>
  </si>
  <si>
    <t>28DA</t>
  </si>
  <si>
    <t>28DC</t>
  </si>
  <si>
    <t>28DD</t>
  </si>
  <si>
    <t>29RV</t>
  </si>
  <si>
    <t>29TM</t>
  </si>
  <si>
    <t>29TN</t>
  </si>
  <si>
    <t>29TZ</t>
  </si>
  <si>
    <t>29UA</t>
  </si>
  <si>
    <t>29UB</t>
  </si>
  <si>
    <t>29UC</t>
  </si>
  <si>
    <t>29UG</t>
  </si>
  <si>
    <t>29UL</t>
  </si>
  <si>
    <t>29UM</t>
  </si>
  <si>
    <t>29XB</t>
  </si>
  <si>
    <t>29XC</t>
  </si>
  <si>
    <t>29XE</t>
  </si>
  <si>
    <t>29XF</t>
  </si>
  <si>
    <t>29XG</t>
  </si>
  <si>
    <t>29XH</t>
  </si>
  <si>
    <t>29XJ</t>
  </si>
  <si>
    <t>29XL</t>
  </si>
  <si>
    <t>29XN</t>
  </si>
  <si>
    <t>29XP</t>
  </si>
  <si>
    <t>29XR</t>
  </si>
  <si>
    <t>29XV</t>
  </si>
  <si>
    <t>29XW</t>
  </si>
  <si>
    <t>29XY</t>
  </si>
  <si>
    <t>29XZ</t>
  </si>
  <si>
    <t>29YC</t>
  </si>
  <si>
    <t>29YD</t>
  </si>
  <si>
    <t>29YF</t>
  </si>
  <si>
    <t>29YJ</t>
  </si>
  <si>
    <t>30AF</t>
  </si>
  <si>
    <t>30AG</t>
  </si>
  <si>
    <t>30AH</t>
  </si>
  <si>
    <t>30AJ</t>
  </si>
  <si>
    <t>30AK</t>
  </si>
  <si>
    <t>30AL</t>
  </si>
  <si>
    <t>30AR</t>
  </si>
  <si>
    <t>30AZ</t>
  </si>
  <si>
    <t>30BA</t>
  </si>
  <si>
    <t>30BB</t>
  </si>
  <si>
    <t>30FG</t>
  </si>
  <si>
    <t>30FL</t>
  </si>
  <si>
    <t>30FM</t>
  </si>
  <si>
    <t>30FU</t>
  </si>
  <si>
    <t>30FV</t>
  </si>
  <si>
    <t>30FX</t>
  </si>
  <si>
    <t>30FY</t>
  </si>
  <si>
    <t>30FZ</t>
  </si>
  <si>
    <t>30GF</t>
  </si>
  <si>
    <t>30GJ</t>
  </si>
  <si>
    <t>30GY</t>
  </si>
  <si>
    <t>30JP</t>
  </si>
  <si>
    <t>30JR</t>
  </si>
  <si>
    <t>30JU</t>
  </si>
  <si>
    <t>30JV</t>
  </si>
  <si>
    <t>30JZ</t>
  </si>
  <si>
    <t>30KD</t>
  </si>
  <si>
    <t>30KE</t>
  </si>
  <si>
    <t>30KF</t>
  </si>
  <si>
    <t>30KN</t>
  </si>
  <si>
    <t>30PE</t>
  </si>
  <si>
    <t>30PF</t>
  </si>
  <si>
    <t>30PM</t>
  </si>
  <si>
    <t>30PW</t>
  </si>
  <si>
    <t>30RD</t>
  </si>
  <si>
    <t>30RE</t>
  </si>
  <si>
    <t>30RH</t>
  </si>
  <si>
    <t>30RJ</t>
  </si>
  <si>
    <t>30RL</t>
  </si>
  <si>
    <t>30TE</t>
  </si>
  <si>
    <t>30TF</t>
  </si>
  <si>
    <t>30UE</t>
  </si>
  <si>
    <t>30UF</t>
  </si>
  <si>
    <t>30UN</t>
  </si>
  <si>
    <t>30UP</t>
  </si>
  <si>
    <t>30UR</t>
  </si>
  <si>
    <t>30UT</t>
  </si>
  <si>
    <t>30UX</t>
  </si>
  <si>
    <t>30UY</t>
  </si>
  <si>
    <t>30UZ</t>
  </si>
  <si>
    <t>30VA</t>
  </si>
  <si>
    <t>30VB</t>
  </si>
  <si>
    <t>30VC</t>
  </si>
  <si>
    <t>30VD</t>
  </si>
  <si>
    <t>30WX</t>
  </si>
  <si>
    <t>30WY</t>
  </si>
  <si>
    <t>30XB</t>
  </si>
  <si>
    <t>30XC</t>
  </si>
  <si>
    <t>30XD</t>
  </si>
  <si>
    <t>30XK</t>
  </si>
  <si>
    <t>30XM</t>
  </si>
  <si>
    <t>30XT</t>
  </si>
  <si>
    <t>31AE</t>
  </si>
  <si>
    <t>31AG</t>
  </si>
  <si>
    <t>31AH</t>
  </si>
  <si>
    <t>31AW</t>
  </si>
  <si>
    <t>31AX</t>
  </si>
  <si>
    <t>31AZ</t>
  </si>
  <si>
    <t>31BJ</t>
  </si>
  <si>
    <t>31BK</t>
  </si>
  <si>
    <t>31BR</t>
  </si>
  <si>
    <t>31CJ</t>
  </si>
  <si>
    <t>31DE</t>
  </si>
  <si>
    <t>31DF</t>
  </si>
  <si>
    <t>31DH</t>
  </si>
  <si>
    <t>31DJ</t>
  </si>
  <si>
    <t>31DM</t>
  </si>
  <si>
    <t>31DN</t>
  </si>
  <si>
    <t>31DP</t>
  </si>
  <si>
    <t>31DV</t>
  </si>
  <si>
    <t>31EC</t>
  </si>
  <si>
    <t>31ET</t>
  </si>
  <si>
    <t>31FJ</t>
  </si>
  <si>
    <t>31FK</t>
  </si>
  <si>
    <t>31FM</t>
  </si>
  <si>
    <t>31FN</t>
  </si>
  <si>
    <t>31FT</t>
  </si>
  <si>
    <t>31FU</t>
  </si>
  <si>
    <t>31GH</t>
  </si>
  <si>
    <t>31GW</t>
  </si>
  <si>
    <t>31GX</t>
  </si>
  <si>
    <t>31JD</t>
  </si>
  <si>
    <t>31JE</t>
  </si>
  <si>
    <t>31JF</t>
  </si>
  <si>
    <t>31JG</t>
  </si>
  <si>
    <t>31JK</t>
  </si>
  <si>
    <t>31JL</t>
  </si>
  <si>
    <t>31JM</t>
  </si>
  <si>
    <t>31JN</t>
  </si>
  <si>
    <t>31JR</t>
  </si>
  <si>
    <t>31JT</t>
  </si>
  <si>
    <t>31JX</t>
  </si>
  <si>
    <t>31KB</t>
  </si>
  <si>
    <t>gemeente</t>
  </si>
  <si>
    <t>DENOMINATIE</t>
  </si>
  <si>
    <t>TELEFOONNUMMER</t>
  </si>
  <si>
    <t>INTERNETADRES</t>
  </si>
  <si>
    <t>nr_bevoegd_gezag</t>
  </si>
  <si>
    <t>Enschede</t>
  </si>
  <si>
    <t>Openbaar</t>
  </si>
  <si>
    <t>Voorst Gem Voorst</t>
  </si>
  <si>
    <t>Voorst</t>
  </si>
  <si>
    <t>Protestants-Christelijk</t>
  </si>
  <si>
    <t>Wereldwijs</t>
  </si>
  <si>
    <t>Zoetermeer</t>
  </si>
  <si>
    <t>Gereformeerd vrijgemaakt</t>
  </si>
  <si>
    <t>Oostburg</t>
  </si>
  <si>
    <t>Sluis</t>
  </si>
  <si>
    <t>Zeeland</t>
  </si>
  <si>
    <t>Algemeen bijzonder</t>
  </si>
  <si>
    <t>Basisschool "De Maasparel"</t>
  </si>
  <si>
    <t>Stevensweert</t>
  </si>
  <si>
    <t>Maasgouw</t>
  </si>
  <si>
    <t>Rooms-Katholiek</t>
  </si>
  <si>
    <t>Gereformeerde Basisschool De Morgenster</t>
  </si>
  <si>
    <t>Spijkenisse</t>
  </si>
  <si>
    <t>Nissewaard</t>
  </si>
  <si>
    <t>Rotterdam</t>
  </si>
  <si>
    <t>De Stapsteen</t>
  </si>
  <si>
    <t>Bleskensgraaf Ca</t>
  </si>
  <si>
    <t>Molenwaard</t>
  </si>
  <si>
    <t>Openbare Basisschool De Klimboom</t>
  </si>
  <si>
    <t>Heteren</t>
  </si>
  <si>
    <t>Overbetuwe</t>
  </si>
  <si>
    <t>Openbare Basisschool Letterwies</t>
  </si>
  <si>
    <t>Nieuwolda</t>
  </si>
  <si>
    <t>Oldambt</t>
  </si>
  <si>
    <t>Groningen</t>
  </si>
  <si>
    <t>Waddinxveen</t>
  </si>
  <si>
    <t>Gereformeerde Basisschool De Planthof</t>
  </si>
  <si>
    <t>Nieuwleusen</t>
  </si>
  <si>
    <t>Dalfsen</t>
  </si>
  <si>
    <t>Jenaplanschool De Vlieger</t>
  </si>
  <si>
    <t>Sittard</t>
  </si>
  <si>
    <t>Sittard-Geleen</t>
  </si>
  <si>
    <t>8031HL</t>
  </si>
  <si>
    <t>Zwolle</t>
  </si>
  <si>
    <t>Nijmegen</t>
  </si>
  <si>
    <t>Antroposofisch</t>
  </si>
  <si>
    <t>Basisschool Lockaert</t>
  </si>
  <si>
    <t>Oss</t>
  </si>
  <si>
    <t>De Harlekijn</t>
  </si>
  <si>
    <t>Landgraaf</t>
  </si>
  <si>
    <t>De Leilinde</t>
  </si>
  <si>
    <t>Winschoten</t>
  </si>
  <si>
    <t>Basisschool Zilverlinde</t>
  </si>
  <si>
    <t>Roosendaal</t>
  </si>
  <si>
    <t>School Matthijsje</t>
  </si>
  <si>
    <t>Oosterstreek</t>
  </si>
  <si>
    <t>Weststellingwerf</t>
  </si>
  <si>
    <t>0561432690</t>
  </si>
  <si>
    <t>www.schoolmatthijsje.nl</t>
  </si>
  <si>
    <t>Christelijke Basisschool Betrouwen</t>
  </si>
  <si>
    <t>Mjumster Wei 12</t>
  </si>
  <si>
    <t>9243SJ</t>
  </si>
  <si>
    <t>Bakkeveen</t>
  </si>
  <si>
    <t>Opsterland</t>
  </si>
  <si>
    <t>0516541463</t>
  </si>
  <si>
    <t>www.betrouwen.nl</t>
  </si>
  <si>
    <t>Basisschool Het Startnest Jenaplan School</t>
  </si>
  <si>
    <t>Uithoorn</t>
  </si>
  <si>
    <t>Leek</t>
  </si>
  <si>
    <t>De Bolderik</t>
  </si>
  <si>
    <t>Heeswijk-Dinther</t>
  </si>
  <si>
    <t>Bernheze</t>
  </si>
  <si>
    <t>De Bundeling</t>
  </si>
  <si>
    <t>Bunde</t>
  </si>
  <si>
    <t>Meerssen</t>
  </si>
  <si>
    <t>Van Rijckevorsel</t>
  </si>
  <si>
    <t>Hoek Van Holland</t>
  </si>
  <si>
    <t>De Trompetter</t>
  </si>
  <si>
    <t>Angerlo</t>
  </si>
  <si>
    <t>Zevenaar</t>
  </si>
  <si>
    <t>Vrije School Assen</t>
  </si>
  <si>
    <t>Assen</t>
  </si>
  <si>
    <t>Gereformeerde Basisschool het Sterrenlicht</t>
  </si>
  <si>
    <t>'T Harde</t>
  </si>
  <si>
    <t>Elburg</t>
  </si>
  <si>
    <t>Agnieten-School</t>
  </si>
  <si>
    <t>Basisschool Het Telraam</t>
  </si>
  <si>
    <t>Oeffelt</t>
  </si>
  <si>
    <t>Boxmeer</t>
  </si>
  <si>
    <t>Amsterdam</t>
  </si>
  <si>
    <t>Capelle Aan Den Ijssel</t>
  </si>
  <si>
    <t>Reformatorische Basisschool</t>
  </si>
  <si>
    <t>Klaaswaal</t>
  </si>
  <si>
    <t>Cromstrijen</t>
  </si>
  <si>
    <t>Reformatorisch</t>
  </si>
  <si>
    <t>Barendrecht</t>
  </si>
  <si>
    <t>Gereformeerd Basisschool De Halm</t>
  </si>
  <si>
    <t>Almkerk</t>
  </si>
  <si>
    <t>Woudrichem</t>
  </si>
  <si>
    <t>Basisschool De Triangel</t>
  </si>
  <si>
    <t>Hengelo Ov</t>
  </si>
  <si>
    <t>Hengelo</t>
  </si>
  <si>
    <t>Samenwerking Basisschool Pork</t>
  </si>
  <si>
    <t>Ter Apel</t>
  </si>
  <si>
    <t>Westerwolde</t>
  </si>
  <si>
    <t>Montessori Basisschool De Kraal</t>
  </si>
  <si>
    <t>4691HT</t>
  </si>
  <si>
    <t>Tholen</t>
  </si>
  <si>
    <t>0166604465</t>
  </si>
  <si>
    <t>www.montessorischooldekraal.nl</t>
  </si>
  <si>
    <t>Rehoboth Basisschool</t>
  </si>
  <si>
    <t>Anna van Burenlaan 24</t>
  </si>
  <si>
    <t>2404GM</t>
  </si>
  <si>
    <t>Alphen Aan Den Rijn</t>
  </si>
  <si>
    <t>0172472352</t>
  </si>
  <si>
    <t>Kristal Gereformeerde basisschool</t>
  </si>
  <si>
    <t>Heerde</t>
  </si>
  <si>
    <t>Basisschool Maria-School</t>
  </si>
  <si>
    <t>Vasse</t>
  </si>
  <si>
    <t>Tubbergen</t>
  </si>
  <si>
    <t>RK BS Sint Jacobus</t>
  </si>
  <si>
    <t>Valburg</t>
  </si>
  <si>
    <t>Maharishi Basisschool</t>
  </si>
  <si>
    <t>Lelystad</t>
  </si>
  <si>
    <t>0320250502</t>
  </si>
  <si>
    <t>www.mbsdefontein.nl</t>
  </si>
  <si>
    <t>Reformatorisch Basisschool Augustinus</t>
  </si>
  <si>
    <t>De la Reystraat 38</t>
  </si>
  <si>
    <t>3851BH</t>
  </si>
  <si>
    <t>Ermelo</t>
  </si>
  <si>
    <t>Openbare Basisschool De Vliete</t>
  </si>
  <si>
    <t>Wissenkerke</t>
  </si>
  <si>
    <t>Noord-Beveland</t>
  </si>
  <si>
    <t>Voorburg</t>
  </si>
  <si>
    <t>Leidschendam-Voorburg</t>
  </si>
  <si>
    <t>Jenaplansch Klavertje 4</t>
  </si>
  <si>
    <t>Oudewater</t>
  </si>
  <si>
    <t>Utrecht</t>
  </si>
  <si>
    <t>0348564490</t>
  </si>
  <si>
    <t>www.klavertje4oudewater.nl</t>
  </si>
  <si>
    <t>Rooms Katholiek Basisschool Heilig Hart</t>
  </si>
  <si>
    <t>Fleringen</t>
  </si>
  <si>
    <t>De Horizon</t>
  </si>
  <si>
    <t>Arnhem</t>
  </si>
  <si>
    <t>Protestants Christelijk Basisschool De Schaapskooi</t>
  </si>
  <si>
    <t>Nijverdal</t>
  </si>
  <si>
    <t>Hellendoorn</t>
  </si>
  <si>
    <t>Joos v Larenschool</t>
  </si>
  <si>
    <t>Clasinastraat 3</t>
  </si>
  <si>
    <t>4341ER</t>
  </si>
  <si>
    <t>Arnemuiden</t>
  </si>
  <si>
    <t>Middelburg</t>
  </si>
  <si>
    <t>0118601986</t>
  </si>
  <si>
    <t>Hoofddorp</t>
  </si>
  <si>
    <t>Haarlemmermeer</t>
  </si>
  <si>
    <t>Hoogeveen</t>
  </si>
  <si>
    <t>Amersfoort</t>
  </si>
  <si>
    <t>Schiedam</t>
  </si>
  <si>
    <t>Gereformeerd</t>
  </si>
  <si>
    <t>Amstelveen</t>
  </si>
  <si>
    <t>1784MC</t>
  </si>
  <si>
    <t>Den Helder</t>
  </si>
  <si>
    <t>Dordrecht</t>
  </si>
  <si>
    <t>Etten-Leur</t>
  </si>
  <si>
    <t>Roermond</t>
  </si>
  <si>
    <t>Waalwijk</t>
  </si>
  <si>
    <t>Beetsterzwaag</t>
  </si>
  <si>
    <t>Prins Willem Alexanderschool</t>
  </si>
  <si>
    <t>Veldhoven</t>
  </si>
  <si>
    <t>Aalten</t>
  </si>
  <si>
    <t>Weert</t>
  </si>
  <si>
    <t>Bladel</t>
  </si>
  <si>
    <t>Zeist</t>
  </si>
  <si>
    <t>Ridderkerk</t>
  </si>
  <si>
    <t>Hardenberg</t>
  </si>
  <si>
    <t>Drachten</t>
  </si>
  <si>
    <t>Smallingerland</t>
  </si>
  <si>
    <t>Samenwerking PC, RK</t>
  </si>
  <si>
    <t>Terneuzen</t>
  </si>
  <si>
    <t>Helmond</t>
  </si>
  <si>
    <t>Oegstgeest</t>
  </si>
  <si>
    <t>Wijchen</t>
  </si>
  <si>
    <t>Berg En Dal</t>
  </si>
  <si>
    <t>Leiden</t>
  </si>
  <si>
    <t>Emmen</t>
  </si>
  <si>
    <t>Hilversum</t>
  </si>
  <si>
    <t>0356460088</t>
  </si>
  <si>
    <t>www.atscholen.nl</t>
  </si>
  <si>
    <t>Delft</t>
  </si>
  <si>
    <t>Heerhugowaard</t>
  </si>
  <si>
    <t>Vleuten</t>
  </si>
  <si>
    <t>Hoorn Nh</t>
  </si>
  <si>
    <t>Hoorn</t>
  </si>
  <si>
    <t>Kerkrade</t>
  </si>
  <si>
    <t>Maastricht</t>
  </si>
  <si>
    <t>Leiderdorp</t>
  </si>
  <si>
    <t>0715247670</t>
  </si>
  <si>
    <t>Lichtenvoorde</t>
  </si>
  <si>
    <t>Oost Gelre</t>
  </si>
  <si>
    <t>Venray</t>
  </si>
  <si>
    <t>Barneveld</t>
  </si>
  <si>
    <t>Bilthoven</t>
  </si>
  <si>
    <t>De Bilt</t>
  </si>
  <si>
    <t>Zetten</t>
  </si>
  <si>
    <t>Heel</t>
  </si>
  <si>
    <t>Zwijndrecht</t>
  </si>
  <si>
    <t>Huizen</t>
  </si>
  <si>
    <t>Zaandam</t>
  </si>
  <si>
    <t>Zaanstad</t>
  </si>
  <si>
    <t>Interconfessioneel</t>
  </si>
  <si>
    <t>Horn</t>
  </si>
  <si>
    <t>Leudal</t>
  </si>
  <si>
    <t>Gorinchem</t>
  </si>
  <si>
    <t>Lisse</t>
  </si>
  <si>
    <t>Vlaardingen</t>
  </si>
  <si>
    <t>De Kameleon</t>
  </si>
  <si>
    <t>Papendrecht</t>
  </si>
  <si>
    <t>Nieuwegein</t>
  </si>
  <si>
    <t>1183KK</t>
  </si>
  <si>
    <t>Cuijk</t>
  </si>
  <si>
    <t>'S-Gravenhage</t>
  </si>
  <si>
    <t>S Gravenhage</t>
  </si>
  <si>
    <t>Leidschendam</t>
  </si>
  <si>
    <t>Horst</t>
  </si>
  <si>
    <t>Horst Aan De Maas</t>
  </si>
  <si>
    <t>Baarn</t>
  </si>
  <si>
    <t>Castricum</t>
  </si>
  <si>
    <t>Rijssen</t>
  </si>
  <si>
    <t>Rijssen-Holten</t>
  </si>
  <si>
    <t>Buitenpost</t>
  </si>
  <si>
    <t>Achtkarspelen</t>
  </si>
  <si>
    <t>Dokkum</t>
  </si>
  <si>
    <t>Dongeradeel</t>
  </si>
  <si>
    <t>Dronten</t>
  </si>
  <si>
    <t>Oostvoorne</t>
  </si>
  <si>
    <t>Westvoorne</t>
  </si>
  <si>
    <t>Nunspeet</t>
  </si>
  <si>
    <t>Ommen</t>
  </si>
  <si>
    <t>St.-Annaparochie</t>
  </si>
  <si>
    <t>Waadhoeke</t>
  </si>
  <si>
    <t>Slagharen</t>
  </si>
  <si>
    <t>Purmerend</t>
  </si>
  <si>
    <t>Apeldoorn</t>
  </si>
  <si>
    <t>Doetinchem</t>
  </si>
  <si>
    <t>Het Baken</t>
  </si>
  <si>
    <t>Almere</t>
  </si>
  <si>
    <t>Tilburg</t>
  </si>
  <si>
    <t>Eindhoven</t>
  </si>
  <si>
    <t>Echt</t>
  </si>
  <si>
    <t>Echt-Susteren</t>
  </si>
  <si>
    <t>www.conexus.nu</t>
  </si>
  <si>
    <t>De Gaard 4</t>
  </si>
  <si>
    <t>5146AW</t>
  </si>
  <si>
    <t>0416333069</t>
  </si>
  <si>
    <t>www.het-willem.nl</t>
  </si>
  <si>
    <t>Gulpen</t>
  </si>
  <si>
    <t>Gulpen-Wittem</t>
  </si>
  <si>
    <t>Venlo</t>
  </si>
  <si>
    <t>Samenwerking RK, Alg. Bijz.</t>
  </si>
  <si>
    <t>Groesbeek</t>
  </si>
  <si>
    <t>'S-Hertogenbosch</t>
  </si>
  <si>
    <t>S Hertogenbosch</t>
  </si>
  <si>
    <t>Raamsdonksveer</t>
  </si>
  <si>
    <t>Geertruidenberg</t>
  </si>
  <si>
    <t>Katwijk Zh</t>
  </si>
  <si>
    <t>Katwijk</t>
  </si>
  <si>
    <t>Maarssen</t>
  </si>
  <si>
    <t>Stichtse Vecht</t>
  </si>
  <si>
    <t>Haarlem</t>
  </si>
  <si>
    <t>Maarsbergen</t>
  </si>
  <si>
    <t>Utrechtse Heuvelrug</t>
  </si>
  <si>
    <t>De Keerkring</t>
  </si>
  <si>
    <t>Woerden</t>
  </si>
  <si>
    <t>Driehuis Nh</t>
  </si>
  <si>
    <t>Velsen</t>
  </si>
  <si>
    <t>Samenwerking PC, RK, Alg. Bijz</t>
  </si>
  <si>
    <t>Stadskanaal</t>
  </si>
  <si>
    <t>Vroomshoop</t>
  </si>
  <si>
    <t>Twenterand</t>
  </si>
  <si>
    <t>De Ruimte</t>
  </si>
  <si>
    <t>Bergen Nh</t>
  </si>
  <si>
    <t>Heemskerk</t>
  </si>
  <si>
    <t>Soest</t>
  </si>
  <si>
    <t>Houten</t>
  </si>
  <si>
    <t>Nootdorp</t>
  </si>
  <si>
    <t>Pijnacker-Nootdorp</t>
  </si>
  <si>
    <t>Oisterwijk</t>
  </si>
  <si>
    <t>Son En Breugel</t>
  </si>
  <si>
    <t>Rosmalen</t>
  </si>
  <si>
    <t>Eersel</t>
  </si>
  <si>
    <t>Borculo</t>
  </si>
  <si>
    <t>Berkelland</t>
  </si>
  <si>
    <t>Ochten</t>
  </si>
  <si>
    <t>Neder-Betuwe</t>
  </si>
  <si>
    <t>Haren Gn</t>
  </si>
  <si>
    <t>Haren</t>
  </si>
  <si>
    <t>Heerlen</t>
  </si>
  <si>
    <t>Gereformeerde Basisschool De Bron</t>
  </si>
  <si>
    <t>Jenaplansch T Vlot</t>
  </si>
  <si>
    <t>Hoogezand</t>
  </si>
  <si>
    <t>Midden-Groningen</t>
  </si>
  <si>
    <t>0598323082</t>
  </si>
  <si>
    <t>P.C. basisschool De Parkschool</t>
  </si>
  <si>
    <t>Deventer</t>
  </si>
  <si>
    <t>Rk Bs Beekvliet</t>
  </si>
  <si>
    <t>Velserbroek</t>
  </si>
  <si>
    <t>Montessorischool</t>
  </si>
  <si>
    <t>Nieuwerkerk Ad Ijssel</t>
  </si>
  <si>
    <t>Zuidplas</t>
  </si>
  <si>
    <t>Basisschool De Lingewaard</t>
  </si>
  <si>
    <t>Arkel</t>
  </si>
  <si>
    <t>Giessenlanden</t>
  </si>
  <si>
    <t>Gorredijk</t>
  </si>
  <si>
    <t>Gereformeerd Basisschool De Rank</t>
  </si>
  <si>
    <t>Roden</t>
  </si>
  <si>
    <t>Noordenveld</t>
  </si>
  <si>
    <t>www.noorderbasis.nl</t>
  </si>
  <si>
    <t>Vrije School De Regenboog</t>
  </si>
  <si>
    <t>Mimosaplein 1</t>
  </si>
  <si>
    <t>5643CJ</t>
  </si>
  <si>
    <t>0402110648</t>
  </si>
  <si>
    <t>www.vbs-deregenboog.nl</t>
  </si>
  <si>
    <t>Alkmaar</t>
  </si>
  <si>
    <t>Basisschool De Ammers</t>
  </si>
  <si>
    <t>Groot-Ammers</t>
  </si>
  <si>
    <t>Geldrop</t>
  </si>
  <si>
    <t>Geldrop-Mierlo</t>
  </si>
  <si>
    <t>Kampen</t>
  </si>
  <si>
    <t>Hildegaertschool</t>
  </si>
  <si>
    <t>Tiel</t>
  </si>
  <si>
    <t>Leusden</t>
  </si>
  <si>
    <t>Leeuwarden</t>
  </si>
  <si>
    <t>Goes</t>
  </si>
  <si>
    <t>Middelharnis</t>
  </si>
  <si>
    <t>Goeree-Overflakkee</t>
  </si>
  <si>
    <t>De Wingerd</t>
  </si>
  <si>
    <t>Bemmel</t>
  </si>
  <si>
    <t>Lingewaard</t>
  </si>
  <si>
    <t>Nijkerk Gld</t>
  </si>
  <si>
    <t>Nijkerk</t>
  </si>
  <si>
    <t>Almelo</t>
  </si>
  <si>
    <t>Gouda</t>
  </si>
  <si>
    <t>Helden</t>
  </si>
  <si>
    <t>Peel En Maas</t>
  </si>
  <si>
    <t>Beverwijk</t>
  </si>
  <si>
    <t>Bussum</t>
  </si>
  <si>
    <t>Gooise Meren</t>
  </si>
  <si>
    <t>Harderwijk</t>
  </si>
  <si>
    <t>Hoenderloo</t>
  </si>
  <si>
    <t>Naaldwijk</t>
  </si>
  <si>
    <t>Westland</t>
  </si>
  <si>
    <t>Bergen Op Zoom</t>
  </si>
  <si>
    <t>Oosterhout Nb</t>
  </si>
  <si>
    <t>Oosterhout</t>
  </si>
  <si>
    <t>Wilp Gld</t>
  </si>
  <si>
    <t>Overveen</t>
  </si>
  <si>
    <t>Bloemendaal</t>
  </si>
  <si>
    <t>Wassenaar</t>
  </si>
  <si>
    <t>Halsteren</t>
  </si>
  <si>
    <t>Emmeloord</t>
  </si>
  <si>
    <t>Noordoostpolder</t>
  </si>
  <si>
    <t>Voorhout</t>
  </si>
  <si>
    <t>Teylingen</t>
  </si>
  <si>
    <t>Cadier En Keer</t>
  </si>
  <si>
    <t>Eijsden-Margraten</t>
  </si>
  <si>
    <t>Veenendaal</t>
  </si>
  <si>
    <t>Eefde</t>
  </si>
  <si>
    <t>Lochem</t>
  </si>
  <si>
    <t>Groenlo</t>
  </si>
  <si>
    <t>Deurne</t>
  </si>
  <si>
    <t>Vught</t>
  </si>
  <si>
    <t>Boxtel</t>
  </si>
  <si>
    <t>Breda</t>
  </si>
  <si>
    <t>Doorn</t>
  </si>
  <si>
    <t>Druten</t>
  </si>
  <si>
    <t>Volendam</t>
  </si>
  <si>
    <t>Edam-Volendam</t>
  </si>
  <si>
    <t>Geleen</t>
  </si>
  <si>
    <t>Gemert</t>
  </si>
  <si>
    <t>Gemert-Bakel</t>
  </si>
  <si>
    <t>Gennep</t>
  </si>
  <si>
    <t>Doorwerth</t>
  </si>
  <si>
    <t>Renkum</t>
  </si>
  <si>
    <t>Heemstede</t>
  </si>
  <si>
    <t>Ede Gld</t>
  </si>
  <si>
    <t>Ede</t>
  </si>
  <si>
    <t>0505244500</t>
  </si>
  <si>
    <t>Rozendaal</t>
  </si>
  <si>
    <t>Zutphen</t>
  </si>
  <si>
    <t>Klundert</t>
  </si>
  <si>
    <t>Moerdijk</t>
  </si>
  <si>
    <t>Damwald</t>
  </si>
  <si>
    <t>Dantumadiel</t>
  </si>
  <si>
    <t>Schiermonnikoog</t>
  </si>
  <si>
    <t>Sleeuwijk</t>
  </si>
  <si>
    <t>Werkendam</t>
  </si>
  <si>
    <t>Aerdenhout</t>
  </si>
  <si>
    <t>Samenwerking Opb., Alg. Bijz.</t>
  </si>
  <si>
    <t>Wapenveld</t>
  </si>
  <si>
    <t>Openbare School Hendrik van Brederode</t>
  </si>
  <si>
    <t>Ameide</t>
  </si>
  <si>
    <t>Zederik</t>
  </si>
  <si>
    <t>Gereformeerde Basisschool 't Schrijvertje</t>
  </si>
  <si>
    <t>Gereformeerd Basisschool De Wingerd</t>
  </si>
  <si>
    <t>Protestants Christelijk Basisschool De Hoeksteen</t>
  </si>
  <si>
    <t>Venlose Montessorischool</t>
  </si>
  <si>
    <t>Vrije School De Kleine Prins</t>
  </si>
  <si>
    <t>Basisschool Azelo</t>
  </si>
  <si>
    <t>Ambt Delden</t>
  </si>
  <si>
    <t>Hof Van Twente</t>
  </si>
  <si>
    <t>Basisschool De Belhamel</t>
  </si>
  <si>
    <t>Valkenswaard</t>
  </si>
  <si>
    <t>Jan van Rijckenborghschool</t>
  </si>
  <si>
    <t>'s-Gravesandelaan 15</t>
  </si>
  <si>
    <t>1222SX</t>
  </si>
  <si>
    <t>0356832913</t>
  </si>
  <si>
    <t>Basisschool De Kring</t>
  </si>
  <si>
    <t>Beek Lb</t>
  </si>
  <si>
    <t>Beek</t>
  </si>
  <si>
    <t>Openbare School Dr M L Kingschool</t>
  </si>
  <si>
    <t>Denekamp</t>
  </si>
  <si>
    <t>Dinkelland</t>
  </si>
  <si>
    <t>Openbare Basisschool Prinses Irene</t>
  </si>
  <si>
    <t>Gramsbergen</t>
  </si>
  <si>
    <t>Basisschool Margriet</t>
  </si>
  <si>
    <t>Halfweg Nh</t>
  </si>
  <si>
    <t>Haarlemmerliede Ca</t>
  </si>
  <si>
    <t>De Trumakkers</t>
  </si>
  <si>
    <t>Heeze</t>
  </si>
  <si>
    <t>Heeze-Leende</t>
  </si>
  <si>
    <t>Openbare Basisschool De Hobbitstee</t>
  </si>
  <si>
    <t>Montfoort</t>
  </si>
  <si>
    <t>Openbare Basisschool De Wijzer</t>
  </si>
  <si>
    <t>Beneden-Leeuwen</t>
  </si>
  <si>
    <t>West Maas En Waal</t>
  </si>
  <si>
    <t>Nieuw-Vennep</t>
  </si>
  <si>
    <t>Lubertischool</t>
  </si>
  <si>
    <t>De Koog</t>
  </si>
  <si>
    <t>Texel</t>
  </si>
  <si>
    <t>Gereformeerd Basisschool De Wegwijzer</t>
  </si>
  <si>
    <t>Steenwijk</t>
  </si>
  <si>
    <t>Steenwijkerland</t>
  </si>
  <si>
    <t>De Golfslag</t>
  </si>
  <si>
    <t>Domburg</t>
  </si>
  <si>
    <t>Veere</t>
  </si>
  <si>
    <t>De Zwerm</t>
  </si>
  <si>
    <t>Sint Maarten</t>
  </si>
  <si>
    <t>Schagen</t>
  </si>
  <si>
    <t>Openbare Basisschool Kromme Akkers</t>
  </si>
  <si>
    <t>Garnwerd</t>
  </si>
  <si>
    <t>Winsum</t>
  </si>
  <si>
    <t>Openbare School Klinkenborg</t>
  </si>
  <si>
    <t>Kantens</t>
  </si>
  <si>
    <t>Eemsmond</t>
  </si>
  <si>
    <t>Openbare School De Omnibus</t>
  </si>
  <si>
    <t>Baarlo Lb</t>
  </si>
  <si>
    <t>Basisschool De Jutter</t>
  </si>
  <si>
    <t>Vlieland</t>
  </si>
  <si>
    <t>Openbare Basisschool</t>
  </si>
  <si>
    <t>Vorden</t>
  </si>
  <si>
    <t>Bronckhorst</t>
  </si>
  <si>
    <t>Openbare School Prins Claus</t>
  </si>
  <si>
    <t>Linschoten</t>
  </si>
  <si>
    <t>Openbare Basisschool Houwingaham</t>
  </si>
  <si>
    <t>Bad Nieuweschans</t>
  </si>
  <si>
    <t>Jan Prins</t>
  </si>
  <si>
    <t>Basisschool De Wereldboom</t>
  </si>
  <si>
    <t>Hulst</t>
  </si>
  <si>
    <t>De Wereldweide</t>
  </si>
  <si>
    <t>Wezep</t>
  </si>
  <si>
    <t>Oldebroek</t>
  </si>
  <si>
    <t>openbare basisschool Usquert</t>
  </si>
  <si>
    <t>Usquert</t>
  </si>
  <si>
    <t>De Smeltkroes</t>
  </si>
  <si>
    <t>Wezup</t>
  </si>
  <si>
    <t>Coevorden</t>
  </si>
  <si>
    <t>Openbare School De Rijnschans</t>
  </si>
  <si>
    <t>Koudekerk Aan Den Rijn</t>
  </si>
  <si>
    <t>De Tamboerijn</t>
  </si>
  <si>
    <t>Nieuwveen</t>
  </si>
  <si>
    <t>Nieuwkoop</t>
  </si>
  <si>
    <t>Openbare basisschool De Winde</t>
  </si>
  <si>
    <t>Openbare Basisschool De Klimop</t>
  </si>
  <si>
    <t>Reusel</t>
  </si>
  <si>
    <t>Reusel-De Mierden</t>
  </si>
  <si>
    <t>De Schutse</t>
  </si>
  <si>
    <t>Maasland</t>
  </si>
  <si>
    <t>Midden-Delfland</t>
  </si>
  <si>
    <t>Openbare Basisschool De Sterrenboom</t>
  </si>
  <si>
    <t>2821SB</t>
  </si>
  <si>
    <t>Stolwijk</t>
  </si>
  <si>
    <t>Krimpenerwaard</t>
  </si>
  <si>
    <t>Basisschool Hartenaas</t>
  </si>
  <si>
    <t>Grave</t>
  </si>
  <si>
    <t>Openbare Basisschool De Borgh</t>
  </si>
  <si>
    <t>Zuidhorn</t>
  </si>
  <si>
    <t>Arembergschool</t>
  </si>
  <si>
    <t>Zwartsluis</t>
  </si>
  <si>
    <t>Zwartewaterland</t>
  </si>
  <si>
    <t>Nederlands Hervormde Basisschool De Lelie</t>
  </si>
  <si>
    <t>Driebruggen</t>
  </si>
  <si>
    <t>Bodegraven-Reeuwijk</t>
  </si>
  <si>
    <t>Prinses Margriet School</t>
  </si>
  <si>
    <t>De Poeljeugd</t>
  </si>
  <si>
    <t>'S-Heer Hendrikskinderen</t>
  </si>
  <si>
    <t>De Wegwijzer</t>
  </si>
  <si>
    <t>www.optimusonderwijs.nl</t>
  </si>
  <si>
    <t>Christelijke Basisschool De Open Hof</t>
  </si>
  <si>
    <t>Hoogerheide</t>
  </si>
  <si>
    <t>Woensdrecht</t>
  </si>
  <si>
    <t>Het Mozaiek</t>
  </si>
  <si>
    <t>Hollandscheveld</t>
  </si>
  <si>
    <t>0528343291</t>
  </si>
  <si>
    <t>www.pcbshetmozaiek.nl</t>
  </si>
  <si>
    <t>Christelijke Basisschool De Foareker</t>
  </si>
  <si>
    <t>Easterein</t>
  </si>
  <si>
    <t>Sudwest-Fryslan</t>
  </si>
  <si>
    <t>PC Basisschool de hoefer</t>
  </si>
  <si>
    <t>Rooms Katholieke Basisschool Emmaus</t>
  </si>
  <si>
    <t>Heesch</t>
  </si>
  <si>
    <t>Koelmanschool</t>
  </si>
  <si>
    <t>Christelijke Basisschool</t>
  </si>
  <si>
    <t>Kerkstraat 33</t>
  </si>
  <si>
    <t>Nieuwaal</t>
  </si>
  <si>
    <t>Zaltbommel</t>
  </si>
  <si>
    <t>Basisschool De Lisbloem</t>
  </si>
  <si>
    <t>Basisschool De Akker</t>
  </si>
  <si>
    <t>2161HB</t>
  </si>
  <si>
    <t>0252413099</t>
  </si>
  <si>
    <t>www.deakkerlisse.nl</t>
  </si>
  <si>
    <t>Basisschool De Draaiende Wieken</t>
  </si>
  <si>
    <t>Posterholt</t>
  </si>
  <si>
    <t>Roerdalen</t>
  </si>
  <si>
    <t>Basisschool De Bongerd</t>
  </si>
  <si>
    <t>Nederweert</t>
  </si>
  <si>
    <t>Basisschool Koningin Beatrix</t>
  </si>
  <si>
    <t>Berkel En Rodenrijs</t>
  </si>
  <si>
    <t>Lansingerland</t>
  </si>
  <si>
    <t>Het Christal</t>
  </si>
  <si>
    <t>Basisschool Guido De Bres</t>
  </si>
  <si>
    <t>7731DG</t>
  </si>
  <si>
    <t>Basisschool De Zjwiek</t>
  </si>
  <si>
    <t>Roggel</t>
  </si>
  <si>
    <t>Gereformeerd Basisschool</t>
  </si>
  <si>
    <t>GBS Klim-op</t>
  </si>
  <si>
    <t>Middelstum</t>
  </si>
  <si>
    <t>Loppersum</t>
  </si>
  <si>
    <t>Rehoboth</t>
  </si>
  <si>
    <t>Jan van Nassaustraat 3</t>
  </si>
  <si>
    <t>8281ZC</t>
  </si>
  <si>
    <t>Genemuiden</t>
  </si>
  <si>
    <t>0383854847</t>
  </si>
  <si>
    <t>GBS de Levensboom</t>
  </si>
  <si>
    <t>7954GC</t>
  </si>
  <si>
    <t>Rouveen</t>
  </si>
  <si>
    <t>Staphorst</t>
  </si>
  <si>
    <t>Gereformeerd Basisschool De Cirkel</t>
  </si>
  <si>
    <t>Gereformeerde Basisschool Oranje Nassau</t>
  </si>
  <si>
    <t>Kootstertille</t>
  </si>
  <si>
    <t>Rehobothschool</t>
  </si>
  <si>
    <t>Schoonbeekhof 53</t>
  </si>
  <si>
    <t>3774DA</t>
  </si>
  <si>
    <t>Kootwijkerbroek</t>
  </si>
  <si>
    <t>Gereformeerd Basisschool De Triangel</t>
  </si>
  <si>
    <t>Christelijke Basisschool Eben Haezer</t>
  </si>
  <si>
    <t>Opheusden</t>
  </si>
  <si>
    <t>0488441457</t>
  </si>
  <si>
    <t>Ds Derksenschool</t>
  </si>
  <si>
    <t>Ravenswaaij</t>
  </si>
  <si>
    <t>Buren</t>
  </si>
  <si>
    <t>Graaf Jan van Nassau School voor Basisonderwijs</t>
  </si>
  <si>
    <t>Vlissingen</t>
  </si>
  <si>
    <t>Christelijke Basisschool De Reinboge</t>
  </si>
  <si>
    <t>Tjerkwerd</t>
  </si>
  <si>
    <t>IKC Magenta</t>
  </si>
  <si>
    <t>Delden</t>
  </si>
  <si>
    <t>Katholieke Basisschool Montessorischool</t>
  </si>
  <si>
    <t>J.J.H. Verhulstlaan 13</t>
  </si>
  <si>
    <t>1401CS</t>
  </si>
  <si>
    <t>0356911011</t>
  </si>
  <si>
    <t>www.kmsbussum.nl</t>
  </si>
  <si>
    <t>Oosterbeek</t>
  </si>
  <si>
    <t>Basisschool Eben Haezer</t>
  </si>
  <si>
    <t>Basisschool St Jozef</t>
  </si>
  <si>
    <t>Tegelen</t>
  </si>
  <si>
    <t>Christelijke Basisschool Het Kompas</t>
  </si>
  <si>
    <t>Yerseke</t>
  </si>
  <si>
    <t>Reimerswaal</t>
  </si>
  <si>
    <t>Basisschool Valkenheuvel</t>
  </si>
  <si>
    <t>Driebergen-Rijsenburg</t>
  </si>
  <si>
    <t>Basisschool Jf Kennedy</t>
  </si>
  <si>
    <t>Basisschool St Vitus</t>
  </si>
  <si>
    <t>Well L</t>
  </si>
  <si>
    <t>Bergen Lb</t>
  </si>
  <si>
    <t>Kindcentrum Platijn</t>
  </si>
  <si>
    <t>Best</t>
  </si>
  <si>
    <t>Kbs John F Kennedy</t>
  </si>
  <si>
    <t>Gereformeerde Basisschool Pieter Jongeling</t>
  </si>
  <si>
    <t>Basisschool De Ark</t>
  </si>
  <si>
    <t>Vianen Ut</t>
  </si>
  <si>
    <t>Vianen</t>
  </si>
  <si>
    <t>Basisschool De Kleine Wereld</t>
  </si>
  <si>
    <t>Leimuiden</t>
  </si>
  <si>
    <t>Kaag En Braassem</t>
  </si>
  <si>
    <t>Kindcentrum Het IJzeren Kind</t>
  </si>
  <si>
    <t>Rooms Katholieke Basisschool Gerardus Majella</t>
  </si>
  <si>
    <t>Vaassen</t>
  </si>
  <si>
    <t>Epe</t>
  </si>
  <si>
    <t>Basischool Titus Brandsma</t>
  </si>
  <si>
    <t>Brunssum</t>
  </si>
  <si>
    <t>Basisschool Talente</t>
  </si>
  <si>
    <t>Schoolstraat 2</t>
  </si>
  <si>
    <t>Oud Gastel</t>
  </si>
  <si>
    <t>Halderberge</t>
  </si>
  <si>
    <t>Basisschool Harlekijn</t>
  </si>
  <si>
    <t>Baexem</t>
  </si>
  <si>
    <t>Vrije school De Zonnewende</t>
  </si>
  <si>
    <t>Dr EA Borgerschool</t>
  </si>
  <si>
    <t>Joure</t>
  </si>
  <si>
    <t>De Fryske Marren</t>
  </si>
  <si>
    <t>Katholieke basisschool de Den</t>
  </si>
  <si>
    <t>Mheer</t>
  </si>
  <si>
    <t>RK Basisschool Sint Willibrordus</t>
  </si>
  <si>
    <t>Zierikzee</t>
  </si>
  <si>
    <t>Schouwen-Duiveland</t>
  </si>
  <si>
    <t>www.prisma-scholen.nl</t>
  </si>
  <si>
    <t>Jozefschool Rooms Katholiek Basisonderwijs</t>
  </si>
  <si>
    <t>Aalsmeer</t>
  </si>
  <si>
    <t>Basisschool 't Bossche Hart</t>
  </si>
  <si>
    <t>Bosschenhoofd</t>
  </si>
  <si>
    <t>Sterrenpad 't Ven</t>
  </si>
  <si>
    <t>Christelijke Basisschool Prins Willem Alexander</t>
  </si>
  <si>
    <t>Olst</t>
  </si>
  <si>
    <t>Olst-Wijhe</t>
  </si>
  <si>
    <t>Christelijke Basisschool Koning Willem-Alexander</t>
  </si>
  <si>
    <t>Uithuizen</t>
  </si>
  <si>
    <t>Basisschool De Lichtbron</t>
  </si>
  <si>
    <t>RK Basissch C v Leeuwen</t>
  </si>
  <si>
    <t>Eerbeek</t>
  </si>
  <si>
    <t>Brummen</t>
  </si>
  <si>
    <t>De Planthof</t>
  </si>
  <si>
    <t>Basisschool Dr A Comrie</t>
  </si>
  <si>
    <t>Marconistraat 16</t>
  </si>
  <si>
    <t>4416DE</t>
  </si>
  <si>
    <t>Kruiningen</t>
  </si>
  <si>
    <t>0113382674</t>
  </si>
  <si>
    <t>Basisschool Comenius</t>
  </si>
  <si>
    <t>0306917285</t>
  </si>
  <si>
    <t>www.comeniusschool.info</t>
  </si>
  <si>
    <t>Protestant Christelijke Basisschool De Fontein</t>
  </si>
  <si>
    <t>Den Burg</t>
  </si>
  <si>
    <t>Sint-Petrusschool</t>
  </si>
  <si>
    <t>Diemen</t>
  </si>
  <si>
    <t>Christelijke Basisschool De Fontein</t>
  </si>
  <si>
    <t>Sleen</t>
  </si>
  <si>
    <t>Basisschool Neel</t>
  </si>
  <si>
    <t>Basisschool De Steenen Brug</t>
  </si>
  <si>
    <t>Kindcentrum De Oersprong</t>
  </si>
  <si>
    <t>Ulft</t>
  </si>
  <si>
    <t>Oude Ijsselstreek</t>
  </si>
  <si>
    <t>Wittenberg-school</t>
  </si>
  <si>
    <t>Scherpenzeel Gld</t>
  </si>
  <si>
    <t>Scherpenzeel</t>
  </si>
  <si>
    <t>Ds Joannes Beukelmanschool</t>
  </si>
  <si>
    <t>Alblasserdam</t>
  </si>
  <si>
    <t>CBS Remmelt Booy</t>
  </si>
  <si>
    <t>Doezum</t>
  </si>
  <si>
    <t>Grootegast</t>
  </si>
  <si>
    <t>Klim Op School</t>
  </si>
  <si>
    <t>St Nicolaasschool</t>
  </si>
  <si>
    <t>RK basisschool Drie Koningen</t>
  </si>
  <si>
    <t>De Meern</t>
  </si>
  <si>
    <t>Rooms Katholieke Basisschool Laurentius</t>
  </si>
  <si>
    <t>van Gaverenlaan 18</t>
  </si>
  <si>
    <t>4835CD</t>
  </si>
  <si>
    <t>Basissch Klimop</t>
  </si>
  <si>
    <t>Megen</t>
  </si>
  <si>
    <t>Basisschool Rehoboth</t>
  </si>
  <si>
    <t>3888KD</t>
  </si>
  <si>
    <t>Uddel</t>
  </si>
  <si>
    <t>0577401424</t>
  </si>
  <si>
    <t>Basisschool Petrus en Paulus</t>
  </si>
  <si>
    <t>Veghel</t>
  </si>
  <si>
    <t>Meierijstad</t>
  </si>
  <si>
    <t>Martin Luther Kingschool</t>
  </si>
  <si>
    <t>Maartensdijk</t>
  </si>
  <si>
    <t>Eben-Haëzer school</t>
  </si>
  <si>
    <t>Basisschool Berkeloo</t>
  </si>
  <si>
    <t>Berkel-Enschot</t>
  </si>
  <si>
    <t>Christelijke Nationale School voor Basisonderwijs</t>
  </si>
  <si>
    <t>Staphorster Kerkweg 38</t>
  </si>
  <si>
    <t>7951JS</t>
  </si>
  <si>
    <t>0522461632</t>
  </si>
  <si>
    <t>www.cnsstaphorst.nl</t>
  </si>
  <si>
    <t>Rooms Katholieke Basisschool Sint Marie</t>
  </si>
  <si>
    <t>Huijbergen</t>
  </si>
  <si>
    <t>Maria Goretti</t>
  </si>
  <si>
    <t>Kbs Weilust</t>
  </si>
  <si>
    <t>Basisschool Molenbolwerk</t>
  </si>
  <si>
    <t>Ijzendijke</t>
  </si>
  <si>
    <t>RK Basisschool Het Palet</t>
  </si>
  <si>
    <t>Basisschool de Caleidoscoop</t>
  </si>
  <si>
    <t>De Rozenhorst</t>
  </si>
  <si>
    <t>Rozenburg Zh</t>
  </si>
  <si>
    <t>Basisonderwijs Scharn</t>
  </si>
  <si>
    <t>RK Basisschool Vinkenbos</t>
  </si>
  <si>
    <t>Sprundel</t>
  </si>
  <si>
    <t>Rucphen</t>
  </si>
  <si>
    <t>Rooms Katholieke Basisschool De Drie Vijvers</t>
  </si>
  <si>
    <t>Milsbeek</t>
  </si>
  <si>
    <t>Rooms Katholieke Basisschool Sint Jozef</t>
  </si>
  <si>
    <t>Eede Zld</t>
  </si>
  <si>
    <t>De Tweemaster</t>
  </si>
  <si>
    <t>Vijfhuizen</t>
  </si>
  <si>
    <t>Aloysiusschool voor Basisonderwijs</t>
  </si>
  <si>
    <t>Roomskatholieke Basisschool De Driesprong</t>
  </si>
  <si>
    <t>Chaam</t>
  </si>
  <si>
    <t>Alphen-Chaam</t>
  </si>
  <si>
    <t>0161491693</t>
  </si>
  <si>
    <t>www.bs-driesprong.nl</t>
  </si>
  <si>
    <t>RK Basisschool De Wegwijzer</t>
  </si>
  <si>
    <t>Achtmaal</t>
  </si>
  <si>
    <t>Zundert</t>
  </si>
  <si>
    <t>Basisschool Sint Sebastianus</t>
  </si>
  <si>
    <t>Basisschool De Oostvogel</t>
  </si>
  <si>
    <t>Lamswaarde</t>
  </si>
  <si>
    <t>Rooms Katholieke Basisschool De Regenboog</t>
  </si>
  <si>
    <t>Voorschoten</t>
  </si>
  <si>
    <t>Talentencampus Venlo Basisonderwijs</t>
  </si>
  <si>
    <t>Kbs De Zandberg</t>
  </si>
  <si>
    <t>Rooms Katholieke Basisschool Sint Antonius</t>
  </si>
  <si>
    <t>Noorden</t>
  </si>
  <si>
    <t>Rooms Katholieke Basisschool De Krullevaar</t>
  </si>
  <si>
    <t>Schoonhoven</t>
  </si>
  <si>
    <t>Basisschool Petrus Dathenus</t>
  </si>
  <si>
    <t>Basisschool Ummer Clumme</t>
  </si>
  <si>
    <t>Klimmen</t>
  </si>
  <si>
    <t>Voerendaal</t>
  </si>
  <si>
    <t>OEC Basisschool De Welp</t>
  </si>
  <si>
    <t>Markelo</t>
  </si>
  <si>
    <t>Ds Johannes Groenewegenschool</t>
  </si>
  <si>
    <t>0183501984</t>
  </si>
  <si>
    <t>www.groenewegenschool.nl</t>
  </si>
  <si>
    <t>Basisschool De Zuidstroom</t>
  </si>
  <si>
    <t>Rooms Katholieke Basisschool De Berensprong</t>
  </si>
  <si>
    <t>Herkenbosch</t>
  </si>
  <si>
    <t>St Gerardus Majella</t>
  </si>
  <si>
    <t>Basisschool St Oda</t>
  </si>
  <si>
    <t>6217KM</t>
  </si>
  <si>
    <t>GBS De Sterrenpracht</t>
  </si>
  <si>
    <t>Axel</t>
  </si>
  <si>
    <t>RK BSO De Meule</t>
  </si>
  <si>
    <t>Onderwijsgemeenschap de Hoeve</t>
  </si>
  <si>
    <t>Hoevelaken</t>
  </si>
  <si>
    <t>0332536093</t>
  </si>
  <si>
    <t>www.dehoeveschool.nl</t>
  </si>
  <si>
    <t>RK Basisschool Teresia</t>
  </si>
  <si>
    <t>Basisschool De Octopus</t>
  </si>
  <si>
    <t>Swalmen</t>
  </si>
  <si>
    <t>Grootebroek</t>
  </si>
  <si>
    <t>Stede Broec</t>
  </si>
  <si>
    <t>Basisschool Bocholtz</t>
  </si>
  <si>
    <t>Bocholtz</t>
  </si>
  <si>
    <t>Simpelveld</t>
  </si>
  <si>
    <t>RKBS De Kiem</t>
  </si>
  <si>
    <t>Roelofarendsveen</t>
  </si>
  <si>
    <t>Basisschool St Joan</t>
  </si>
  <si>
    <t>Soerendonk</t>
  </si>
  <si>
    <t>Cranendonck</t>
  </si>
  <si>
    <t>Basissch Sint Agnes</t>
  </si>
  <si>
    <t>Dongen</t>
  </si>
  <si>
    <t>Rooms Katholieke Basisschool St Jozef</t>
  </si>
  <si>
    <t>Noordhoek</t>
  </si>
  <si>
    <t>Rooms Katholieke Basisschool De Wegwijzer</t>
  </si>
  <si>
    <t>Sint-Michielsgestel</t>
  </si>
  <si>
    <t>Ter Doest</t>
  </si>
  <si>
    <t>Graauw</t>
  </si>
  <si>
    <t>Bernadetteschool voor Basisonderwijs</t>
  </si>
  <si>
    <t>Mariahout</t>
  </si>
  <si>
    <t>Laarbeek</t>
  </si>
  <si>
    <t>Rooms Katholieke Petrusschool voor Basisonderwijs</t>
  </si>
  <si>
    <t>Rijswijk Zh</t>
  </si>
  <si>
    <t>Rijswijk</t>
  </si>
  <si>
    <t>Basisschool Montessori Landsmeer</t>
  </si>
  <si>
    <t>Landsmeer</t>
  </si>
  <si>
    <t>Basisschool 't Kempke</t>
  </si>
  <si>
    <t>Sint Odilienberg</t>
  </si>
  <si>
    <t>Basissch Maria</t>
  </si>
  <si>
    <t>Brugstraat 2</t>
  </si>
  <si>
    <t>Vinkel</t>
  </si>
  <si>
    <t>Basisschool De Pollenhof</t>
  </si>
  <si>
    <t>Hedel</t>
  </si>
  <si>
    <t>Maasdriel</t>
  </si>
  <si>
    <t>Basisschool De Oase</t>
  </si>
  <si>
    <t>Rooms Katholieke Basisschool De Plakkenberg</t>
  </si>
  <si>
    <t>Silvolde</t>
  </si>
  <si>
    <t>0315324236</t>
  </si>
  <si>
    <t>www.plakkenberg.nl</t>
  </si>
  <si>
    <t>Basisschool Sint Bernardus</t>
  </si>
  <si>
    <t>Clinge</t>
  </si>
  <si>
    <t>RK Basisschool Sint Anthonius</t>
  </si>
  <si>
    <t>Oud-Vossemeer</t>
  </si>
  <si>
    <t>Basisschool Sint Anna</t>
  </si>
  <si>
    <t>Blitterswijck</t>
  </si>
  <si>
    <t>KC STip</t>
  </si>
  <si>
    <t>Tienray</t>
  </si>
  <si>
    <t>Basisschool Megelsheim</t>
  </si>
  <si>
    <t>Meerlo</t>
  </si>
  <si>
    <t>Basisschool St Liduina</t>
  </si>
  <si>
    <t>Kelpen-Oler</t>
  </si>
  <si>
    <t>Basisschool De Vryheit</t>
  </si>
  <si>
    <t>Wijk Aan Zee</t>
  </si>
  <si>
    <t>Basisschool Edith Stein</t>
  </si>
  <si>
    <t>'t Schrijverke</t>
  </si>
  <si>
    <t>Herpen</t>
  </si>
  <si>
    <t>SWS De Fladderiep</t>
  </si>
  <si>
    <t>Kraggenburg</t>
  </si>
  <si>
    <t>De Tragellijn</t>
  </si>
  <si>
    <t>Lobith</t>
  </si>
  <si>
    <t>IKC Het Sterrenbos</t>
  </si>
  <si>
    <t>Huissen</t>
  </si>
  <si>
    <t>Basisschool Albert Schweitzer</t>
  </si>
  <si>
    <t>Lupinenstraat 13</t>
  </si>
  <si>
    <t>6942VA</t>
  </si>
  <si>
    <t>Didam</t>
  </si>
  <si>
    <t>Montferland</t>
  </si>
  <si>
    <t>0316223286</t>
  </si>
  <si>
    <t>JBS De Schittering</t>
  </si>
  <si>
    <t>Hooge Zwaluwe</t>
  </si>
  <si>
    <t>Drimmelen</t>
  </si>
  <si>
    <t>Rooms Katholieke Basisschool Op Dreef</t>
  </si>
  <si>
    <t>Putte</t>
  </si>
  <si>
    <t>Angelaschool</t>
  </si>
  <si>
    <t>Baroniestraat 41</t>
  </si>
  <si>
    <t>5281JB</t>
  </si>
  <si>
    <t>0411672701</t>
  </si>
  <si>
    <t>www.angelaschoolboxtel.nl</t>
  </si>
  <si>
    <t>Basisschool De Sleye</t>
  </si>
  <si>
    <t>Rooms Katholieke Basisschool De Horizon</t>
  </si>
  <si>
    <t>Ens</t>
  </si>
  <si>
    <t>Basisschool Sint Stephanus</t>
  </si>
  <si>
    <t>Zenderen</t>
  </si>
  <si>
    <t>Borne</t>
  </si>
  <si>
    <t>Gereformeerde Basisschool Op De Hoeksteen</t>
  </si>
  <si>
    <t>Hasselt</t>
  </si>
  <si>
    <t>Basisschool De Mirt</t>
  </si>
  <si>
    <t>Rooms Katholieke Basisschool Bergop</t>
  </si>
  <si>
    <t>Jan De Bakker School</t>
  </si>
  <si>
    <t>Irisstraat 2</t>
  </si>
  <si>
    <t>3442XH</t>
  </si>
  <si>
    <t>0348416036</t>
  </si>
  <si>
    <t>De Biezenkamp</t>
  </si>
  <si>
    <t>Beek-Ubbergen</t>
  </si>
  <si>
    <t>Sint Josef</t>
  </si>
  <si>
    <t>Theobaldusweg 54</t>
  </si>
  <si>
    <t>5825BL</t>
  </si>
  <si>
    <t>Overloon</t>
  </si>
  <si>
    <t>Het Loo</t>
  </si>
  <si>
    <t>Zelhem</t>
  </si>
  <si>
    <t>Basisschool Antonius</t>
  </si>
  <si>
    <t>Buggenum</t>
  </si>
  <si>
    <t>Rehoboth-School</t>
  </si>
  <si>
    <t>Dorpsstraat 184</t>
  </si>
  <si>
    <t>2992AB</t>
  </si>
  <si>
    <t>0180615413</t>
  </si>
  <si>
    <t>Duiven</t>
  </si>
  <si>
    <t>Basisschool de Violier</t>
  </si>
  <si>
    <t>Rooms Katholieke Basisschool Deken Wehmeijer</t>
  </si>
  <si>
    <t>Velddriel</t>
  </si>
  <si>
    <t>Basisschool Eigenwijs</t>
  </si>
  <si>
    <t>Oirlo</t>
  </si>
  <si>
    <t>De Tandem</t>
  </si>
  <si>
    <t>Nederasselt</t>
  </si>
  <si>
    <t>Heumen</t>
  </si>
  <si>
    <t>Willibrord-School</t>
  </si>
  <si>
    <t>Sint Gerardus</t>
  </si>
  <si>
    <t>Christelijke Nationale Basisschool De Bron</t>
  </si>
  <si>
    <t>Nieuw-Amsterdam</t>
  </si>
  <si>
    <t>Basisschool De Hoge Waai</t>
  </si>
  <si>
    <t>4944XB</t>
  </si>
  <si>
    <t>Raamsdonk</t>
  </si>
  <si>
    <t>0162512055</t>
  </si>
  <si>
    <t>www.dehogewaai.nl</t>
  </si>
  <si>
    <t>Willibrord</t>
  </si>
  <si>
    <t>Rooms Katholieke Basisschool Het Mozaiëk</t>
  </si>
  <si>
    <t>Sluiskil</t>
  </si>
  <si>
    <t>Basisschool 't Vogelnest</t>
  </si>
  <si>
    <t>Hengstdijk</t>
  </si>
  <si>
    <t>R.K. basisschool De Wereldwijzer</t>
  </si>
  <si>
    <t>Budel-Schoot</t>
  </si>
  <si>
    <t>Rooms Katholieke Jozef-School</t>
  </si>
  <si>
    <t>Nederhorst Den Berg</t>
  </si>
  <si>
    <t>Wijdemeren</t>
  </si>
  <si>
    <t>Basisschool De Branding</t>
  </si>
  <si>
    <t>Rooms Katholieke Basisschool Bonifatius</t>
  </si>
  <si>
    <t>Rooms Ktaholieke Basisschool Sint Radbodus</t>
  </si>
  <si>
    <t>Dronryp</t>
  </si>
  <si>
    <t>Daltonschool Nicolaas</t>
  </si>
  <si>
    <t>Rooms Katholieke Basisschool Het Spick</t>
  </si>
  <si>
    <t>Beesel</t>
  </si>
  <si>
    <t>Sint Alfonsusschool voor Basisonderwijs</t>
  </si>
  <si>
    <t>Basisschool De Wegwijzer School met de Bijbel</t>
  </si>
  <si>
    <t>Nieuw-Lekkerland</t>
  </si>
  <si>
    <t>Basisschool Sint Jozef</t>
  </si>
  <si>
    <t>Merkelbeek</t>
  </si>
  <si>
    <t>Onderbanken</t>
  </si>
  <si>
    <t>Rooms Katholieke Basisschool Op Weg</t>
  </si>
  <si>
    <t>Vorstenbosch</t>
  </si>
  <si>
    <t>KBs Pius</t>
  </si>
  <si>
    <t>1391XL</t>
  </si>
  <si>
    <t>Abcoude</t>
  </si>
  <si>
    <t>De Ronde Venen</t>
  </si>
  <si>
    <t>Sint Bernardus-School</t>
  </si>
  <si>
    <t>Keijenborg</t>
  </si>
  <si>
    <t>Basisschool De Langenoord</t>
  </si>
  <si>
    <t>Hoogland</t>
  </si>
  <si>
    <t>Basisschool Pius X</t>
  </si>
  <si>
    <t>Vogelsant 8</t>
  </si>
  <si>
    <t>8303ZR</t>
  </si>
  <si>
    <t>International School Eindhoven, Primary division</t>
  </si>
  <si>
    <t>Roncalli Basisschool</t>
  </si>
  <si>
    <t>Zeddam</t>
  </si>
  <si>
    <t>Rooms Katholieke Basisschool t Klosterhufke</t>
  </si>
  <si>
    <t>Deest</t>
  </si>
  <si>
    <t>Regenboogschool - basisschool</t>
  </si>
  <si>
    <t>Basisschool Toermalijn</t>
  </si>
  <si>
    <t>Wormerveer</t>
  </si>
  <si>
    <t>Sint Jozef</t>
  </si>
  <si>
    <t>Egmond Aan Den Hoef</t>
  </si>
  <si>
    <t>Basisschool Elckerlyc</t>
  </si>
  <si>
    <t>Basisschool De Paradijsvogel</t>
  </si>
  <si>
    <t>Vogelenzang</t>
  </si>
  <si>
    <t>Bs Ridderhof</t>
  </si>
  <si>
    <t>Vreeland</t>
  </si>
  <si>
    <t>Basisschool Essesteijn</t>
  </si>
  <si>
    <t>Gaanderwijs</t>
  </si>
  <si>
    <t>Gaanderen</t>
  </si>
  <si>
    <t>Gideonschool Basisschool Protestants Christelijk Onderwijs</t>
  </si>
  <si>
    <t>Bovenkarspel</t>
  </si>
  <si>
    <t>A Bekemaschool voor Rooms Katholiek Basisonderwijs</t>
  </si>
  <si>
    <t>Duivendrecht</t>
  </si>
  <si>
    <t>Ouder-Amstel</t>
  </si>
  <si>
    <t>Basisschool Don Bosco</t>
  </si>
  <si>
    <t>'S-Heerenhoek</t>
  </si>
  <si>
    <t>Borsele</t>
  </si>
  <si>
    <t>0113350877</t>
  </si>
  <si>
    <t>Basisschool Sint Nicolaas</t>
  </si>
  <si>
    <t>Lierderholthuis</t>
  </si>
  <si>
    <t>Raalte</t>
  </si>
  <si>
    <t>Katholieke Basisschool Spaubeek</t>
  </si>
  <si>
    <t>Spaubeek</t>
  </si>
  <si>
    <t>Rooms Katholieke Basisschool De Doornick</t>
  </si>
  <si>
    <t>Doornenburg</t>
  </si>
  <si>
    <t>Rooms Katholieke Basisschool Marienhof</t>
  </si>
  <si>
    <t>Schoolstraat 9</t>
  </si>
  <si>
    <t>Alphen Gld</t>
  </si>
  <si>
    <t>KBs Willibrordus</t>
  </si>
  <si>
    <t>Breukelen Ut</t>
  </si>
  <si>
    <t>Interconfessionele Basisschool De Branding</t>
  </si>
  <si>
    <t>Egmond Aan Zee</t>
  </si>
  <si>
    <t>Basisschool De Boogerd</t>
  </si>
  <si>
    <t>'T Goy</t>
  </si>
  <si>
    <t>De Langewieke</t>
  </si>
  <si>
    <t>Dedemsvaart</t>
  </si>
  <si>
    <t>Basissch De Korenaar</t>
  </si>
  <si>
    <t>Rooms Katholieke Basisschool Berkenveld</t>
  </si>
  <si>
    <t>Heerle</t>
  </si>
  <si>
    <t>Antonius</t>
  </si>
  <si>
    <t>Lievelde</t>
  </si>
  <si>
    <t>Vlierden</t>
  </si>
  <si>
    <t>Rooms Katholieke Basisschool Zeilberg</t>
  </si>
  <si>
    <t>Basisschool 't Maxend</t>
  </si>
  <si>
    <t>Nistelrode</t>
  </si>
  <si>
    <t>0412611366</t>
  </si>
  <si>
    <t>www.maxend.nl</t>
  </si>
  <si>
    <t>RK Basisschool Torenschouw</t>
  </si>
  <si>
    <t>Rooms Katholieke Basisschool Onder de Wieken</t>
  </si>
  <si>
    <t>Meterik</t>
  </si>
  <si>
    <t>Basisschool De Brink</t>
  </si>
  <si>
    <t>Melderslo</t>
  </si>
  <si>
    <t>Basisschool De Twister</t>
  </si>
  <si>
    <t>Basisschool De Wouter</t>
  </si>
  <si>
    <t>America</t>
  </si>
  <si>
    <t>Basisschool De Doolgaard</t>
  </si>
  <si>
    <t>Rooms Katholieke Basisschool Sint Ger Majella</t>
  </si>
  <si>
    <t>BS Onder de Linden</t>
  </si>
  <si>
    <t>Beringe</t>
  </si>
  <si>
    <t>Basisschool De Kemp</t>
  </si>
  <si>
    <t>Egchel</t>
  </si>
  <si>
    <t>Gerardusschool</t>
  </si>
  <si>
    <t>De Schalm</t>
  </si>
  <si>
    <t>Steyl</t>
  </si>
  <si>
    <t>Basisschool Maria ter Heide</t>
  </si>
  <si>
    <t>Basisschool De Hommel</t>
  </si>
  <si>
    <t>Basisschool Sint Radboud</t>
  </si>
  <si>
    <t>Jirnsum</t>
  </si>
  <si>
    <t>Basisschool de Arcade</t>
  </si>
  <si>
    <t>Basisschool Kunst Rijk</t>
  </si>
  <si>
    <t>Franciscus-School voor Basisonderwijs</t>
  </si>
  <si>
    <t>Rooms Katholieke Basisschool Sint Theresia</t>
  </si>
  <si>
    <t>Basisschool De Ruijter</t>
  </si>
  <si>
    <t>Weurt</t>
  </si>
  <si>
    <t>Beuningen</t>
  </si>
  <si>
    <t>Sint Joseph-School</t>
  </si>
  <si>
    <t>Burgerbrug</t>
  </si>
  <si>
    <t>Kindcentrum LEEF</t>
  </si>
  <si>
    <t>Kessel Lb</t>
  </si>
  <si>
    <t>Basisschool De Elsenhof</t>
  </si>
  <si>
    <t>Wagenberg</t>
  </si>
  <si>
    <t>Basisschool De Springplank</t>
  </si>
  <si>
    <t>Koningslust</t>
  </si>
  <si>
    <t>Basisschool De Kingbeek</t>
  </si>
  <si>
    <t>Grevenbicht</t>
  </si>
  <si>
    <t>Basisschool Franciscus</t>
  </si>
  <si>
    <t>Rooms Katholieke Basisschool De Achthoek</t>
  </si>
  <si>
    <t>Den Hout Nb</t>
  </si>
  <si>
    <t>Lepelstraat</t>
  </si>
  <si>
    <t>Rooms Katholieke Basisschool St Antonius</t>
  </si>
  <si>
    <t>Kortenhoef</t>
  </si>
  <si>
    <t>Rooms Katholieke Basisschool Sancta Maria</t>
  </si>
  <si>
    <t>Lettele</t>
  </si>
  <si>
    <t>Protestants Christelijke Basisschool Julianaschool</t>
  </si>
  <si>
    <t>Fijnaart</t>
  </si>
  <si>
    <t>De Diamant</t>
  </si>
  <si>
    <t>Zevenhoven</t>
  </si>
  <si>
    <t>Rooms Katholieke Basisschool De Akkerwinde</t>
  </si>
  <si>
    <t>Hooge Mierde</t>
  </si>
  <si>
    <t>Christelijke Basisschool De Hoeksteen</t>
  </si>
  <si>
    <t>Jenaplanschool De Kleine Akkers</t>
  </si>
  <si>
    <t>Goirle</t>
  </si>
  <si>
    <t>Basisschool De Wegwijzer</t>
  </si>
  <si>
    <t>2E Exloermond</t>
  </si>
  <si>
    <t>Borger-Odoorn</t>
  </si>
  <si>
    <t>Basisschool de Wegwijzer</t>
  </si>
  <si>
    <t>Serooskerke Walcheren</t>
  </si>
  <si>
    <t>Basisschool Het Palet</t>
  </si>
  <si>
    <t>Hapert</t>
  </si>
  <si>
    <t>Dr Maarten Luther</t>
  </si>
  <si>
    <t>Urk</t>
  </si>
  <si>
    <t>Plechelmus-School</t>
  </si>
  <si>
    <t>De Lutte</t>
  </si>
  <si>
    <t>Losser</t>
  </si>
  <si>
    <t>Basisschool Sam Sam</t>
  </si>
  <si>
    <t>Oosterhout Gld</t>
  </si>
  <si>
    <t>Protestants Christelijke Basisschool De Wegwijzer</t>
  </si>
  <si>
    <t>Wolvega</t>
  </si>
  <si>
    <t>Basissch Petrus Datheen</t>
  </si>
  <si>
    <t>Puttershoek</t>
  </si>
  <si>
    <t>Binnenmaas</t>
  </si>
  <si>
    <t>Basisschool De Albatros</t>
  </si>
  <si>
    <t>Goor</t>
  </si>
  <si>
    <t>Christelijke Basisschool De Opdracht</t>
  </si>
  <si>
    <t>9247AA</t>
  </si>
  <si>
    <t>Ureterp</t>
  </si>
  <si>
    <t>0512301771</t>
  </si>
  <si>
    <t>www.deopdracht.nl</t>
  </si>
  <si>
    <t>Rooms Katholieke Basisschool Groeneveld</t>
  </si>
  <si>
    <t>Meppel</t>
  </si>
  <si>
    <t>Basisschool De Kwir</t>
  </si>
  <si>
    <t>Neer</t>
  </si>
  <si>
    <t>Titus Brandsmabasisschool</t>
  </si>
  <si>
    <t>RK Basisschool Merijntje</t>
  </si>
  <si>
    <t>Nieuw-Vossemeer</t>
  </si>
  <si>
    <t>Steenbergen</t>
  </si>
  <si>
    <t>Basisschool Sint Albertus</t>
  </si>
  <si>
    <t>Loosbroek</t>
  </si>
  <si>
    <t>Hunsel</t>
  </si>
  <si>
    <t>Basisschool t Panorama</t>
  </si>
  <si>
    <t>Jozef Sarto Arnhem</t>
  </si>
  <si>
    <t>Basisschool De LenS</t>
  </si>
  <si>
    <t>Mill</t>
  </si>
  <si>
    <t>Mill En Sint Hubert</t>
  </si>
  <si>
    <t>Basisschool Visser t Hooft</t>
  </si>
  <si>
    <t>Basisschool De Wiekslag</t>
  </si>
  <si>
    <t>7651BS</t>
  </si>
  <si>
    <t>Esbeek</t>
  </si>
  <si>
    <t>Hilvarenbeek</t>
  </si>
  <si>
    <t>Rooms Katholieke Basisschool 't Diekske</t>
  </si>
  <si>
    <t>Afferden L</t>
  </si>
  <si>
    <t>Sint Franciscus-School</t>
  </si>
  <si>
    <t>6909DW</t>
  </si>
  <si>
    <t>Babberich</t>
  </si>
  <si>
    <t>0316247226</t>
  </si>
  <si>
    <t>www.sintfranciscus.nl</t>
  </si>
  <si>
    <t>M G R Heyligersschool</t>
  </si>
  <si>
    <t>Kwadendamme</t>
  </si>
  <si>
    <t>Basisschool Sint Martinus</t>
  </si>
  <si>
    <t>Schoolstraat 1</t>
  </si>
  <si>
    <t>Vlodrop</t>
  </si>
  <si>
    <t>Basisschool Sint Willibrordus</t>
  </si>
  <si>
    <t>Hoofdstraat 152</t>
  </si>
  <si>
    <t>6674BE</t>
  </si>
  <si>
    <t>Herveld</t>
  </si>
  <si>
    <t>0488452976</t>
  </si>
  <si>
    <t>Rooms Katholieke Basisschool De Triangel</t>
  </si>
  <si>
    <t>Leende</t>
  </si>
  <si>
    <t>KBs St. Ludgerus</t>
  </si>
  <si>
    <t>Loenen Aan De Vecht</t>
  </si>
  <si>
    <t>Sint Bernadette</t>
  </si>
  <si>
    <t>Heeten</t>
  </si>
  <si>
    <t>Sint Victor</t>
  </si>
  <si>
    <t>Benschop</t>
  </si>
  <si>
    <t>Lopik</t>
  </si>
  <si>
    <t>Basisschool Sint Laurentius</t>
  </si>
  <si>
    <t>Basisschool Sint Jan Baptist</t>
  </si>
  <si>
    <t>Basisschool Onder De Linde</t>
  </si>
  <si>
    <t>Hegelsom</t>
  </si>
  <si>
    <t>Maasdam</t>
  </si>
  <si>
    <t>Basisschool Gisbertus Voetius</t>
  </si>
  <si>
    <t>Bloemengaard 69</t>
  </si>
  <si>
    <t>3941TB</t>
  </si>
  <si>
    <t>0343415108</t>
  </si>
  <si>
    <t>Jenaplan Vlaardingen Basisschool</t>
  </si>
  <si>
    <t>0104712914</t>
  </si>
  <si>
    <t>www.jenavld.nl</t>
  </si>
  <si>
    <t>Gereformeerde Basisschool De Plantage</t>
  </si>
  <si>
    <t>Vrije School Driebergen</t>
  </si>
  <si>
    <t>Faunalaan 250</t>
  </si>
  <si>
    <t>3972PS</t>
  </si>
  <si>
    <t>0343513856</t>
  </si>
  <si>
    <t>www.devuurvogeldriebergen.nl</t>
  </si>
  <si>
    <t>Gereformeerde Basisschool</t>
  </si>
  <si>
    <t>Eben Haezer</t>
  </si>
  <si>
    <t>Engwerd 1</t>
  </si>
  <si>
    <t>9202AN</t>
  </si>
  <si>
    <t>0512511333</t>
  </si>
  <si>
    <t>Gereformeerde Basisschool Immanuel</t>
  </si>
  <si>
    <t>www.immanuel.nl</t>
  </si>
  <si>
    <t>Gereformeerde basisschool Futura</t>
  </si>
  <si>
    <t>Heerenveen</t>
  </si>
  <si>
    <t>H J Piekschool</t>
  </si>
  <si>
    <t>Wageningen</t>
  </si>
  <si>
    <t>0317415046</t>
  </si>
  <si>
    <t>www.piekschool.nl</t>
  </si>
  <si>
    <t>Vereniging Jenaplan Stichtsevechtt</t>
  </si>
  <si>
    <t>Drie Stammenweg 2</t>
  </si>
  <si>
    <t>3628BW</t>
  </si>
  <si>
    <t>Kockengen</t>
  </si>
  <si>
    <t>0346241773</t>
  </si>
  <si>
    <t>Dr. C. Steenblokschool</t>
  </si>
  <si>
    <t>Zuidvlietstraat 140</t>
  </si>
  <si>
    <t>4461HB</t>
  </si>
  <si>
    <t>0113211984</t>
  </si>
  <si>
    <t>Neutraal Bijzondere Basisschool De Barte</t>
  </si>
  <si>
    <t>Hemelum</t>
  </si>
  <si>
    <t>Johannesschool Vrije School Tiel</t>
  </si>
  <si>
    <t>Heilige Henricus-School</t>
  </si>
  <si>
    <t>Hippolytushoef</t>
  </si>
  <si>
    <t>Hollands Kroon</t>
  </si>
  <si>
    <t>Vrije School Utrecht</t>
  </si>
  <si>
    <t>Hieronymusplantsoen 3</t>
  </si>
  <si>
    <t>3512KV</t>
  </si>
  <si>
    <t>0302319209</t>
  </si>
  <si>
    <t>Vrijeschool Christophorus</t>
  </si>
  <si>
    <t>Ds Gisbertus Voetiusschool</t>
  </si>
  <si>
    <t>Andel</t>
  </si>
  <si>
    <t>0183442780</t>
  </si>
  <si>
    <t>Gereformeerde Basisschool De Bongerd</t>
  </si>
  <si>
    <t>Basisschool Christal</t>
  </si>
  <si>
    <t>Christelijke Basisschool De Finne</t>
  </si>
  <si>
    <t>Aldeboarn</t>
  </si>
  <si>
    <t>Ijsselstein Ut</t>
  </si>
  <si>
    <t>Ijsselstein</t>
  </si>
  <si>
    <t>Gereformeerde Basisschool De Wegwijzer</t>
  </si>
  <si>
    <t>Jenaplanschool Antonius Abt</t>
  </si>
  <si>
    <t>0738511200</t>
  </si>
  <si>
    <t>Rudolf Steiner Educare</t>
  </si>
  <si>
    <t>Protestants Christelijke Basisschool De Regenboog</t>
  </si>
  <si>
    <t>Lemelerveld</t>
  </si>
  <si>
    <t>Montessori Basisschool Houtwijk</t>
  </si>
  <si>
    <t>Bernardus-School</t>
  </si>
  <si>
    <t>Saasveld</t>
  </si>
  <si>
    <t>Kapelle</t>
  </si>
  <si>
    <t>De Carrousel</t>
  </si>
  <si>
    <t>Scholenpad 4</t>
  </si>
  <si>
    <t>2804RW</t>
  </si>
  <si>
    <t>0182546744</t>
  </si>
  <si>
    <t>www.carrousel.nl</t>
  </si>
  <si>
    <t>Jenaplanschool De Nieuwe Kring</t>
  </si>
  <si>
    <t>www.denieuwekring.nl</t>
  </si>
  <si>
    <t>Basisschool De Verrekijker</t>
  </si>
  <si>
    <t>Ell</t>
  </si>
  <si>
    <t>Christelijke Basisschool De Rank</t>
  </si>
  <si>
    <t>Willem de Zwijgerstraat 29</t>
  </si>
  <si>
    <t>5161HB</t>
  </si>
  <si>
    <t>Sprang-Capelle</t>
  </si>
  <si>
    <t>0416273311</t>
  </si>
  <si>
    <t>www.cbderank.nl</t>
  </si>
  <si>
    <t>Sint Theresiaschool</t>
  </si>
  <si>
    <t>Prinses Julianaschool</t>
  </si>
  <si>
    <t>Rooms Katholieke Basisschool t Kompas</t>
  </si>
  <si>
    <t>Nieuwkuijk</t>
  </si>
  <si>
    <t>Heusden</t>
  </si>
  <si>
    <t>De Capelse Schoolvereniging</t>
  </si>
  <si>
    <t>0104505808</t>
  </si>
  <si>
    <t>www.decsv.nl</t>
  </si>
  <si>
    <t>Gassel</t>
  </si>
  <si>
    <t>Sneek</t>
  </si>
  <si>
    <t>Vrije Basisschool De Esch</t>
  </si>
  <si>
    <t>Winterswijk</t>
  </si>
  <si>
    <t>Bergeijk</t>
  </si>
  <si>
    <t>Vrijeschool De Strijene</t>
  </si>
  <si>
    <t>Basisschool Rembrandt</t>
  </si>
  <si>
    <t>Akersloot</t>
  </si>
  <si>
    <t>Bolsward</t>
  </si>
  <si>
    <t>Openbare Basisschool De Springplank</t>
  </si>
  <si>
    <t>'S Gravenmoer</t>
  </si>
  <si>
    <t>'t Reigerbos</t>
  </si>
  <si>
    <t>Zevenhuizen Zh</t>
  </si>
  <si>
    <t>Basisschool De Sprong</t>
  </si>
  <si>
    <t>Koudekerke</t>
  </si>
  <si>
    <t>Schijndel</t>
  </si>
  <si>
    <t>Elckerlyc</t>
  </si>
  <si>
    <t>Openbare Basisschool De Luyster</t>
  </si>
  <si>
    <t>Sint Philipsland</t>
  </si>
  <si>
    <t>Openbare Basisschool de Windhoek</t>
  </si>
  <si>
    <t>Terheijden</t>
  </si>
  <si>
    <t>Jenaplanschool De Sterrenwachter</t>
  </si>
  <si>
    <t>Loosdrecht</t>
  </si>
  <si>
    <t>Wicher Zitsema-School Christelijk Basisonderwijs</t>
  </si>
  <si>
    <t>OBS De Toermalijn</t>
  </si>
  <si>
    <t>Cothen</t>
  </si>
  <si>
    <t>Wijk Bij Duurstede</t>
  </si>
  <si>
    <t>Basisschool De Knotwilg</t>
  </si>
  <si>
    <t>Nieuwpoort</t>
  </si>
  <si>
    <t>Openbare Dalton basisschool It Hazzeleger</t>
  </si>
  <si>
    <t>Balk</t>
  </si>
  <si>
    <t>Basisschool Commissaris Gaarlandt</t>
  </si>
  <si>
    <t>Nijeveen</t>
  </si>
  <si>
    <t>Dorpsschool Rozendaal</t>
  </si>
  <si>
    <t>Basisschool Het Galjoen</t>
  </si>
  <si>
    <t>Den Hoorn Zh</t>
  </si>
  <si>
    <t>Willem De Zwijger</t>
  </si>
  <si>
    <t>Willemstad Nb</t>
  </si>
  <si>
    <t>Basisschool Wijdewormer</t>
  </si>
  <si>
    <t>Wijdewormer</t>
  </si>
  <si>
    <t>Wormerland</t>
  </si>
  <si>
    <t>Openbare Basisschool Wonderwijs</t>
  </si>
  <si>
    <t>Ijsselmuiden</t>
  </si>
  <si>
    <t>Basisschool Amby</t>
  </si>
  <si>
    <t>RK Basisschool Antonius</t>
  </si>
  <si>
    <t>Basisschool De Wegwijzer Christelijk Basisonderwijs</t>
  </si>
  <si>
    <t>Kollumerpomp</t>
  </si>
  <si>
    <t>Kollumerland Ca</t>
  </si>
  <si>
    <t>Basisschool De Tarissing Christelijk Basisonderwijs</t>
  </si>
  <si>
    <t>Oudwoude</t>
  </si>
  <si>
    <t>Asvo School</t>
  </si>
  <si>
    <t>Frederiksplein 37</t>
  </si>
  <si>
    <t>1017XL</t>
  </si>
  <si>
    <t>SWS De Syl</t>
  </si>
  <si>
    <t>Oudebildtzijl</t>
  </si>
  <si>
    <t>Basisschool De Earnewjuk Christelijk Basisonderwijs</t>
  </si>
  <si>
    <t>Easterlittens</t>
  </si>
  <si>
    <t>Basisschool Rosj Pina</t>
  </si>
  <si>
    <t>Joods</t>
  </si>
  <si>
    <t>Chr Basissch De Zaaier</t>
  </si>
  <si>
    <t>Christelijke Basisschool de Flieterpen</t>
  </si>
  <si>
    <t>Reitsum</t>
  </si>
  <si>
    <t>Ferwerderadiel</t>
  </si>
  <si>
    <t>Samenwerkingsschool Yn de Mande</t>
  </si>
  <si>
    <t>F H Gasaustraat 22</t>
  </si>
  <si>
    <t>9166RB</t>
  </si>
  <si>
    <t>Samenwerking Opb., PC</t>
  </si>
  <si>
    <t>0519531387</t>
  </si>
  <si>
    <t>Basisschool De Zonnewijzer Christelijk Basisonderwijs</t>
  </si>
  <si>
    <t>Siddeburen</t>
  </si>
  <si>
    <t>Schoolvereniging Willemspark</t>
  </si>
  <si>
    <t>De Tarissing</t>
  </si>
  <si>
    <t>Drogeham</t>
  </si>
  <si>
    <t>Basissch St Jozef</t>
  </si>
  <si>
    <t>Christelijke Basisschool De Oanrin</t>
  </si>
  <si>
    <t>Twijzel</t>
  </si>
  <si>
    <t>Christelijke Basisschool Bernewird</t>
  </si>
  <si>
    <t>Bornwird</t>
  </si>
  <si>
    <t>Kindcentrum De Schalm</t>
  </si>
  <si>
    <t>Basisschool Amerfoortse School Vereniging</t>
  </si>
  <si>
    <t>Johan v Oldenbarneveltln 23</t>
  </si>
  <si>
    <t>3818HA</t>
  </si>
  <si>
    <t>0334613568</t>
  </si>
  <si>
    <t>Gereformeerde Basisschool De Regenboog</t>
  </si>
  <si>
    <t>Christelijke Basisschool It Anker</t>
  </si>
  <si>
    <t>Basisschool De Letterdoes</t>
  </si>
  <si>
    <t>De Twatine</t>
  </si>
  <si>
    <t>Gauw</t>
  </si>
  <si>
    <t>Ploos van Amstel Skoalle</t>
  </si>
  <si>
    <t>Holwerd</t>
  </si>
  <si>
    <t>Sint Jozef Basisschool</t>
  </si>
  <si>
    <t>Metslawier</t>
  </si>
  <si>
    <t>Cbs It Iepen Finster</t>
  </si>
  <si>
    <t>Achlum</t>
  </si>
  <si>
    <t>Oecumenische Basisschool De Rivieren</t>
  </si>
  <si>
    <t>Gravin van Rechterenschool</t>
  </si>
  <si>
    <t>Appeltern</t>
  </si>
  <si>
    <t>Ds. J. Fraanjeschool De Vesting</t>
  </si>
  <si>
    <t>0342400707</t>
  </si>
  <si>
    <t>School met de Bijbel, De Zaaier</t>
  </si>
  <si>
    <t>Hervormde Basisschool De Wegwijzer</t>
  </si>
  <si>
    <t>Kesteren</t>
  </si>
  <si>
    <t>Samenlevingsschool De Lisdodde</t>
  </si>
  <si>
    <t>Wanneperveen</t>
  </si>
  <si>
    <t>Het Beekdal</t>
  </si>
  <si>
    <t>'t Twiespan</t>
  </si>
  <si>
    <t>De Klimboom</t>
  </si>
  <si>
    <t>De Rips</t>
  </si>
  <si>
    <t>Schoolplein 2</t>
  </si>
  <si>
    <t>2636GB</t>
  </si>
  <si>
    <t>Schipluiden</t>
  </si>
  <si>
    <t>0153808529</t>
  </si>
  <si>
    <t>www.jozefschool-schipluiden.nl</t>
  </si>
  <si>
    <t>Krimpen Aan De Lek</t>
  </si>
  <si>
    <t>CBS Het Talent</t>
  </si>
  <si>
    <t>School Met De Bijbel De Griffel</t>
  </si>
  <si>
    <t>Siniastrjitte 13</t>
  </si>
  <si>
    <t>9134NX</t>
  </si>
  <si>
    <t>Lioessens</t>
  </si>
  <si>
    <t>0519321989</t>
  </si>
  <si>
    <t>www.cbs-de-griffel.nl</t>
  </si>
  <si>
    <t>Streekschool De Regenboog Gereformeerd Basisonderwijs</t>
  </si>
  <si>
    <t>Marienberg</t>
  </si>
  <si>
    <t>Basisschool de Wereldboom</t>
  </si>
  <si>
    <t>Basisschool De Overlaat</t>
  </si>
  <si>
    <t>Tolkamer</t>
  </si>
  <si>
    <t>0316541415</t>
  </si>
  <si>
    <t>www.overlaat.nl</t>
  </si>
  <si>
    <t>Christelijke Basisschool De Borgh</t>
  </si>
  <si>
    <t>Borger</t>
  </si>
  <si>
    <t>Christelijke Basisschool De Driester</t>
  </si>
  <si>
    <t>Kamperzeedijk 18</t>
  </si>
  <si>
    <t>8281PG</t>
  </si>
  <si>
    <t>0383446550</t>
  </si>
  <si>
    <t>Christelijke Basisschool Samen Op Weg</t>
  </si>
  <si>
    <t>Dirk IV-plein 33</t>
  </si>
  <si>
    <t>4223NJ</t>
  </si>
  <si>
    <t>Hoornaar</t>
  </si>
  <si>
    <t>0183589205</t>
  </si>
  <si>
    <t>Bosseschool</t>
  </si>
  <si>
    <t>Delftse Montessorischool voor Basisonderwijs</t>
  </si>
  <si>
    <t>Jacoba van Beierenlaan 166</t>
  </si>
  <si>
    <t>2613JK</t>
  </si>
  <si>
    <t>0152124800</t>
  </si>
  <si>
    <t>www.montessoridelft.nl</t>
  </si>
  <si>
    <t>Duinoord-Basisschool Protestants Christelijk Onderwijs</t>
  </si>
  <si>
    <t>Prins Mauritslaan 8</t>
  </si>
  <si>
    <t>2582LR</t>
  </si>
  <si>
    <t>0703544323</t>
  </si>
  <si>
    <t>www.duinoordschool.nl</t>
  </si>
  <si>
    <t>Johannes Bogermanschool</t>
  </si>
  <si>
    <t>De Wegwijzer-Basisschool School met de Bijbel</t>
  </si>
  <si>
    <t>Opperdoes</t>
  </si>
  <si>
    <t>Medemblik</t>
  </si>
  <si>
    <t>Arnhemse Montessorischool te Arnhem</t>
  </si>
  <si>
    <t>De Gooische School</t>
  </si>
  <si>
    <t>1251GV</t>
  </si>
  <si>
    <t>Laren Nh</t>
  </si>
  <si>
    <t>Laren</t>
  </si>
  <si>
    <t>0355382234</t>
  </si>
  <si>
    <t>Christelijke Basisschool Nydjip</t>
  </si>
  <si>
    <t>Grou</t>
  </si>
  <si>
    <t>Basisschool Ten Holtens Erve</t>
  </si>
  <si>
    <t>Nijbroek</t>
  </si>
  <si>
    <t>Eben Haezerschool</t>
  </si>
  <si>
    <t>Johan de Kreijstraat 2</t>
  </si>
  <si>
    <t>3381DG</t>
  </si>
  <si>
    <t>Giessenburg</t>
  </si>
  <si>
    <t>0184652731</t>
  </si>
  <si>
    <t>Kindcentrum De Rank</t>
  </si>
  <si>
    <t>Heerjansdam</t>
  </si>
  <si>
    <t>Algemeen Bijzondere basisschool "de Fluessen"</t>
  </si>
  <si>
    <t>Oudega De Fryske Marren</t>
  </si>
  <si>
    <t>Christelijke Basisschool De Ark</t>
  </si>
  <si>
    <t>Bergambacht</t>
  </si>
  <si>
    <t>Oecumenische Jenaplanschool Molenwijk</t>
  </si>
  <si>
    <t>Triangel</t>
  </si>
  <si>
    <t>Delfgauw</t>
  </si>
  <si>
    <t>Adriaan Roland Holstschool</t>
  </si>
  <si>
    <t>Christelijke Basisschool De Oerdracht</t>
  </si>
  <si>
    <t>Exmorra</t>
  </si>
  <si>
    <t>2e Marnixschool Christelijk Basisonderwijs</t>
  </si>
  <si>
    <t>Leerbroekseweg 7</t>
  </si>
  <si>
    <t>4245KR</t>
  </si>
  <si>
    <t>Leerbroek</t>
  </si>
  <si>
    <t>www.pcbsleerbroek.nl</t>
  </si>
  <si>
    <t>Basisschool van de Edese Schoolvereniging</t>
  </si>
  <si>
    <t>Zuidelijke Spoorstraat 8</t>
  </si>
  <si>
    <t>6711NN</t>
  </si>
  <si>
    <t>0318615959</t>
  </si>
  <si>
    <t>www.edeseschoolvereniging.nl</t>
  </si>
  <si>
    <t>Koorschool van het Muziekinstituut van de Kathedraal</t>
  </si>
  <si>
    <t>Westergracht 61</t>
  </si>
  <si>
    <t>2013ZL</t>
  </si>
  <si>
    <t>0235311054</t>
  </si>
  <si>
    <t>www.koorschoolhaarlem.nl</t>
  </si>
  <si>
    <t>Christelijke Montessorischool De Abeel</t>
  </si>
  <si>
    <t>Basisschool De Morgenster</t>
  </si>
  <si>
    <t>Haastrecht</t>
  </si>
  <si>
    <t>www.d4w.nl</t>
  </si>
  <si>
    <t>Kindcentrum Het Palet</t>
  </si>
  <si>
    <t>K Norel-School</t>
  </si>
  <si>
    <t>Dorpsschool Halle</t>
  </si>
  <si>
    <t>Dorpsstraat 84</t>
  </si>
  <si>
    <t>7025AG</t>
  </si>
  <si>
    <t>Halle</t>
  </si>
  <si>
    <t>0314631547</t>
  </si>
  <si>
    <t>www.dorpsschoolhalle.nl</t>
  </si>
  <si>
    <t>Christelijke Basisschool De Springplank</t>
  </si>
  <si>
    <t>Overberg</t>
  </si>
  <si>
    <t>De Open Poort-School School met de Bijbel</t>
  </si>
  <si>
    <t>Asperen</t>
  </si>
  <si>
    <t>Lingewaal</t>
  </si>
  <si>
    <t>Jenaplanschool 't Sterrenpad</t>
  </si>
  <si>
    <t>Nuis</t>
  </si>
  <si>
    <t>Marum</t>
  </si>
  <si>
    <t>Protestants Christelijke Basisschool De Bongerd</t>
  </si>
  <si>
    <t>Koningin Wilhelmina-School Protestants Christelijk Onderwijs</t>
  </si>
  <si>
    <t>Goede Herderschool voor Basisonderwijs</t>
  </si>
  <si>
    <t>Zeeweg 98</t>
  </si>
  <si>
    <t>3853LN</t>
  </si>
  <si>
    <t>0341552312</t>
  </si>
  <si>
    <t>www.goedeherderschool.nl</t>
  </si>
  <si>
    <t>Graaf Jan van Nassauschool</t>
  </si>
  <si>
    <t>0182512691</t>
  </si>
  <si>
    <t>Koningin Beatrixschool</t>
  </si>
  <si>
    <t>0703808494</t>
  </si>
  <si>
    <t>www.beatrixschool.info</t>
  </si>
  <si>
    <t>Prins Maurits</t>
  </si>
  <si>
    <t>Dirksland</t>
  </si>
  <si>
    <t>Christelijk Instituut Groen van Prinsterer</t>
  </si>
  <si>
    <t>Dalweg 11</t>
  </si>
  <si>
    <t>1217HX</t>
  </si>
  <si>
    <t>www.degroenvanprinsterer.nl</t>
  </si>
  <si>
    <t>Basisschool De Regenboog</t>
  </si>
  <si>
    <t>Nieuwdorp Zld</t>
  </si>
  <si>
    <t>Kbs Daltonschool Jeanne d'Arc</t>
  </si>
  <si>
    <t>PCB De Branding</t>
  </si>
  <si>
    <t>Den Oever</t>
  </si>
  <si>
    <t>www.kopwerk.nl</t>
  </si>
  <si>
    <t>Gasp De Colignyschool</t>
  </si>
  <si>
    <t>CBS De Brug</t>
  </si>
  <si>
    <t>Nieuwerbrug Aan Den Rijn</t>
  </si>
  <si>
    <t>Christelijke Nationale School Ommerkanaal</t>
  </si>
  <si>
    <t>Ommerkanaal Oost 30</t>
  </si>
  <si>
    <t>7731TT</t>
  </si>
  <si>
    <t>Koningin Juliana-School Christelijk Basisonderwijs Heteren</t>
  </si>
  <si>
    <t>Wilhelmina Basisschool</t>
  </si>
  <si>
    <t>7002LN</t>
  </si>
  <si>
    <t>0314323384</t>
  </si>
  <si>
    <t>www.wilhelminabasisschool.nl</t>
  </si>
  <si>
    <t>De Bron</t>
  </si>
  <si>
    <t>Gouderak</t>
  </si>
  <si>
    <t>Johannes Calvijn-School</t>
  </si>
  <si>
    <t>Basisschool de Warande Protestants Christelijk Onderwijs</t>
  </si>
  <si>
    <t>Haanstra Basisschool</t>
  </si>
  <si>
    <t>0715133631</t>
  </si>
  <si>
    <t>www.haanstraschool.nl</t>
  </si>
  <si>
    <t>Basissch De Marliaantjes</t>
  </si>
  <si>
    <t>Christelijke Basisschool De Regenboog</t>
  </si>
  <si>
    <t>Jan Naardingweg 56</t>
  </si>
  <si>
    <t>7914PN</t>
  </si>
  <si>
    <t>Noordscheschut</t>
  </si>
  <si>
    <t>School met de Bijbel</t>
  </si>
  <si>
    <t>8167PL</t>
  </si>
  <si>
    <t>Oene</t>
  </si>
  <si>
    <t>0578641228</t>
  </si>
  <si>
    <t>www.cbsoene.nl</t>
  </si>
  <si>
    <t>Montessori School</t>
  </si>
  <si>
    <t>Rembrandtplein 1</t>
  </si>
  <si>
    <t>3723CH</t>
  </si>
  <si>
    <t>Jan Barbier-School</t>
  </si>
  <si>
    <t>Het Blokland Neutrale School voor Basisonderwijs</t>
  </si>
  <si>
    <t>Streekschool De Wierde Gereformeerd Basisonderwijs</t>
  </si>
  <si>
    <t>Aemckenheerd 2</t>
  </si>
  <si>
    <t>9951VZ</t>
  </si>
  <si>
    <t>Winsum Gn</t>
  </si>
  <si>
    <t>0595443326</t>
  </si>
  <si>
    <t>www.gbsdewierde.nl</t>
  </si>
  <si>
    <t>Pr Johan Friso</t>
  </si>
  <si>
    <t>Herkingen</t>
  </si>
  <si>
    <t>Basisschool De Hoeksteen</t>
  </si>
  <si>
    <t>Maurik</t>
  </si>
  <si>
    <t>Protestants Christelijke Basisschool De Hoeksteen</t>
  </si>
  <si>
    <t>Nieuweroord</t>
  </si>
  <si>
    <t>Hervormde Basisschool</t>
  </si>
  <si>
    <t>Kerkwijk</t>
  </si>
  <si>
    <t>Vereniging Nieuwe Baarnsche School</t>
  </si>
  <si>
    <t>Vondellaan 2</t>
  </si>
  <si>
    <t>3743HZ</t>
  </si>
  <si>
    <t>0355422315</t>
  </si>
  <si>
    <t>www.nbsbaarn.nl</t>
  </si>
  <si>
    <t>Bussumse Montessorischool</t>
  </si>
  <si>
    <t>Busken Huetlaan 16</t>
  </si>
  <si>
    <t>1401BC</t>
  </si>
  <si>
    <t>0356913684</t>
  </si>
  <si>
    <t>www.bussumsemontessori.nl</t>
  </si>
  <si>
    <t>Korenbloemplaats 4</t>
  </si>
  <si>
    <t>2971BH</t>
  </si>
  <si>
    <t>0184691595</t>
  </si>
  <si>
    <t>Vondelschool</t>
  </si>
  <si>
    <t>Oud-Bussummerweg 22</t>
  </si>
  <si>
    <t>1401SP</t>
  </si>
  <si>
    <t>0356912698</t>
  </si>
  <si>
    <t>Nieuw-Beijerland</t>
  </si>
  <si>
    <t>Korendijk</t>
  </si>
  <si>
    <t>www.schoolmetdebijbelnb.nl</t>
  </si>
  <si>
    <t>Eben Haezer-School</t>
  </si>
  <si>
    <t>Lekkerkerk</t>
  </si>
  <si>
    <t>Chr Basisschool De Parel</t>
  </si>
  <si>
    <t>Poortugaal</t>
  </si>
  <si>
    <t>Albrandswaard</t>
  </si>
  <si>
    <t>Christelijke Basisschool 'T Jok</t>
  </si>
  <si>
    <t>Duinweg Hoorn 1</t>
  </si>
  <si>
    <t>8896KK</t>
  </si>
  <si>
    <t>Hoorn Terschelling</t>
  </si>
  <si>
    <t>Terschelling</t>
  </si>
  <si>
    <t>0562448787</t>
  </si>
  <si>
    <t>www.basisonderwijsterschelling.nl</t>
  </si>
  <si>
    <t>Bachlaan 9</t>
  </si>
  <si>
    <t>5707RM</t>
  </si>
  <si>
    <t>0492590175</t>
  </si>
  <si>
    <t>www.wilhelminaschool.nl</t>
  </si>
  <si>
    <t>Basisschool Het Fundament School met de Bijbel</t>
  </si>
  <si>
    <t>Nieuwland</t>
  </si>
  <si>
    <t>Groen van Prinsterer</t>
  </si>
  <si>
    <t>Oud-Alblas</t>
  </si>
  <si>
    <t>www.cbs-oud-alblas.nl</t>
  </si>
  <si>
    <t>Basisschool EigenWijs</t>
  </si>
  <si>
    <t>De Schutsluis</t>
  </si>
  <si>
    <t>Blokzijl</t>
  </si>
  <si>
    <t>Geldermalsen</t>
  </si>
  <si>
    <t>De Drieklank Basisschool</t>
  </si>
  <si>
    <t>Protestants Christelijke Basisschool De Troubadour</t>
  </si>
  <si>
    <t>Geref School De Zaaier</t>
  </si>
  <si>
    <t>Hattem</t>
  </si>
  <si>
    <t>Christelijke Basisschool De Bornput</t>
  </si>
  <si>
    <t>Moerdamme 26</t>
  </si>
  <si>
    <t>4415AP</t>
  </si>
  <si>
    <t>Oostdijk</t>
  </si>
  <si>
    <t>0113502168</t>
  </si>
  <si>
    <t>Het Kompas</t>
  </si>
  <si>
    <t>Lexmond</t>
  </si>
  <si>
    <t>Dr. H. Bavinckschool</t>
  </si>
  <si>
    <t>Nutsschool Beneden Beekloop School voor Basisonderwijs</t>
  </si>
  <si>
    <t>0402863543</t>
  </si>
  <si>
    <t>Basisschool De Laweij</t>
  </si>
  <si>
    <t>Haulerwijk</t>
  </si>
  <si>
    <t>Ooststellingwerf</t>
  </si>
  <si>
    <t>4033GG</t>
  </si>
  <si>
    <t>Lienden</t>
  </si>
  <si>
    <t>0344602060</t>
  </si>
  <si>
    <t>Rooms Katholieke Basisschool De Zonneberg</t>
  </si>
  <si>
    <t>Kruisland</t>
  </si>
  <si>
    <t>Christelijke Basisschool De Praom</t>
  </si>
  <si>
    <t>Zwartemeer</t>
  </si>
  <si>
    <t>Basisschool Wereldwijs</t>
  </si>
  <si>
    <t>De Regenboog</t>
  </si>
  <si>
    <t>Reeuwijk</t>
  </si>
  <si>
    <t>Basisschool De Vijf Eiken</t>
  </si>
  <si>
    <t>Rijen</t>
  </si>
  <si>
    <t>Gilze En Rijen</t>
  </si>
  <si>
    <t>Vereniging Nutsschool Wassenaar</t>
  </si>
  <si>
    <t>Zijllaan 39</t>
  </si>
  <si>
    <t>2242CA</t>
  </si>
  <si>
    <t>0705114461</t>
  </si>
  <si>
    <t>www.nutswassenaar.nl</t>
  </si>
  <si>
    <t>Christelijke Basisschool De Kinderkring</t>
  </si>
  <si>
    <t>Woubrugge</t>
  </si>
  <si>
    <t>Basisschool De Eendragt Christelijk Nationaal Onderwijs</t>
  </si>
  <si>
    <t>Basisschool Het Kompas Nederlands Hervormd Onderwijs</t>
  </si>
  <si>
    <t>Stellendam</t>
  </si>
  <si>
    <t>De Kastanjelaar</t>
  </si>
  <si>
    <t>Milheeze</t>
  </si>
  <si>
    <t>School der Vlissingse Schoolvereniging</t>
  </si>
  <si>
    <t>www.vsvsite.nl</t>
  </si>
  <si>
    <t>Oranje Nassau-School</t>
  </si>
  <si>
    <t>0182341448</t>
  </si>
  <si>
    <t>www.ons-stolwijk.nl</t>
  </si>
  <si>
    <t>Protestants Christelijke Basisschool De Opstap</t>
  </si>
  <si>
    <t>Sint Jansklooster</t>
  </si>
  <si>
    <t>Oecumenische Basisschool De Wegwijzer</t>
  </si>
  <si>
    <t>St Frans School</t>
  </si>
  <si>
    <t>Christelijke Basisschool De Holtbanck</t>
  </si>
  <si>
    <t>Rheden</t>
  </si>
  <si>
    <t>Basisschool St Jan Baptist</t>
  </si>
  <si>
    <t>Batenburg</t>
  </si>
  <si>
    <t>Nutsschool voor Basisonderwijs</t>
  </si>
  <si>
    <t>Hengelosestraat 31</t>
  </si>
  <si>
    <t>7572BM</t>
  </si>
  <si>
    <t>Oldenzaal</t>
  </si>
  <si>
    <t>0541530963</t>
  </si>
  <si>
    <t>www.nutsschool-oldenzaal.nl</t>
  </si>
  <si>
    <t>Arnhemse Schoolvereniging</t>
  </si>
  <si>
    <t>Basisschool Nieuw Vreugd en Rust</t>
  </si>
  <si>
    <t>Sint Barbara-School Basisschool</t>
  </si>
  <si>
    <t>RK Basisschool De Blokkendoos</t>
  </si>
  <si>
    <t>Loon Op Zand</t>
  </si>
  <si>
    <t>Christelijke Basisschool Dubel Ien</t>
  </si>
  <si>
    <t>Suwald</t>
  </si>
  <si>
    <t>Tytsjerksteradiel</t>
  </si>
  <si>
    <t>RK Basisschool Gummarus</t>
  </si>
  <si>
    <t>Steenbergen Nb</t>
  </si>
  <si>
    <t>Basisschool De Hoeksteen Christelijk Onderwijs</t>
  </si>
  <si>
    <t>Dreef 6</t>
  </si>
  <si>
    <t>5325XD</t>
  </si>
  <si>
    <t>Well Gld</t>
  </si>
  <si>
    <t>0735949771</t>
  </si>
  <si>
    <t>www.cbsdehoeksteen-well.nl</t>
  </si>
  <si>
    <t>Christelijke Basisschool De Grunslach</t>
  </si>
  <si>
    <t>Wjelsryp</t>
  </si>
  <si>
    <t>De Zaaier</t>
  </si>
  <si>
    <t>Wijngaarden Zh</t>
  </si>
  <si>
    <t>RK Daltonschool De Leeuwerik</t>
  </si>
  <si>
    <t>Basisschool C Laboure</t>
  </si>
  <si>
    <t>Kindcentrum De Ontdekking</t>
  </si>
  <si>
    <t>Christelijke Basisschool DRIJBER</t>
  </si>
  <si>
    <t>Drijber</t>
  </si>
  <si>
    <t>Midden-Drenthe</t>
  </si>
  <si>
    <t>Basisschool Roald Dahl</t>
  </si>
  <si>
    <t>CBS De Parel</t>
  </si>
  <si>
    <t>Rijswijk Nb</t>
  </si>
  <si>
    <t>Bloei - Terkaple</t>
  </si>
  <si>
    <t>Terkaple</t>
  </si>
  <si>
    <t>Lourdesschool</t>
  </si>
  <si>
    <t>Westbeemster</t>
  </si>
  <si>
    <t>Beemster</t>
  </si>
  <si>
    <t>Het Anker</t>
  </si>
  <si>
    <t>Zwartebroek</t>
  </si>
  <si>
    <t>Christelijke Basisschool op e Terp</t>
  </si>
  <si>
    <t>Sondel</t>
  </si>
  <si>
    <t>Heybergschool Molenwiek</t>
  </si>
  <si>
    <t>Basisschool De Hoge Voorde</t>
  </si>
  <si>
    <t>Basisschool De Buuzekaemp Christelijk Onderwijs</t>
  </si>
  <si>
    <t>Belt-Schutsloot</t>
  </si>
  <si>
    <t>Basisschool St Michael</t>
  </si>
  <si>
    <t>Basisschool De Hoeksteen School met de Bijbel</t>
  </si>
  <si>
    <t>Spijk Gem Lingewaal</t>
  </si>
  <si>
    <t>School met de Bijbel De Ark</t>
  </si>
  <si>
    <t>Basisschool Groen van Prinsterer</t>
  </si>
  <si>
    <t>Akelei 5</t>
  </si>
  <si>
    <t>8265KA</t>
  </si>
  <si>
    <t>0383317424</t>
  </si>
  <si>
    <t>Rooms Katholieke Basisschool St Jan</t>
  </si>
  <si>
    <t>Breezand</t>
  </si>
  <si>
    <t>Basisschool Marang</t>
  </si>
  <si>
    <t>Angeren</t>
  </si>
  <si>
    <t>Basisschool De Stuifhoek</t>
  </si>
  <si>
    <t>Made</t>
  </si>
  <si>
    <t>Gr v Prinsterer-School</t>
  </si>
  <si>
    <t>Teuge</t>
  </si>
  <si>
    <t>Grafhorst</t>
  </si>
  <si>
    <t>0383332635</t>
  </si>
  <si>
    <t>www.smdbhetvisnet.nl</t>
  </si>
  <si>
    <t>Koningin Wilhelmina-School</t>
  </si>
  <si>
    <t>Hardinxveld-Giessendam</t>
  </si>
  <si>
    <t>0383316435</t>
  </si>
  <si>
    <t>www.rehoboth-ijsselmuiden.nl</t>
  </si>
  <si>
    <t>Aeresteyn</t>
  </si>
  <si>
    <t>Ter Aar</t>
  </si>
  <si>
    <t>Basisschool ST Lambertus</t>
  </si>
  <si>
    <t>Netersel</t>
  </si>
  <si>
    <t>Basissch De Goede Polder</t>
  </si>
  <si>
    <t>Vrouwenpolder</t>
  </si>
  <si>
    <t>School met de Bijbel De Driesprong</t>
  </si>
  <si>
    <t>Hoge Hexel</t>
  </si>
  <si>
    <t>Wierden</t>
  </si>
  <si>
    <t>Protestants Christelijke Basisschool De Veenbrug</t>
  </si>
  <si>
    <t>Daarlerveen</t>
  </si>
  <si>
    <t>Basisschool Het Open Venster</t>
  </si>
  <si>
    <t>Heredium</t>
  </si>
  <si>
    <t>Zijderveld</t>
  </si>
  <si>
    <t>KBS de Poort</t>
  </si>
  <si>
    <t>Loenen Gld</t>
  </si>
  <si>
    <t>Kindcentrum Regenboog</t>
  </si>
  <si>
    <t>BS De Vonder</t>
  </si>
  <si>
    <t>Moergestel</t>
  </si>
  <si>
    <t>Rooms Katholieke Basisschool St Joseph</t>
  </si>
  <si>
    <t>Bispinckpark 31</t>
  </si>
  <si>
    <t>2061SG</t>
  </si>
  <si>
    <t>0235255589</t>
  </si>
  <si>
    <t>www.dejosephschool.nl</t>
  </si>
  <si>
    <t>Prins Willem Alexander</t>
  </si>
  <si>
    <t>Sliedrecht</t>
  </si>
  <si>
    <t>Oranje Nassau School voor Basisonderwijs</t>
  </si>
  <si>
    <t>Muiderberg</t>
  </si>
  <si>
    <t>Samenwerkingsschool De Nijewier</t>
  </si>
  <si>
    <t>Tjalleberd</t>
  </si>
  <si>
    <t>St Michael-School</t>
  </si>
  <si>
    <t>Zuidschermer</t>
  </si>
  <si>
    <t>Basisschool De Tweestroom</t>
  </si>
  <si>
    <t>Altforst</t>
  </si>
  <si>
    <t>Rooms Katholieke Basisschool De Heggerank</t>
  </si>
  <si>
    <t>Heijen</t>
  </si>
  <si>
    <t>Christelijke Basisschool De Wel</t>
  </si>
  <si>
    <t>Christelijke Basisschool d'n Akker</t>
  </si>
  <si>
    <t>Groene Kruisstraat 12</t>
  </si>
  <si>
    <t>4414AL</t>
  </si>
  <si>
    <t>Waarde</t>
  </si>
  <si>
    <t>0113503042</t>
  </si>
  <si>
    <t>www.cbsdenakker.nl</t>
  </si>
  <si>
    <t>Sint Antoniusschool</t>
  </si>
  <si>
    <t>De Oase</t>
  </si>
  <si>
    <t>Twello</t>
  </si>
  <si>
    <t>Basisschool De Weiert</t>
  </si>
  <si>
    <t>Arcen</t>
  </si>
  <si>
    <t>Freule van Pallandtschool</t>
  </si>
  <si>
    <t>Neerijnen</t>
  </si>
  <si>
    <t>Basisschool De Kinderbrug</t>
  </si>
  <si>
    <t>Rijpwetering</t>
  </si>
  <si>
    <t>www.ssba.net</t>
  </si>
  <si>
    <t>Rooms Katholieke Basisschool 't Kapelke</t>
  </si>
  <si>
    <t>Lomm</t>
  </si>
  <si>
    <t>Basisschool De Zevensprong</t>
  </si>
  <si>
    <t>CBS De Verrekijker</t>
  </si>
  <si>
    <t>Waardhuizen</t>
  </si>
  <si>
    <t>Basisschool Herman Jozef</t>
  </si>
  <si>
    <t>Berlicum Nb</t>
  </si>
  <si>
    <t>Protestants Christelijke Basisschool Marimba</t>
  </si>
  <si>
    <t>Uden</t>
  </si>
  <si>
    <t>Sccsschl 3.0</t>
  </si>
  <si>
    <t>Protestants Christelijke Basisschool Willem Alexander</t>
  </si>
  <si>
    <t>Erica</t>
  </si>
  <si>
    <t>School Muhring</t>
  </si>
  <si>
    <t>Katholieke Basisschool De Vonder</t>
  </si>
  <si>
    <t>Riel</t>
  </si>
  <si>
    <t>Daltonschool St Joris</t>
  </si>
  <si>
    <t>0545272573</t>
  </si>
  <si>
    <t>www.jorisschool.nl</t>
  </si>
  <si>
    <t>School met de Bijbel Ruitenbeek</t>
  </si>
  <si>
    <t>Ruitenbeekweg 111</t>
  </si>
  <si>
    <t>6741HB</t>
  </si>
  <si>
    <t>Lunteren</t>
  </si>
  <si>
    <t>0342417222</t>
  </si>
  <si>
    <t>Bentelwijz</t>
  </si>
  <si>
    <t>Bentelo</t>
  </si>
  <si>
    <t>Wolphaartsdijk</t>
  </si>
  <si>
    <t>Bontebrugschool Prot. Chr. Basisschool voor Jenaplanonderwijs</t>
  </si>
  <si>
    <t>De Garve</t>
  </si>
  <si>
    <t>Dorpsstraat 19</t>
  </si>
  <si>
    <t>7234SM</t>
  </si>
  <si>
    <t>Wichmond</t>
  </si>
  <si>
    <t>0575441473</t>
  </si>
  <si>
    <t>www.bsdegarve.nl</t>
  </si>
  <si>
    <t>Basisschool De Vuurvlinder</t>
  </si>
  <si>
    <t>School op de Berg</t>
  </si>
  <si>
    <t>Christelijke Basisschool De Schakel</t>
  </si>
  <si>
    <t>Chr Basisschool Arcade</t>
  </si>
  <si>
    <t>Warnsveld</t>
  </si>
  <si>
    <t>Johannes Calvijnschool</t>
  </si>
  <si>
    <t>Basisschool De Bentetop</t>
  </si>
  <si>
    <t>Nieuw-Weerdinge</t>
  </si>
  <si>
    <t>RK Basissch De Schakel</t>
  </si>
  <si>
    <t>Ammerzoden</t>
  </si>
  <si>
    <t>Basisschool Klim-op</t>
  </si>
  <si>
    <t>Haaren</t>
  </si>
  <si>
    <t>Zevensprong</t>
  </si>
  <si>
    <t>Boskoop</t>
  </si>
  <si>
    <t>Kindcentrum Aelse</t>
  </si>
  <si>
    <t>Elsloo Lb</t>
  </si>
  <si>
    <t>Stein</t>
  </si>
  <si>
    <t>Basissch De Borckeshof</t>
  </si>
  <si>
    <t>Breedenbroek</t>
  </si>
  <si>
    <t>Koningin Wilhelmina School</t>
  </si>
  <si>
    <t>Ouderkerk Aan Den Ijssel</t>
  </si>
  <si>
    <t>Basisschool De Klimpaal</t>
  </si>
  <si>
    <t>Etten Gld</t>
  </si>
  <si>
    <t>Prinses Amaliaschool</t>
  </si>
  <si>
    <t>Basisschool Sint Theresia</t>
  </si>
  <si>
    <t>Varsselder</t>
  </si>
  <si>
    <t>BS De Vonkenmorgen</t>
  </si>
  <si>
    <t>Gendt</t>
  </si>
  <si>
    <t>Harreveld</t>
  </si>
  <si>
    <t>De Hoeksteen</t>
  </si>
  <si>
    <t>H. Kamerlingh Onnesweg 74</t>
  </si>
  <si>
    <t>1402EK</t>
  </si>
  <si>
    <t>www.hoeksteen-bussum.nl</t>
  </si>
  <si>
    <t>Rooms Katholieke Minister Cals-School</t>
  </si>
  <si>
    <t>Johan Willem Frisolaan 33</t>
  </si>
  <si>
    <t>1412AG</t>
  </si>
  <si>
    <t>Naarden</t>
  </si>
  <si>
    <t>0356941387</t>
  </si>
  <si>
    <t>www.calsschool.nl</t>
  </si>
  <si>
    <t>Oranje Nassau</t>
  </si>
  <si>
    <t>Veen</t>
  </si>
  <si>
    <t>Aalburg</t>
  </si>
  <si>
    <t>0416691350</t>
  </si>
  <si>
    <t>www.oranjenassauschool-veen.nl</t>
  </si>
  <si>
    <t>Rooms Katholieke Basisschool De Hoeksteen</t>
  </si>
  <si>
    <t>Enkhuizen</t>
  </si>
  <si>
    <t>Nicolaas Basisschool</t>
  </si>
  <si>
    <t>Pastoorsdijk 9</t>
  </si>
  <si>
    <t>7433DK</t>
  </si>
  <si>
    <t>Schalkhaar</t>
  </si>
  <si>
    <t>0570621922</t>
  </si>
  <si>
    <t>www.nicolaasschool.net</t>
  </si>
  <si>
    <t>Rooms Katholieke Basisschool De Wilge</t>
  </si>
  <si>
    <t>Mariabasisschool</t>
  </si>
  <si>
    <t>Marknesse</t>
  </si>
  <si>
    <t>RK Basisschool Petrus en Paulus</t>
  </si>
  <si>
    <t>Dinteloord</t>
  </si>
  <si>
    <t>IKC Joannes</t>
  </si>
  <si>
    <t>Groessen</t>
  </si>
  <si>
    <t>Basisschool Keuningshofke</t>
  </si>
  <si>
    <t>Koningsbosch</t>
  </si>
  <si>
    <t>De Binckhorst Sint Jan</t>
  </si>
  <si>
    <t>Sint Willibrordus</t>
  </si>
  <si>
    <t>Rooms Katholieke Basisschool Sint Carolus</t>
  </si>
  <si>
    <t>De Drie Linden</t>
  </si>
  <si>
    <t>RK Basisschool De Keerkring</t>
  </si>
  <si>
    <t>Titus Brandsma School</t>
  </si>
  <si>
    <t>Nagele</t>
  </si>
  <si>
    <t>Rooms Katholieke Basisschool Kennedy</t>
  </si>
  <si>
    <t>Sint Ludgerus-School</t>
  </si>
  <si>
    <t>De Windhoek</t>
  </si>
  <si>
    <t>Egmond-Binnen</t>
  </si>
  <si>
    <t>Pax Christi</t>
  </si>
  <si>
    <t>Overdinkel</t>
  </si>
  <si>
    <t>Sint Leonardus</t>
  </si>
  <si>
    <t>Brielle</t>
  </si>
  <si>
    <t>Meeuwen</t>
  </si>
  <si>
    <t>Gronsveld</t>
  </si>
  <si>
    <t>Sint Adalbertusschool voor Basisonderwijs</t>
  </si>
  <si>
    <t>Spaarndam</t>
  </si>
  <si>
    <t>Rooms Katholieke Dr Plesmanschool voor Basisonderwijs</t>
  </si>
  <si>
    <t>Badhoevedorp</t>
  </si>
  <si>
    <t>Rooms Katholieke basisschool St. Willibrordus</t>
  </si>
  <si>
    <t>Buitenkaag</t>
  </si>
  <si>
    <t>Basisschool St Catharina</t>
  </si>
  <si>
    <t>Rooms Katholieke Basisschool Sint Barbara</t>
  </si>
  <si>
    <t>Tuitjenhorn</t>
  </si>
  <si>
    <t>Basisschool Sint Jan</t>
  </si>
  <si>
    <t>Waarland</t>
  </si>
  <si>
    <t>basisschool Sint Michael</t>
  </si>
  <si>
    <t>Harlingen</t>
  </si>
  <si>
    <t>KBs De Notenbalk</t>
  </si>
  <si>
    <t>Harmelen</t>
  </si>
  <si>
    <t>Basisschool Sint Michael</t>
  </si>
  <si>
    <t>Hazerswoude-Dorp</t>
  </si>
  <si>
    <t>Basisschool De Horizon</t>
  </si>
  <si>
    <t>Grashoek</t>
  </si>
  <si>
    <t>Basisschool Silvester Bernadette</t>
  </si>
  <si>
    <t>Dahliastraat 2</t>
  </si>
  <si>
    <t>5701ET</t>
  </si>
  <si>
    <t>0492523775</t>
  </si>
  <si>
    <t>www.silvester-bernadette.nl</t>
  </si>
  <si>
    <t>Basisschool Dr Landman</t>
  </si>
  <si>
    <t>Helvoirt</t>
  </si>
  <si>
    <t>Basisschool De Leer</t>
  </si>
  <si>
    <t>Hengelo Gld</t>
  </si>
  <si>
    <t>Sint Bonifaciusschool</t>
  </si>
  <si>
    <t>Reahus</t>
  </si>
  <si>
    <t>St. Hubertusschool</t>
  </si>
  <si>
    <t>Herten</t>
  </si>
  <si>
    <t>Basisschool Sprankel</t>
  </si>
  <si>
    <t>Herwen</t>
  </si>
  <si>
    <t>Sint Clemensschool voor Basisonderwijs</t>
  </si>
  <si>
    <t>Hulsel</t>
  </si>
  <si>
    <t>Basisschool De Zyp</t>
  </si>
  <si>
    <t>Christelijke Basisschool Immanuel</t>
  </si>
  <si>
    <t>Rijsenhout</t>
  </si>
  <si>
    <t>Basisschool Sint Lambertus</t>
  </si>
  <si>
    <t>Neeritter</t>
  </si>
  <si>
    <t>Christelijke Basisschool De Borg</t>
  </si>
  <si>
    <t>0505348190</t>
  </si>
  <si>
    <t>www.cbsdeborg.nl</t>
  </si>
  <si>
    <t>Hoogholtje</t>
  </si>
  <si>
    <t>Wehe-Den Hoorn</t>
  </si>
  <si>
    <t>De Marne</t>
  </si>
  <si>
    <t>Rooms Katholieke Basisschool De Meander</t>
  </si>
  <si>
    <t>Lith</t>
  </si>
  <si>
    <t>RK Basisschool St Antonius</t>
  </si>
  <si>
    <t>Maren-Kessel</t>
  </si>
  <si>
    <t>Rooms Katholieke Basisschool Sint Joseph</t>
  </si>
  <si>
    <t>Jozefschool</t>
  </si>
  <si>
    <t>Bredeschooll De Achtbaan</t>
  </si>
  <si>
    <t>Melick</t>
  </si>
  <si>
    <t>St Nicolaas school</t>
  </si>
  <si>
    <t>Nibbixwoud</t>
  </si>
  <si>
    <t>SWS Fondali</t>
  </si>
  <si>
    <t>Creil</t>
  </si>
  <si>
    <t>De Schapendel</t>
  </si>
  <si>
    <t>Noordwijk Zh</t>
  </si>
  <si>
    <t>Noordwijk</t>
  </si>
  <si>
    <t>St Josephschool</t>
  </si>
  <si>
    <t>Zandberg Dr</t>
  </si>
  <si>
    <t>Rooms Katholieke Basisschool De Zilverberg</t>
  </si>
  <si>
    <t>Overasselt</t>
  </si>
  <si>
    <t>Riethoven</t>
  </si>
  <si>
    <t>De Zonnewijzer</t>
  </si>
  <si>
    <t>Sint Michael Basisschool</t>
  </si>
  <si>
    <t>De Balein (Basisschool De Balein)</t>
  </si>
  <si>
    <t>De Rijp</t>
  </si>
  <si>
    <t>Someren</t>
  </si>
  <si>
    <t>Basisschool de Pannevogel</t>
  </si>
  <si>
    <t>Steenderen</t>
  </si>
  <si>
    <t>Maerten vd Veldeschool</t>
  </si>
  <si>
    <t>Maria School</t>
  </si>
  <si>
    <t>Langeveen</t>
  </si>
  <si>
    <t>t Bijenveld</t>
  </si>
  <si>
    <t>Leuth</t>
  </si>
  <si>
    <t>Basisschool Op Weg</t>
  </si>
  <si>
    <t>Ooij</t>
  </si>
  <si>
    <t>Rooms Katholieke Basisschool De Schelp</t>
  </si>
  <si>
    <t>Basisschool De Toermalijn School voor Interconfessioneel Onderwijs</t>
  </si>
  <si>
    <t>Basisschool de Parnassia</t>
  </si>
  <si>
    <t>Santpoort-Noord</t>
  </si>
  <si>
    <t>BS Kleur - Rijk</t>
  </si>
  <si>
    <t>Basisschool De Meent</t>
  </si>
  <si>
    <t>Leunen</t>
  </si>
  <si>
    <t>Bs de  Disselboom</t>
  </si>
  <si>
    <t>Wintelre</t>
  </si>
  <si>
    <t>Rooms Katholieke Basisschool H Lambertus</t>
  </si>
  <si>
    <t>Haarsteeg</t>
  </si>
  <si>
    <t>Rooms Katholieke Basisschool Martinus</t>
  </si>
  <si>
    <t>Rooms Katholieke Basisschool De Kopermolen</t>
  </si>
  <si>
    <t>Klarenbeek</t>
  </si>
  <si>
    <t>RK Basissch De Drijfveer</t>
  </si>
  <si>
    <t>Waalre</t>
  </si>
  <si>
    <t>Basisschool De Peddepoel</t>
  </si>
  <si>
    <t>Wanssum</t>
  </si>
  <si>
    <t>Basisschool De Veste</t>
  </si>
  <si>
    <t>Waspik</t>
  </si>
  <si>
    <t>Sint Bonifacius-School</t>
  </si>
  <si>
    <t>0705116379</t>
  </si>
  <si>
    <t>De Kerkewei</t>
  </si>
  <si>
    <t>Rossum Ov</t>
  </si>
  <si>
    <t>IKC Laar</t>
  </si>
  <si>
    <t>Joannesschool</t>
  </si>
  <si>
    <t>Basisschool De Westwijzer</t>
  </si>
  <si>
    <t>Dr. Nuijensstraat 74</t>
  </si>
  <si>
    <t>1617KD</t>
  </si>
  <si>
    <t>Westwoud</t>
  </si>
  <si>
    <t>Drechterland</t>
  </si>
  <si>
    <t>Rooms Katholieke Daltonschool Sint Martinus</t>
  </si>
  <si>
    <t>Makkum Fr</t>
  </si>
  <si>
    <t>Op de 10 Bunder</t>
  </si>
  <si>
    <t>Wijlre</t>
  </si>
  <si>
    <t xml:space="preserve"> Katholieke Basisschool De IJsselster</t>
  </si>
  <si>
    <t>8271EM</t>
  </si>
  <si>
    <t>Haaksbergen</t>
  </si>
  <si>
    <t>Rilland</t>
  </si>
  <si>
    <t>Ijmuiden</t>
  </si>
  <si>
    <t>Basisschool De Brug</t>
  </si>
  <si>
    <t>Brede School Omnibus</t>
  </si>
  <si>
    <t>Basisschool Het Wespennest</t>
  </si>
  <si>
    <t>Rooms Katholieke Basisschool Het Koggeschip</t>
  </si>
  <si>
    <t>Basisschool De Bron</t>
  </si>
  <si>
    <t>Basisschool Sint Antonius</t>
  </si>
  <si>
    <t>Beesd</t>
  </si>
  <si>
    <t>Basisschool De Fontein</t>
  </si>
  <si>
    <t>Bergen L</t>
  </si>
  <si>
    <t>De Paersacker</t>
  </si>
  <si>
    <t>Rooms Katholieke Basisschool De Schakel</t>
  </si>
  <si>
    <t>Broekhuizenvorst</t>
  </si>
  <si>
    <t>Basissch St Andreas</t>
  </si>
  <si>
    <t>Budel-Dorplein</t>
  </si>
  <si>
    <t>Camminghaschool</t>
  </si>
  <si>
    <t>Bunnik</t>
  </si>
  <si>
    <t>De Vonk Basisschool</t>
  </si>
  <si>
    <t>Odijk</t>
  </si>
  <si>
    <t>Rooms Katholieke Basisschool Sint Vitus</t>
  </si>
  <si>
    <t>Sint Vitusstraat 2</t>
  </si>
  <si>
    <t>1404HS</t>
  </si>
  <si>
    <t>0356939582</t>
  </si>
  <si>
    <t>www.stvitusschool.nl</t>
  </si>
  <si>
    <t>Basissch De Waai</t>
  </si>
  <si>
    <t>Rooms Katholieke Basisschool Sint Liborius</t>
  </si>
  <si>
    <t>Dinxperlo</t>
  </si>
  <si>
    <t>Rooms Katholieke Basisschool Sint Jan</t>
  </si>
  <si>
    <t>Rooms Katholieke Basisschool Achterberg</t>
  </si>
  <si>
    <t>Rooms Katholieke Basisschool Th J Rijken</t>
  </si>
  <si>
    <t>Elshout</t>
  </si>
  <si>
    <t>www.scalascholen.nl</t>
  </si>
  <si>
    <t>Basisschool Sint Alexander</t>
  </si>
  <si>
    <t>Bennekom</t>
  </si>
  <si>
    <t>RK Basisschool t Vyfblad</t>
  </si>
  <si>
    <t>RK Basisschool Bisschop Ernst</t>
  </si>
  <si>
    <t>Katholieke Basisschool Mariëngaarde</t>
  </si>
  <si>
    <t>John F Kennedy-School voor Basisonderwijs</t>
  </si>
  <si>
    <t>Rooms Katholieke Basisschool De Zuidwester</t>
  </si>
  <si>
    <t>Sint Andreasschool</t>
  </si>
  <si>
    <t>Het Rinket</t>
  </si>
  <si>
    <t>De Dolfijn</t>
  </si>
  <si>
    <t>Heino</t>
  </si>
  <si>
    <t>Basisschool Sint Joris</t>
  </si>
  <si>
    <t>Dr Schaepman-School</t>
  </si>
  <si>
    <t>Basisschool De Schakel</t>
  </si>
  <si>
    <t>Zieuwent</t>
  </si>
  <si>
    <t>Basisschool De Klimop (Wilbertoord)</t>
  </si>
  <si>
    <t>Wilbertoord</t>
  </si>
  <si>
    <t>Basisschool De Grote Lier</t>
  </si>
  <si>
    <t>Molenhoek Lb</t>
  </si>
  <si>
    <t>Mook En Middelaar</t>
  </si>
  <si>
    <t>Sint Jozefschool</t>
  </si>
  <si>
    <t>Muiden</t>
  </si>
  <si>
    <t>Rooms Katholieke Montesssorischool Noordwijk</t>
  </si>
  <si>
    <t>Rooms Katholieke Basisschool Brakkenstein</t>
  </si>
  <si>
    <t>RK Basisschool de Caegh</t>
  </si>
  <si>
    <t>Obdam</t>
  </si>
  <si>
    <t>Koggenland</t>
  </si>
  <si>
    <t>Rooms Katholieke Basisschool De Kring Jenaplan-School</t>
  </si>
  <si>
    <t>Rembrandt van Rijnlaan 26</t>
  </si>
  <si>
    <t>2343SR</t>
  </si>
  <si>
    <t>0715177211</t>
  </si>
  <si>
    <t>www.jenaplandekring.nl</t>
  </si>
  <si>
    <t>Rooms Katholieke Basisschool De Achtsprong</t>
  </si>
  <si>
    <t>Achthuizen</t>
  </si>
  <si>
    <t>Basisschool Pater Eymard</t>
  </si>
  <si>
    <t>Stevensbeek</t>
  </si>
  <si>
    <t>Sint Anthonis</t>
  </si>
  <si>
    <t>Basisschool De Zonnewijzer</t>
  </si>
  <si>
    <t>Schoolstraat 5</t>
  </si>
  <si>
    <t>Westerbeek</t>
  </si>
  <si>
    <t>Daltonschool De Evenaar</t>
  </si>
  <si>
    <t>Rooms-Katholieke Basisschool Paus Johannes</t>
  </si>
  <si>
    <t>Sint Pancras</t>
  </si>
  <si>
    <t>Langedijk</t>
  </si>
  <si>
    <t>RK Bs Joseph</t>
  </si>
  <si>
    <t>Pijnacker</t>
  </si>
  <si>
    <t>Rooms Katholieke Basisschool Don Bosco</t>
  </si>
  <si>
    <t>Vita Veraschool</t>
  </si>
  <si>
    <t>Bernulphus-School</t>
  </si>
  <si>
    <t>Basisschool Sint Mauritius</t>
  </si>
  <si>
    <t>Basisschool De Vlinder</t>
  </si>
  <si>
    <t>Dieren</t>
  </si>
  <si>
    <t>De Troubadour School voor Basisonderwijs</t>
  </si>
  <si>
    <t>Basisschool De Masten</t>
  </si>
  <si>
    <t>St Stephanus Basissch</t>
  </si>
  <si>
    <t>Basissch Den Omgang</t>
  </si>
  <si>
    <t>Schaijk</t>
  </si>
  <si>
    <t>Landerd</t>
  </si>
  <si>
    <t>Basisschool Het Klimduin</t>
  </si>
  <si>
    <t>Groet</t>
  </si>
  <si>
    <t>De Touwladder</t>
  </si>
  <si>
    <t>Rooms Katholieke Basisschool Sint Lukas Jenaplan-School</t>
  </si>
  <si>
    <t>Rooms Katholieke Basisschool Sint Clemens</t>
  </si>
  <si>
    <t>Rooms Katholieke Basisschool Maria</t>
  </si>
  <si>
    <t>Langeweg</t>
  </si>
  <si>
    <t>Basisschool Sint Franciscus</t>
  </si>
  <si>
    <t>Bosschool</t>
  </si>
  <si>
    <t>Werkplaats Kindergemeenschap</t>
  </si>
  <si>
    <t>3723BA</t>
  </si>
  <si>
    <t>www.wpkeesboeke.nl</t>
  </si>
  <si>
    <t>RK Basisschool De Zon</t>
  </si>
  <si>
    <t>De Kwakel</t>
  </si>
  <si>
    <t>Basisschool de Avonturijn</t>
  </si>
  <si>
    <t>Urmond</t>
  </si>
  <si>
    <t>Basisschool Cleophas Jenaplan-School</t>
  </si>
  <si>
    <t>Kathedrale Koorschool</t>
  </si>
  <si>
    <t>Plompetorengracht 5</t>
  </si>
  <si>
    <t>3512CA</t>
  </si>
  <si>
    <t>0302319456</t>
  </si>
  <si>
    <t>Venhuizen</t>
  </si>
  <si>
    <t>Cortemich Brede School Voerendaal</t>
  </si>
  <si>
    <t>Rooms Katholieke Basisschool Sint Martinus</t>
  </si>
  <si>
    <t>Basisschool De Buitenplaats</t>
  </si>
  <si>
    <t>Warmond</t>
  </si>
  <si>
    <t>Basisschool Aan de Bron</t>
  </si>
  <si>
    <t>Basisschool Gerardus Majella</t>
  </si>
  <si>
    <t>Wervershoof</t>
  </si>
  <si>
    <t>St Franciscus-School</t>
  </si>
  <si>
    <t>RK Basisschool St Vitus</t>
  </si>
  <si>
    <t>Vollenhove</t>
  </si>
  <si>
    <t>n Boaken</t>
  </si>
  <si>
    <t>Agelo</t>
  </si>
  <si>
    <t>Basisschool De Matrix</t>
  </si>
  <si>
    <t>Basisschool Het Mozaïek</t>
  </si>
  <si>
    <t>RK Basisschool Het Kompas</t>
  </si>
  <si>
    <t>Basisschool De Dorendal</t>
  </si>
  <si>
    <t>Basisschool De Gouden Emmer</t>
  </si>
  <si>
    <t>Christelijk Nationale Basisschool De Verbindingsweg</t>
  </si>
  <si>
    <t>Musselkanaal</t>
  </si>
  <si>
    <t>Christelijke Basisschool Anne de Vries</t>
  </si>
  <si>
    <t>cb de Zwaluw</t>
  </si>
  <si>
    <t>Zandpol</t>
  </si>
  <si>
    <t>Christelijke Basisschool De Kiel</t>
  </si>
  <si>
    <t>De Kiel</t>
  </si>
  <si>
    <t>GBS de Horizon</t>
  </si>
  <si>
    <t>Bedum</t>
  </si>
  <si>
    <t>Christelijke Basisschool De Korendrager</t>
  </si>
  <si>
    <t>Franeker</t>
  </si>
  <si>
    <t>Basisschool BoschAkker</t>
  </si>
  <si>
    <t>Het Mozaïek</t>
  </si>
  <si>
    <t>Christelijke Basisschool de Bolster</t>
  </si>
  <si>
    <t>Christelijk Nationale School</t>
  </si>
  <si>
    <t>Balkbrug</t>
  </si>
  <si>
    <t>Christelijke Basisschool Barlo</t>
  </si>
  <si>
    <t>Christelijke Basisschool Mooitaki</t>
  </si>
  <si>
    <t>Bitgummole</t>
  </si>
  <si>
    <t>Christelijke Basisschool De Paedwizer</t>
  </si>
  <si>
    <t>Fockema Andreaelaan 94</t>
  </si>
  <si>
    <t>9244BB</t>
  </si>
  <si>
    <t>0512382290</t>
  </si>
  <si>
    <t>www.paedwizer.nl</t>
  </si>
  <si>
    <t>Ontmoetingsschool De Oanrin</t>
  </si>
  <si>
    <t>Arum</t>
  </si>
  <si>
    <t>Christelijke Basisschool De Wijzer</t>
  </si>
  <si>
    <t>Christoffelschool</t>
  </si>
  <si>
    <t>G.B.S. Veerkracht</t>
  </si>
  <si>
    <t>Christelijke Basisschool De Spreng El</t>
  </si>
  <si>
    <t>Ane</t>
  </si>
  <si>
    <t>Christelijke Basisschool De Eker</t>
  </si>
  <si>
    <t>9133MV</t>
  </si>
  <si>
    <t>Anjum</t>
  </si>
  <si>
    <t>0519321387</t>
  </si>
  <si>
    <t>www.cbs-de-eker.nl</t>
  </si>
  <si>
    <t>Christelijke Basisschool De Mandebrink</t>
  </si>
  <si>
    <t>Appelscha</t>
  </si>
  <si>
    <t>Christelijk NAT Basisschool Abcoude</t>
  </si>
  <si>
    <t>I H van Eeghenschool voor Christelijk Basisonderwijs</t>
  </si>
  <si>
    <t>Protestants Christelijke Basisschool Het Kompas</t>
  </si>
  <si>
    <t>0786912669</t>
  </si>
  <si>
    <t>www.kompas-alblasserdam.nl</t>
  </si>
  <si>
    <t>PCBO Prinses Juliana</t>
  </si>
  <si>
    <t>Lieren</t>
  </si>
  <si>
    <t>Christelijke Basisschool De Wegwijzer</t>
  </si>
  <si>
    <t>Bellingwolde</t>
  </si>
  <si>
    <t>Christelijke Basisschool Willem Alexander</t>
  </si>
  <si>
    <t>Basisschool Boterdorp</t>
  </si>
  <si>
    <t>Bergschenhoek</t>
  </si>
  <si>
    <t>Basisschool De Duyvencamp</t>
  </si>
  <si>
    <t>Protestants Christelijke Basisschool De Ark</t>
  </si>
  <si>
    <t>Christelijke Basisschool De Wiekslag</t>
  </si>
  <si>
    <t>Bleiswijk</t>
  </si>
  <si>
    <t>Den Bommel</t>
  </si>
  <si>
    <t>Protestants Christelijke Basisschool De Schepershoek</t>
  </si>
  <si>
    <t>Christelijke Basisschool Anker</t>
  </si>
  <si>
    <t>School Met De Bijbel Eemdijk</t>
  </si>
  <si>
    <t>Eemdijk</t>
  </si>
  <si>
    <t>Bunschoten</t>
  </si>
  <si>
    <t>Protestants Christelijke Basisschool Sjaloom</t>
  </si>
  <si>
    <t>Christelijke Basisschool Coolsma</t>
  </si>
  <si>
    <t>Coolsmalaan 5</t>
  </si>
  <si>
    <t>3971KW</t>
  </si>
  <si>
    <t>0343513735</t>
  </si>
  <si>
    <t>Christelijke Basisschool De Wynroas</t>
  </si>
  <si>
    <t>Walterswald</t>
  </si>
  <si>
    <t>www.pcbodantumadeel.nl</t>
  </si>
  <si>
    <t>Christelijke Basisschool De Sprankel</t>
  </si>
  <si>
    <t>Dussen</t>
  </si>
  <si>
    <t>Dwingeloo</t>
  </si>
  <si>
    <t>Westerveld</t>
  </si>
  <si>
    <t>Protestants Christelijke Basisschool Cavaljeschool</t>
  </si>
  <si>
    <t>Koepelschool</t>
  </si>
  <si>
    <t>Nieuwe Maanderbuurtweg 2</t>
  </si>
  <si>
    <t>6717AS</t>
  </si>
  <si>
    <t>0318630564</t>
  </si>
  <si>
    <t>Menso Altingschool</t>
  </si>
  <si>
    <t>Paterswolde</t>
  </si>
  <si>
    <t>Tynaarlo</t>
  </si>
  <si>
    <t>Protestants Christelijke Basisschool De Triangel</t>
  </si>
  <si>
    <t>IKC Het Sterrenpalet</t>
  </si>
  <si>
    <t>Eibergen</t>
  </si>
  <si>
    <t>School Met De Bijbel Het Visnet</t>
  </si>
  <si>
    <t>Elst Ut</t>
  </si>
  <si>
    <t>Rhenen</t>
  </si>
  <si>
    <t>Stationsweg 87</t>
  </si>
  <si>
    <t>8166KA</t>
  </si>
  <si>
    <t>Emst</t>
  </si>
  <si>
    <t>0578661288</t>
  </si>
  <si>
    <t>Christelijke Basisschool Rehoboth</t>
  </si>
  <si>
    <t>De Kolk 1</t>
  </si>
  <si>
    <t>9249MC</t>
  </si>
  <si>
    <t>Frieschepalen</t>
  </si>
  <si>
    <t>0512302600</t>
  </si>
  <si>
    <t>www.pcborehoboth.nl</t>
  </si>
  <si>
    <t>Christelijke Daltonschool 't Kompas</t>
  </si>
  <si>
    <t>Gasselternijveen</t>
  </si>
  <si>
    <t>Aa En Hunze</t>
  </si>
  <si>
    <t>Protestants Christelijk Basisschool De Wegwijzer</t>
  </si>
  <si>
    <t>Geesbrug</t>
  </si>
  <si>
    <t>Prins Constantynschool voor Basisonderwijs</t>
  </si>
  <si>
    <t>Protestants Christelijke Basisschool Het Mosterdzaadje</t>
  </si>
  <si>
    <t>Oranjeweg 116</t>
  </si>
  <si>
    <t>8166JD</t>
  </si>
  <si>
    <t>www.cbshetmosterdzaadje.nl</t>
  </si>
  <si>
    <t>Chr. Basisschool De Elout</t>
  </si>
  <si>
    <t>Christelijke Basisschool Adelbrecht Windekind</t>
  </si>
  <si>
    <t>CBS Jan Kuipers</t>
  </si>
  <si>
    <t>Christelijke Basisschool De Goudenstein</t>
  </si>
  <si>
    <t>Haaften</t>
  </si>
  <si>
    <t>Christelijke Basisschool It Fundamint</t>
  </si>
  <si>
    <t>Hallum</t>
  </si>
  <si>
    <t>Christelijke Basisschool De Fjouwerhoeke</t>
  </si>
  <si>
    <t>Hantumhuizen</t>
  </si>
  <si>
    <t>Christelijke Basisschool De Winde</t>
  </si>
  <si>
    <t>Hurdegaryp</t>
  </si>
  <si>
    <t>Basisschool De Ster</t>
  </si>
  <si>
    <t>Harkstede</t>
  </si>
  <si>
    <t>Protestants Christelijke Basisschool Van Heemstraschool</t>
  </si>
  <si>
    <t>Christelijke Basisschool Johannes Post</t>
  </si>
  <si>
    <t>Christelijke Basisschool It Wraldfinster</t>
  </si>
  <si>
    <t>Heeg</t>
  </si>
  <si>
    <t>Protestants Christelijke Basisschool Prinses Juliana</t>
  </si>
  <si>
    <t>'S-Heerenbroek</t>
  </si>
  <si>
    <t>Christelijke Basisschool Mons Sinai</t>
  </si>
  <si>
    <t>Heiligerlee</t>
  </si>
  <si>
    <t>Christelijke Nationale School De Kievitsheuvel</t>
  </si>
  <si>
    <t>Hellouw</t>
  </si>
  <si>
    <t>Christelijke Basisschool Votum Nostrum</t>
  </si>
  <si>
    <t>Wijnjewoude</t>
  </si>
  <si>
    <t>Protestants Christelijke Basisschool De Skulpe</t>
  </si>
  <si>
    <t>Hindeloopen</t>
  </si>
  <si>
    <t>Protestants Christelijke Basisschool Bosbergschool</t>
  </si>
  <si>
    <t>Hollandsche Rading</t>
  </si>
  <si>
    <t>Christelijke Basisschool Hoogengraven</t>
  </si>
  <si>
    <t>Stegeren</t>
  </si>
  <si>
    <t>Basisschool De Zaaier</t>
  </si>
  <si>
    <t>Basisschool De Meele</t>
  </si>
  <si>
    <t>Jaarsveld</t>
  </si>
  <si>
    <t>Christelijke Basisschool De Trieme</t>
  </si>
  <si>
    <t>Sintjohannesga</t>
  </si>
  <si>
    <t>Ds Johan v d Wendeschool</t>
  </si>
  <si>
    <t>School Met De Bijbel</t>
  </si>
  <si>
    <t>Kamperveen</t>
  </si>
  <si>
    <t>De Morgenster</t>
  </si>
  <si>
    <t>Kerkwerve</t>
  </si>
  <si>
    <t>Chr Basissch Merlettes</t>
  </si>
  <si>
    <t>SWS De Groene Borg</t>
  </si>
  <si>
    <t>Kornhorn</t>
  </si>
  <si>
    <t>School Met De Bijbel Eben Haezer</t>
  </si>
  <si>
    <t>Prins Willem Alexander School</t>
  </si>
  <si>
    <t>Laren Gld</t>
  </si>
  <si>
    <t>Protestants Christelijke Basisschool De Schakel</t>
  </si>
  <si>
    <t>Leersum</t>
  </si>
  <si>
    <t>Ichthusschool voor Protestants Christelijk Basisonderwijs</t>
  </si>
  <si>
    <t>Lemele</t>
  </si>
  <si>
    <t>Christelijke Basisschool De Klimop</t>
  </si>
  <si>
    <t>Basisschool Podium</t>
  </si>
  <si>
    <t>Sjaloomschool</t>
  </si>
  <si>
    <t>Meeden</t>
  </si>
  <si>
    <t>Meerkerk</t>
  </si>
  <si>
    <t>School Met De Bijbel De Regenboog</t>
  </si>
  <si>
    <t>Melissant</t>
  </si>
  <si>
    <t>Meteren</t>
  </si>
  <si>
    <t>Christelijke Basisschool t Kompas</t>
  </si>
  <si>
    <t>Paesens</t>
  </si>
  <si>
    <t>PCB Meester Lalleman</t>
  </si>
  <si>
    <t>Moordrecht</t>
  </si>
  <si>
    <t>Mijdrecht</t>
  </si>
  <si>
    <t>Basisschool Kisveld</t>
  </si>
  <si>
    <t>Neede</t>
  </si>
  <si>
    <t>Christelijke Basisschool De Klister</t>
  </si>
  <si>
    <t>Nieuw-Buinen</t>
  </si>
  <si>
    <t>Protestants Christelijk Basisonderwijs Nieuw Buinen</t>
  </si>
  <si>
    <t>Protestants Christelijke Basisschool Groen van Prinsterer</t>
  </si>
  <si>
    <t>Nieuwe Pekela</t>
  </si>
  <si>
    <t>Pekela</t>
  </si>
  <si>
    <t>Nieuwer Ter Aa</t>
  </si>
  <si>
    <t>Maranatha Basisschool</t>
  </si>
  <si>
    <t>Basisschool De Flambouw</t>
  </si>
  <si>
    <t>Nigtevecht</t>
  </si>
  <si>
    <t>Noordeloos</t>
  </si>
  <si>
    <t>www.smdbnoordeloos.nl</t>
  </si>
  <si>
    <t>Christelijke Basisschool de Stapstien</t>
  </si>
  <si>
    <t>Nijemirdum</t>
  </si>
  <si>
    <t>Protestants Christelijke Basisschool Nyensleek</t>
  </si>
  <si>
    <t>Nijensleek</t>
  </si>
  <si>
    <t>Protestants Christelijke School voor Basisonderwijs Rehoboth</t>
  </si>
  <si>
    <t>Christelijke NAT Basisschool De Flambou</t>
  </si>
  <si>
    <t>Oosterbierum</t>
  </si>
  <si>
    <t>Oosterzee</t>
  </si>
  <si>
    <t>Vlaamse Gaai 2</t>
  </si>
  <si>
    <t>4356DC</t>
  </si>
  <si>
    <t>Oostkapelle</t>
  </si>
  <si>
    <t>Christelijke Basisschool De Korenaar</t>
  </si>
  <si>
    <t>Oostzaan</t>
  </si>
  <si>
    <t>De Hervormde School</t>
  </si>
  <si>
    <t>Christelijke Basisschool Klaver Trye</t>
  </si>
  <si>
    <t>Oudega Sudwest-Fryslan</t>
  </si>
  <si>
    <t>Christelijke Basisschool De Tarissing</t>
  </si>
  <si>
    <t>Oudehaske</t>
  </si>
  <si>
    <t>Christelijke Basisschool De Zevensprong</t>
  </si>
  <si>
    <t>Oude Pekela</t>
  </si>
  <si>
    <t>Oude-Tonge</t>
  </si>
  <si>
    <t>Protestants Christelijke Basisschool Het Baken</t>
  </si>
  <si>
    <t>School met de Bijbel De Akker</t>
  </si>
  <si>
    <t>Pesse</t>
  </si>
  <si>
    <t>Piershil</t>
  </si>
  <si>
    <t>www.csgdewaard.nl</t>
  </si>
  <si>
    <t>Juliana van Stolbergschool</t>
  </si>
  <si>
    <t>Poederoijen</t>
  </si>
  <si>
    <t>Polsbroek</t>
  </si>
  <si>
    <t>Protestants Christelijk Basisonderwijs De Wegwijzer</t>
  </si>
  <si>
    <t>Putten</t>
  </si>
  <si>
    <t>Protestants Christelijke Basisschool De Schelp</t>
  </si>
  <si>
    <t>Basisschool Oostenwind</t>
  </si>
  <si>
    <t>'t Kompas</t>
  </si>
  <si>
    <t>Radewijk</t>
  </si>
  <si>
    <t>Christelijke Basisschool de Borgwal</t>
  </si>
  <si>
    <t>Renswoude</t>
  </si>
  <si>
    <t>Reformatorische Basisschool De Zandbaan</t>
  </si>
  <si>
    <t>Swaanhilstraat 15</t>
  </si>
  <si>
    <t>4411BL</t>
  </si>
  <si>
    <t>0113551597</t>
  </si>
  <si>
    <t>www.zandbaan.nl</t>
  </si>
  <si>
    <t>Protestants Christelijke Basisschool A S Talmaschool</t>
  </si>
  <si>
    <t>Gereformeerde Basisschool Het Kompas</t>
  </si>
  <si>
    <t>Protestants Christelijke Basisschool De Arendsvleugel</t>
  </si>
  <si>
    <t>Ruinerwold</t>
  </si>
  <si>
    <t>De Wolden</t>
  </si>
  <si>
    <t>Christelijke Basisschool Annewieke</t>
  </si>
  <si>
    <t>Scheemda</t>
  </si>
  <si>
    <t>Gereformeerde Basisschool De Wiekslag</t>
  </si>
  <si>
    <t>Slochteren</t>
  </si>
  <si>
    <t>Protestants Christelijke Basisschool Noach</t>
  </si>
  <si>
    <t>Schoonrewoerd</t>
  </si>
  <si>
    <t>Leerdam</t>
  </si>
  <si>
    <t>Christelijke Basisschool Het Gebint</t>
  </si>
  <si>
    <t>Sellingen</t>
  </si>
  <si>
    <t>Christelijke Nationale Basisschool De Wegwijzer</t>
  </si>
  <si>
    <t>Schuineslootweg 85</t>
  </si>
  <si>
    <t>7777RJ</t>
  </si>
  <si>
    <t>Schuinesloot</t>
  </si>
  <si>
    <t>0523683053</t>
  </si>
  <si>
    <t>Scheldelaan 15</t>
  </si>
  <si>
    <t>3363CK</t>
  </si>
  <si>
    <t>Chr Basisschool de Klinkert</t>
  </si>
  <si>
    <t>Sloten Fr</t>
  </si>
  <si>
    <t>Sommelsdijk</t>
  </si>
  <si>
    <t>Oranje Nassauschool</t>
  </si>
  <si>
    <t>Chr Basissch De Skutslus</t>
  </si>
  <si>
    <t>Stavoren</t>
  </si>
  <si>
    <t>CBS De Vaart Christelijke Basisschool</t>
  </si>
  <si>
    <t>Hoogersmilde</t>
  </si>
  <si>
    <t>Ten Boer</t>
  </si>
  <si>
    <t>Gereformeerde Basisschool De Wissel</t>
  </si>
  <si>
    <t>Christelijke Basisschool De Veenster</t>
  </si>
  <si>
    <t>Veenhuizen</t>
  </si>
  <si>
    <t>SVS De Magdalon</t>
  </si>
  <si>
    <t>Basisschool De IJsselvallei</t>
  </si>
  <si>
    <t>Veessen</t>
  </si>
  <si>
    <t>School aan de Vijver</t>
  </si>
  <si>
    <t>Pijlstaartlaan 1</t>
  </si>
  <si>
    <t>3645GR</t>
  </si>
  <si>
    <t>Vinkeveen</t>
  </si>
  <si>
    <t>www.schakelvinkeveen.nl</t>
  </si>
  <si>
    <t>Christelijk Kindcentrum Het Kompas</t>
  </si>
  <si>
    <t>Christelijke Basisschool Sjaloom</t>
  </si>
  <si>
    <t>www.pcbovoorst.nl</t>
  </si>
  <si>
    <t>Goede Herderschool voor Protestants Christelijk Basisonderwijs</t>
  </si>
  <si>
    <t>www.bsdegoedeherder.nl</t>
  </si>
  <si>
    <t>Ds van Maasschool</t>
  </si>
  <si>
    <t>0384478649</t>
  </si>
  <si>
    <t>www.vanmaasschool.nl</t>
  </si>
  <si>
    <t>Warffum</t>
  </si>
  <si>
    <t>Christelijke Nationale School Knienenbult</t>
  </si>
  <si>
    <t>Westendorp</t>
  </si>
  <si>
    <t>Christelijke Basisschool De Bining</t>
  </si>
  <si>
    <t>Westergeest</t>
  </si>
  <si>
    <t>Ds Vossersschool voor Christelijk Basisonderwijs</t>
  </si>
  <si>
    <t>West-Terschelling</t>
  </si>
  <si>
    <t>Westzaan</t>
  </si>
  <si>
    <t>CBS De Wegwijzer</t>
  </si>
  <si>
    <t>De Wilp Gn</t>
  </si>
  <si>
    <t>Wilsum</t>
  </si>
  <si>
    <t>Maranathaschool</t>
  </si>
  <si>
    <t>Protestants Christelijke BasisschoolDe Piramiden</t>
  </si>
  <si>
    <t>Christelijke Basisschool De Arke</t>
  </si>
  <si>
    <t>Wirdum Fr</t>
  </si>
  <si>
    <t>Christelijke Basisschool Het Samenspel</t>
  </si>
  <si>
    <t>Christelijke Basisschool It Funemint</t>
  </si>
  <si>
    <t>Wommels</t>
  </si>
  <si>
    <t>Christelijke Nationale School</t>
  </si>
  <si>
    <t>Foarwei 39</t>
  </si>
  <si>
    <t>9113PB</t>
  </si>
  <si>
    <t>0511421654</t>
  </si>
  <si>
    <t>CBS De Akkerwal</t>
  </si>
  <si>
    <t>Enter</t>
  </si>
  <si>
    <t>Protestants Christelijke School voor Basisonderwijs Oranjeschool</t>
  </si>
  <si>
    <t>Zalk</t>
  </si>
  <si>
    <t>Protestants Christelijke BasisschoolDe Nessevliet</t>
  </si>
  <si>
    <t>'T Paalhoofd</t>
  </si>
  <si>
    <t>Zoutelande</t>
  </si>
  <si>
    <t>Zuidbroek</t>
  </si>
  <si>
    <t>Protestants Christelijke Basisschool De Aanwas</t>
  </si>
  <si>
    <t>Zuidland</t>
  </si>
  <si>
    <t>Christelijke Basisschool Met De Bijbel</t>
  </si>
  <si>
    <t>Zuilichem</t>
  </si>
  <si>
    <t>Montessori Basisschool Pallas Athene</t>
  </si>
  <si>
    <t>Cornelis Vrijschool voor Basisonderwijs</t>
  </si>
  <si>
    <t>1071CW</t>
  </si>
  <si>
    <t>Deventer Montessori School</t>
  </si>
  <si>
    <t>www.stichtingdam.nl</t>
  </si>
  <si>
    <t>Instituut Van Kinsbergen</t>
  </si>
  <si>
    <t>Arent toe Boecoplaan 41</t>
  </si>
  <si>
    <t>8081VZ</t>
  </si>
  <si>
    <t>0525681295</t>
  </si>
  <si>
    <t>www.vankinsbergenschool.nl</t>
  </si>
  <si>
    <t>Enschedese Schoolvereniging</t>
  </si>
  <si>
    <t>Tichelweg 7</t>
  </si>
  <si>
    <t>7523AL</t>
  </si>
  <si>
    <t>0534311000</t>
  </si>
  <si>
    <t>Schoolvereniging voor Neutraal Bijzonder Onderwijs voor Gouda en omgeving</t>
  </si>
  <si>
    <t>Groeneweg 27</t>
  </si>
  <si>
    <t>2801ZA</t>
  </si>
  <si>
    <t>0182519706</t>
  </si>
  <si>
    <t>www.casimirschool.nl</t>
  </si>
  <si>
    <t>Schoolvereniging Wolters</t>
  </si>
  <si>
    <t>Utenbroekestraat 2</t>
  </si>
  <si>
    <t>2597PH</t>
  </si>
  <si>
    <t>0703242630</t>
  </si>
  <si>
    <t>www.schoolverenigingwolters.nl</t>
  </si>
  <si>
    <t>Basisschool van de Stichting Haagsche School Vereniging</t>
  </si>
  <si>
    <t>www.hsvdenhaag.nl</t>
  </si>
  <si>
    <t>1e Ned Montessorischool</t>
  </si>
  <si>
    <t>0715730910</t>
  </si>
  <si>
    <t>www.rijnlandslyceum.nl</t>
  </si>
  <si>
    <t>Montessorischool Waalsdorp</t>
  </si>
  <si>
    <t>Utenbroekestraat 6</t>
  </si>
  <si>
    <t>0703247420</t>
  </si>
  <si>
    <t>www.waalsdorp.nl</t>
  </si>
  <si>
    <t>De Vrije School</t>
  </si>
  <si>
    <t>0703244300</t>
  </si>
  <si>
    <t>www.devrijeschooldenhaag.nl</t>
  </si>
  <si>
    <t>Haarlemse Montessorischool voor Basisonderwijs</t>
  </si>
  <si>
    <t>Louise de Colignylaan 3</t>
  </si>
  <si>
    <t>2012SR</t>
  </si>
  <si>
    <t>0235281624</t>
  </si>
  <si>
    <t>Hilversumse Schoolvereniging</t>
  </si>
  <si>
    <t>Frans Halslaan 70</t>
  </si>
  <si>
    <t>1213BM</t>
  </si>
  <si>
    <t>0356245076</t>
  </si>
  <si>
    <t>www.hsv1909.nl</t>
  </si>
  <si>
    <t>Montessorischool Centrum</t>
  </si>
  <si>
    <t>Godelindeschool voor Basisonderwijs</t>
  </si>
  <si>
    <t>Mozartlaan 6</t>
  </si>
  <si>
    <t>1217CN</t>
  </si>
  <si>
    <t>0356242220</t>
  </si>
  <si>
    <t>www.godelindeschoolhilversum.nl</t>
  </si>
  <si>
    <t>Flevo school</t>
  </si>
  <si>
    <t>Bovenlangewijnseweg 4</t>
  </si>
  <si>
    <t>1272BX</t>
  </si>
  <si>
    <t>0355253410</t>
  </si>
  <si>
    <t>www.flevoschool.nl</t>
  </si>
  <si>
    <t>Schoolvereniging De Larense Montessorischool</t>
  </si>
  <si>
    <t>Gietersewei 4</t>
  </si>
  <si>
    <t>9245HK</t>
  </si>
  <si>
    <t>Nij Beets</t>
  </si>
  <si>
    <t>www.arke-nijbeets.nl</t>
  </si>
  <si>
    <t>De Kralingsche School voor Basisonderwijs</t>
  </si>
  <si>
    <t>0104526689</t>
  </si>
  <si>
    <t>www.kralingscheschool.nl</t>
  </si>
  <si>
    <t>Vredehofweg 21</t>
  </si>
  <si>
    <t>3062EK</t>
  </si>
  <si>
    <t>0104527360</t>
  </si>
  <si>
    <t>www.montessorischoolkralingen.nl</t>
  </si>
  <si>
    <t>Kievietschool voor Basisonderwijs</t>
  </si>
  <si>
    <t>Buurtweg 16</t>
  </si>
  <si>
    <t>2244AD</t>
  </si>
  <si>
    <t>0705179252</t>
  </si>
  <si>
    <t>www.kievietschool.nl</t>
  </si>
  <si>
    <t>Zanderijpad 10</t>
  </si>
  <si>
    <t>2242GW</t>
  </si>
  <si>
    <t>0705113388</t>
  </si>
  <si>
    <t>www.montessorischoolwassenaar.nl</t>
  </si>
  <si>
    <t>Basisschool Oudendijk</t>
  </si>
  <si>
    <t>0183303349</t>
  </si>
  <si>
    <t>www.bsoudendijk.nl</t>
  </si>
  <si>
    <t>Zeister Schoolvereniging</t>
  </si>
  <si>
    <t>Verlengde Slotlaan 13</t>
  </si>
  <si>
    <t>3707CA</t>
  </si>
  <si>
    <t>Zeister Vrije School</t>
  </si>
  <si>
    <t>Prot Chr Sch vr BSO Immanuel</t>
  </si>
  <si>
    <t>Lopikerkapel</t>
  </si>
  <si>
    <t>Christelijke Basisschool De Parel</t>
  </si>
  <si>
    <t>Muntendam</t>
  </si>
  <si>
    <t>Christelijke Basisschool De Lindenborgh</t>
  </si>
  <si>
    <t>C B S  De Noordkaap</t>
  </si>
  <si>
    <t>Uithuizermeeden</t>
  </si>
  <si>
    <t>Christelijke Basisschool De Zaaier</t>
  </si>
  <si>
    <t>Vlagtwedde</t>
  </si>
  <si>
    <t>Spannum</t>
  </si>
  <si>
    <t>Christelijke Basisschool Paadwizer</t>
  </si>
  <si>
    <t>Parrega</t>
  </si>
  <si>
    <t>Randwijk</t>
  </si>
  <si>
    <t>Protestants Christelijke Basisschool De Terebint</t>
  </si>
  <si>
    <t>Wamel</t>
  </si>
  <si>
    <t>Openbare Basisschool Bredeschool De Springplank</t>
  </si>
  <si>
    <t>Openbare Basisschool De Vlieten</t>
  </si>
  <si>
    <t>De Lier</t>
  </si>
  <si>
    <t>WereldKidz Kievit</t>
  </si>
  <si>
    <t>Openbare Basisschool De Brink</t>
  </si>
  <si>
    <t>Openbare basisschool K Zwartschool</t>
  </si>
  <si>
    <t>Ruurlo</t>
  </si>
  <si>
    <t>Openbare Basisschool Het Bolwerk</t>
  </si>
  <si>
    <t>Sassenheim</t>
  </si>
  <si>
    <t>Bruchem</t>
  </si>
  <si>
    <t>Christelijke Basisschool De Paadwizer</t>
  </si>
  <si>
    <t>Waskemeer</t>
  </si>
  <si>
    <t>Openbare Basisschool De Mieden</t>
  </si>
  <si>
    <t>Openbare Basisschool 'T Smelleken</t>
  </si>
  <si>
    <t>Openbare Basisschool Berg</t>
  </si>
  <si>
    <t>Berg En Terblijt</t>
  </si>
  <si>
    <t>Valkenburg Aan De Geul</t>
  </si>
  <si>
    <t>Rooms Katholieke Basisschool Den Dijk</t>
  </si>
  <si>
    <t>Odiliapeel</t>
  </si>
  <si>
    <t>Openbare Basisschool Den Velde</t>
  </si>
  <si>
    <t>Den Velde</t>
  </si>
  <si>
    <t>Openbare Basisschool 'T Ravelijn</t>
  </si>
  <si>
    <t>Ravenstein</t>
  </si>
  <si>
    <t>Openbare Basisschool De Berkenhorst</t>
  </si>
  <si>
    <t>Basisschool de Speelwagen</t>
  </si>
  <si>
    <t>Wognum</t>
  </si>
  <si>
    <t>Samenwerkingsschool Veerse Stijl De Lispeltuut</t>
  </si>
  <si>
    <t>Openbare Basisschool de Appelhof</t>
  </si>
  <si>
    <t>Openbare Basisschool De Zuidwend</t>
  </si>
  <si>
    <t>Eemnes</t>
  </si>
  <si>
    <t>Openbare Basisschool De Tichelaar</t>
  </si>
  <si>
    <t>Openbare Basisschool De Samensprong</t>
  </si>
  <si>
    <t>Grubbenvorst</t>
  </si>
  <si>
    <t>WereldKidz Meander</t>
  </si>
  <si>
    <t>Openbare Basisschool De Zandheuvel</t>
  </si>
  <si>
    <t>IKC het Ravelijn</t>
  </si>
  <si>
    <t>Westervoort</t>
  </si>
  <si>
    <t>Vrije School Valentijn</t>
  </si>
  <si>
    <t>Maria-School voor Rooms Katholiek Basisonderwijs</t>
  </si>
  <si>
    <t>Reutum</t>
  </si>
  <si>
    <t>Openbare Basisschool De Noordster</t>
  </si>
  <si>
    <t>Samenwerkingsschool Op Wier</t>
  </si>
  <si>
    <t>Ezinge</t>
  </si>
  <si>
    <t>Nieuweschool</t>
  </si>
  <si>
    <t>Panningen</t>
  </si>
  <si>
    <t>Openbare Dalton Basis School Nijenstein</t>
  </si>
  <si>
    <t>Zandeweer</t>
  </si>
  <si>
    <t>Openbare Basisschool De Meridiaan</t>
  </si>
  <si>
    <t>Samenwerkingsschool De Schans</t>
  </si>
  <si>
    <t>Een</t>
  </si>
  <si>
    <t>Openbare Basisschool Jan Hekman</t>
  </si>
  <si>
    <t>Ouderkerk Aan De Amstel</t>
  </si>
  <si>
    <t>Basisschool Flora</t>
  </si>
  <si>
    <t>Basisschool de Duizendpoot</t>
  </si>
  <si>
    <t>Openbare Basisschool De Klokkebei</t>
  </si>
  <si>
    <t>Ulvenhout</t>
  </si>
  <si>
    <t>Basisschool De Sieppe</t>
  </si>
  <si>
    <t>Openbare basisschool De Cocon</t>
  </si>
  <si>
    <t>Willemsschool</t>
  </si>
  <si>
    <t>Monster</t>
  </si>
  <si>
    <t>Openbare Basisschool Het Landje</t>
  </si>
  <si>
    <t>Openbare Basisschool De Dijkwerkers</t>
  </si>
  <si>
    <t>Openbare Basisschool De Piramide</t>
  </si>
  <si>
    <t>Andijk</t>
  </si>
  <si>
    <t>Curtevenne-Basisschool</t>
  </si>
  <si>
    <t>Openbare Basisschool De Molenberg</t>
  </si>
  <si>
    <t>OBS De Piramide</t>
  </si>
  <si>
    <t>Openbare Basisschool De Anwende</t>
  </si>
  <si>
    <t>Aalden</t>
  </si>
  <si>
    <t>Sint Lambertusschool voor Rooms Katholiek Basisonderwijs</t>
  </si>
  <si>
    <t>Vessem</t>
  </si>
  <si>
    <t>D W van Dam van Brakelschool</t>
  </si>
  <si>
    <t>Brakel</t>
  </si>
  <si>
    <t>Openbare Basisschool De Schakel</t>
  </si>
  <si>
    <t>Openbare Basisschool De Dubbelburg</t>
  </si>
  <si>
    <t>Valkenburg Zh</t>
  </si>
  <si>
    <t>Katholieke Daltonschool Sint Walfridus</t>
  </si>
  <si>
    <t>Basisschool Meander</t>
  </si>
  <si>
    <t>Oosterschool voor Openbaar Basisonderwijs</t>
  </si>
  <si>
    <t>Openbare Basisschool De Regenboog</t>
  </si>
  <si>
    <t>0346262211</t>
  </si>
  <si>
    <t>www.regenboog-breukelen.nl</t>
  </si>
  <si>
    <t>Openbare Basisschool De Driepas</t>
  </si>
  <si>
    <t>De Wildschut</t>
  </si>
  <si>
    <t>Gilze</t>
  </si>
  <si>
    <t>Openbare Basisschool 't Palet</t>
  </si>
  <si>
    <t>OBS Delta</t>
  </si>
  <si>
    <t>Openbare Basisschool De Bogerd</t>
  </si>
  <si>
    <t>Rossum Gld</t>
  </si>
  <si>
    <t>Basisschool De Kijckert</t>
  </si>
  <si>
    <t>Wateringen</t>
  </si>
  <si>
    <t>Openbare Basisschool De Baayaert</t>
  </si>
  <si>
    <t>Wouw</t>
  </si>
  <si>
    <t>openbare basisschool Noordewier</t>
  </si>
  <si>
    <t>Rasquert</t>
  </si>
  <si>
    <t>Openbare Basisschool 'T Wold</t>
  </si>
  <si>
    <t>Zeewolde</t>
  </si>
  <si>
    <t>Het HOf</t>
  </si>
  <si>
    <t>Openbare Basisschool De Noordkaap</t>
  </si>
  <si>
    <t>Oostwold Gem Oldambt</t>
  </si>
  <si>
    <t>Basisschool Het Startblok</t>
  </si>
  <si>
    <t>Rooms Katholieke Basisschool De Berckacker</t>
  </si>
  <si>
    <t>Nederlands Hervormde Basisschool Bethel</t>
  </si>
  <si>
    <t>www.nhsbethel.nl</t>
  </si>
  <si>
    <t>Protestants Christelijke Basisschool Pieter van der Plas School</t>
  </si>
  <si>
    <t>Christelijke Basisschool De Bron</t>
  </si>
  <si>
    <t>Basisschool De Kiem</t>
  </si>
  <si>
    <t>Protestants Christelijke Basisschool Ichthus</t>
  </si>
  <si>
    <t>Baambrugge</t>
  </si>
  <si>
    <t>Rehobothschool voor Reformatorisch Onderwijs</t>
  </si>
  <si>
    <t>IKC de Kerneel</t>
  </si>
  <si>
    <t>DS J Bogermanschool</t>
  </si>
  <si>
    <t>Oosterland</t>
  </si>
  <si>
    <t>Gereformeerde Basisschool De Princenhof</t>
  </si>
  <si>
    <t>Heinkenszand</t>
  </si>
  <si>
    <t>H Faukelius Basisschool</t>
  </si>
  <si>
    <t>Christelijke basisschool De Meidoorn</t>
  </si>
  <si>
    <t>8091JX</t>
  </si>
  <si>
    <t>www.meidoornschool.nl</t>
  </si>
  <si>
    <t>Basisschool De Biekorf</t>
  </si>
  <si>
    <t>Christelijke Basisschool De Brug</t>
  </si>
  <si>
    <t>5165CA</t>
  </si>
  <si>
    <t>0416311379</t>
  </si>
  <si>
    <t>www.cbsdebrug.nl</t>
  </si>
  <si>
    <t>Koningsschool</t>
  </si>
  <si>
    <t>Basisschool Dr R J Damschool</t>
  </si>
  <si>
    <t>Oldemarkt</t>
  </si>
  <si>
    <t>Gereformeerde Basisschool Het Baken</t>
  </si>
  <si>
    <t>Delfzijl</t>
  </si>
  <si>
    <t>GBS De Parel</t>
  </si>
  <si>
    <t>Willem van Oranjeschool</t>
  </si>
  <si>
    <t>Reformatorische Basisschool Eben Haezer</t>
  </si>
  <si>
    <t>'S-Gravenzande</t>
  </si>
  <si>
    <t>Chr BS de Hoeksteen</t>
  </si>
  <si>
    <t>Wemeldinge</t>
  </si>
  <si>
    <t>Gereformeerde Basisschool De Lichtkring</t>
  </si>
  <si>
    <t>Zuidlaren</t>
  </si>
  <si>
    <t>Jacobus Koelmanschool</t>
  </si>
  <si>
    <t>Krimpen Aan Den Ijssel</t>
  </si>
  <si>
    <t>www.sggkrimpen.nl</t>
  </si>
  <si>
    <t>School Met De Bijbel De Wegwijzer</t>
  </si>
  <si>
    <t>Heukelum</t>
  </si>
  <si>
    <t>Katholieke Basisschool De Sleutelbloem</t>
  </si>
  <si>
    <t>Koerheuvelweg 1</t>
  </si>
  <si>
    <t>3912AA</t>
  </si>
  <si>
    <t>0317612659</t>
  </si>
  <si>
    <t>Basisschool Juliana van Stolberg</t>
  </si>
  <si>
    <t>Sint-Maartensdijk</t>
  </si>
  <si>
    <t>Integraal Kindcentrum de triviant</t>
  </si>
  <si>
    <t>Stein Lb</t>
  </si>
  <si>
    <t>De Zevensprong</t>
  </si>
  <si>
    <t>Basisschool De Rank</t>
  </si>
  <si>
    <t>Speulderbrink School met de Bijbel</t>
  </si>
  <si>
    <t>Garderenseweg 205</t>
  </si>
  <si>
    <t>3852NH</t>
  </si>
  <si>
    <t>0577407219</t>
  </si>
  <si>
    <t>Rooms Katholieke Basisschool Marcoen</t>
  </si>
  <si>
    <t>Dorst</t>
  </si>
  <si>
    <t>Basisschool De Kinderarcke</t>
  </si>
  <si>
    <t>Rijnsaterwoude</t>
  </si>
  <si>
    <t>Rooms Katholieke Basisschool De Krugerstee</t>
  </si>
  <si>
    <t>8172VT</t>
  </si>
  <si>
    <t>De Startbaan</t>
  </si>
  <si>
    <t>Velden</t>
  </si>
  <si>
    <t>RK Basisschool De Bijenkorf</t>
  </si>
  <si>
    <t>2805EG</t>
  </si>
  <si>
    <t>Rooms Katholieke Basisschool Jozefschool</t>
  </si>
  <si>
    <t>Hillegom</t>
  </si>
  <si>
    <t>RK BS Sunte Werfert</t>
  </si>
  <si>
    <t>Elst Gld</t>
  </si>
  <si>
    <t>Vrije School De Berkel</t>
  </si>
  <si>
    <t>Rooms katholieke Basisschool De Klinkert</t>
  </si>
  <si>
    <t>Oudenbosch</t>
  </si>
  <si>
    <t>Basisschool De Wiltzangh</t>
  </si>
  <si>
    <t>Dr Wumkesskoalle</t>
  </si>
  <si>
    <t>KBS Marcus</t>
  </si>
  <si>
    <t>Rooms Katholieke Basisschool Antonius</t>
  </si>
  <si>
    <t>Kudelstaart</t>
  </si>
  <si>
    <t>Rk Bs De Cramignon</t>
  </si>
  <si>
    <t>Eijsden</t>
  </si>
  <si>
    <t>K B S De Plataan</t>
  </si>
  <si>
    <t>Gereformeerde Basisschool Fontanusschool</t>
  </si>
  <si>
    <t>Waterdaal 3</t>
  </si>
  <si>
    <t>3817GV</t>
  </si>
  <si>
    <t>Amalia Astroschool voor Christelijk Basisonderwijs</t>
  </si>
  <si>
    <t>Basisschool Bleijerheide</t>
  </si>
  <si>
    <t>Christelijke Nationale School De Groenling</t>
  </si>
  <si>
    <t>RK Mariaschool</t>
  </si>
  <si>
    <t>Samenwerking Opb., RK</t>
  </si>
  <si>
    <t>Rooms Katholieke Basisschool Beisterveld</t>
  </si>
  <si>
    <t>Oecumenische basisschool Het Spectrum</t>
  </si>
  <si>
    <t>Gereformeerde Basisschool De Schakel</t>
  </si>
  <si>
    <t>Basisschool Achthoeven</t>
  </si>
  <si>
    <t>Udenhout</t>
  </si>
  <si>
    <t>Basisschool De Wentelwiek</t>
  </si>
  <si>
    <t>Nuenen</t>
  </si>
  <si>
    <t>Nuenen Ca</t>
  </si>
  <si>
    <t>Het Timpaan school voor basisonderwijs</t>
  </si>
  <si>
    <t>Koningin Wilhelminastr 10</t>
  </si>
  <si>
    <t>7031AC</t>
  </si>
  <si>
    <t>Wehl</t>
  </si>
  <si>
    <t>0314681330</t>
  </si>
  <si>
    <t>Rooms Katholieke Basisschool De Poorte</t>
  </si>
  <si>
    <t>Baarle-Nassau</t>
  </si>
  <si>
    <t>Protestants Christelijke Basisschool Het Octaaf</t>
  </si>
  <si>
    <t>Basisschool Joris De Witte</t>
  </si>
  <si>
    <t>Jan Wolkerslaan 16</t>
  </si>
  <si>
    <t>2343BK</t>
  </si>
  <si>
    <t>Rooms Katholieke Basisschool Sint Nicolaas</t>
  </si>
  <si>
    <t>Erp</t>
  </si>
  <si>
    <t>Rooms Katholieke Jozefschool voor Basisonderwijs</t>
  </si>
  <si>
    <t>Basisschool St Caecilia</t>
  </si>
  <si>
    <t>Christelijke Basisschool De Wingerd</t>
  </si>
  <si>
    <t>Bovensmilde</t>
  </si>
  <si>
    <t>De Cocon</t>
  </si>
  <si>
    <t>Zonzeelschool voor Basisonderwijs</t>
  </si>
  <si>
    <t>Rooms Katholieke Basisschool De Meulenrakkers</t>
  </si>
  <si>
    <t>Ossendrecht</t>
  </si>
  <si>
    <t>Basisschool De Spindel</t>
  </si>
  <si>
    <t>Bavel</t>
  </si>
  <si>
    <t>Franciscusschool voor Rooms Katholiek Basisonderwijs</t>
  </si>
  <si>
    <t>Bennebroek</t>
  </si>
  <si>
    <t>Sint Aegidius-School</t>
  </si>
  <si>
    <t>Hertme</t>
  </si>
  <si>
    <t>Basisschool de Vonder</t>
  </si>
  <si>
    <t>Ven-Zelderheide</t>
  </si>
  <si>
    <t>Basisschool De Torelaar</t>
  </si>
  <si>
    <t>Basisschool Uniek</t>
  </si>
  <si>
    <t>Hoeven</t>
  </si>
  <si>
    <t>Kbs De Griffioen</t>
  </si>
  <si>
    <t>Prinsenbeek</t>
  </si>
  <si>
    <t>Christelijke Basisschool De Librije</t>
  </si>
  <si>
    <t>0513466448</t>
  </si>
  <si>
    <t>www.pcbs-librije.nl</t>
  </si>
  <si>
    <t>W Teellinckschool voor Basisonderwijs</t>
  </si>
  <si>
    <t>Ruiterpad 83</t>
  </si>
  <si>
    <t>3911SK</t>
  </si>
  <si>
    <t>0317614388</t>
  </si>
  <si>
    <t>Basisschool de Vink</t>
  </si>
  <si>
    <t>Kuyperbrink 12</t>
  </si>
  <si>
    <t>2253VX</t>
  </si>
  <si>
    <t>0715763580</t>
  </si>
  <si>
    <t>Rooms Katholieke Basisschool Veldzijde</t>
  </si>
  <si>
    <t>St Willibrordus School</t>
  </si>
  <si>
    <t>De Rietslenke</t>
  </si>
  <si>
    <t>Basisschool De Laak</t>
  </si>
  <si>
    <t>Basissch Piet Prins</t>
  </si>
  <si>
    <t>De Rietkraag School voor Katholiek Basisonderwijs</t>
  </si>
  <si>
    <t>RK Dorpsschool De Bron</t>
  </si>
  <si>
    <t>Basisschool De Sonnewijzer</t>
  </si>
  <si>
    <t>Rooms Katholieke Basisschool Besoyen</t>
  </si>
  <si>
    <t>RK bs Aventurijn</t>
  </si>
  <si>
    <t>Standdaarbuiten</t>
  </si>
  <si>
    <t>RK Basisschool De Leeuwerik</t>
  </si>
  <si>
    <t>Einighausen</t>
  </si>
  <si>
    <t>Rooms Katholieke Basisschool De Toermalijn</t>
  </si>
  <si>
    <t>Dorpsplein 8</t>
  </si>
  <si>
    <t>6733AV</t>
  </si>
  <si>
    <t>Wekerom</t>
  </si>
  <si>
    <t>0318461550</t>
  </si>
  <si>
    <t>Christelijke Basisschool It Harspit</t>
  </si>
  <si>
    <t>Oppenhuizen</t>
  </si>
  <si>
    <t>Sint Antonius</t>
  </si>
  <si>
    <t>Marienheem</t>
  </si>
  <si>
    <t>Basisschool t Mozaiek</t>
  </si>
  <si>
    <t>Rooms Katholieke Basisschool De Parkiet</t>
  </si>
  <si>
    <t>Rooms Katholieke Basisschool De Neerhof</t>
  </si>
  <si>
    <t>Zevenbergen</t>
  </si>
  <si>
    <t>Basisschool Floris Radewijnsz</t>
  </si>
  <si>
    <t>IKC Remigius</t>
  </si>
  <si>
    <t>Rooms Katholieke Basisschool Het Baken</t>
  </si>
  <si>
    <t>Basisschool Op de Heuvel</t>
  </si>
  <si>
    <t>Basisschool De Bolster</t>
  </si>
  <si>
    <t>Nuth</t>
  </si>
  <si>
    <t>Daltonschool i.o. Willibrordus</t>
  </si>
  <si>
    <t>Christelijke Basisschool de Fugelsang</t>
  </si>
  <si>
    <t>Berltsum</t>
  </si>
  <si>
    <t>Basisschool Dr C Steenblok</t>
  </si>
  <si>
    <t>Laningpad 3</t>
  </si>
  <si>
    <t>3262JS</t>
  </si>
  <si>
    <t>Oud-Beijerland</t>
  </si>
  <si>
    <t>0186615923</t>
  </si>
  <si>
    <t>www.ebenhaezerschool.nl</t>
  </si>
  <si>
    <t>De Wegwijzer Basisschool</t>
  </si>
  <si>
    <t>Ds. Abraham Hellenbroek</t>
  </si>
  <si>
    <t>Swanendrift 78</t>
  </si>
  <si>
    <t>3332RN</t>
  </si>
  <si>
    <t>0786120899</t>
  </si>
  <si>
    <t>www.hellenbroekschool.nl</t>
  </si>
  <si>
    <t>Protestants Christelijke BasisschoolDe Meene</t>
  </si>
  <si>
    <t>Rooms Katholieke Basisschool Sint Medardus</t>
  </si>
  <si>
    <t>Wessem</t>
  </si>
  <si>
    <t>GBS De Lichtwijzer</t>
  </si>
  <si>
    <t>Rooms Katholieke Basisschool Monseigneur Zwijsen</t>
  </si>
  <si>
    <t>Kerkdriel</t>
  </si>
  <si>
    <t>Het Anker Protestants Christelijke Jenaplanschool</t>
  </si>
  <si>
    <t>Rooms Katholieke Basisschool Den Krommenhoek</t>
  </si>
  <si>
    <t>Stadhouder Willem 3 Basisschool</t>
  </si>
  <si>
    <t>Veldhuizerbrink 24</t>
  </si>
  <si>
    <t>6712BZ</t>
  </si>
  <si>
    <t>0318613645</t>
  </si>
  <si>
    <t>Basisschool De Violier</t>
  </si>
  <si>
    <t>Maasbree</t>
  </si>
  <si>
    <t>Rooms Katholieke Basisschool De Vlaswiek</t>
  </si>
  <si>
    <t>Eikenlaan 22</t>
  </si>
  <si>
    <t>Koewacht</t>
  </si>
  <si>
    <t>Basisschool De Schelp</t>
  </si>
  <si>
    <t>Rooms Katholieke Prins Willem Alexander-School voor Basisonderwijs</t>
  </si>
  <si>
    <t>RK Basisschool H Gerardus</t>
  </si>
  <si>
    <t>Rooms Katholieke Basisschool Jan Bunnik</t>
  </si>
  <si>
    <t>School Met De Bijbel De Schakel</t>
  </si>
  <si>
    <t>KBs Paulus</t>
  </si>
  <si>
    <t>Basisschool De Biezen</t>
  </si>
  <si>
    <t>Rooms Katholieke Basisschool Maria Goretti</t>
  </si>
  <si>
    <t>Sint Joost</t>
  </si>
  <si>
    <t>Nutsbasisschool Voorschoten</t>
  </si>
  <si>
    <t>Elstlaan 6</t>
  </si>
  <si>
    <t>2252LC</t>
  </si>
  <si>
    <t>0715614097</t>
  </si>
  <si>
    <t>www.nutsbasisschool.nl</t>
  </si>
  <si>
    <t>Rooms Katholieke Basisschool De Klepper</t>
  </si>
  <si>
    <t>Luyksgestel</t>
  </si>
  <si>
    <t>Basissch De Ark</t>
  </si>
  <si>
    <t>Basisschool De Marke</t>
  </si>
  <si>
    <t>Gieten</t>
  </si>
  <si>
    <t>De Uilenhorst katholieke brede school</t>
  </si>
  <si>
    <t>Sint Liduina-School</t>
  </si>
  <si>
    <t>Kindcentrum de Kiezel</t>
  </si>
  <si>
    <t>Rooms Katholieke Basisschool De Rietvest</t>
  </si>
  <si>
    <t>De Vuurvlinder</t>
  </si>
  <si>
    <t>Basisschool Munstergeleen</t>
  </si>
  <si>
    <t>Munstergeleen</t>
  </si>
  <si>
    <t>BAVO-School</t>
  </si>
  <si>
    <t>Ursem</t>
  </si>
  <si>
    <t>Rooms Katholieke Basisschool De Zonnebloem</t>
  </si>
  <si>
    <t>Liessel</t>
  </si>
  <si>
    <t>Kath BS De Vlier</t>
  </si>
  <si>
    <t>Basisschool De Beekgraaf</t>
  </si>
  <si>
    <t>Rooms Katholieke Basisschool De Vijfmaster</t>
  </si>
  <si>
    <t>RK Basisschool Paulo Freire</t>
  </si>
  <si>
    <t>Openbaar Basisschool Weisterbeek</t>
  </si>
  <si>
    <t>Vuurvogel vrijeschool voor basisonderwijs</t>
  </si>
  <si>
    <t>Basisschool op de Top</t>
  </si>
  <si>
    <t>Vijlen</t>
  </si>
  <si>
    <t>Vaals</t>
  </si>
  <si>
    <t>R.K. Basisschool Titus Brandsma</t>
  </si>
  <si>
    <t>Rosa-School</t>
  </si>
  <si>
    <t>GBS Het Mozaïek</t>
  </si>
  <si>
    <t>Sint Aloysius-School</t>
  </si>
  <si>
    <t>Geesteren Ov</t>
  </si>
  <si>
    <t>Rooms Katholieke Basisschool Pancratius</t>
  </si>
  <si>
    <t>Dominee E du Marchie van Voorthuysen Basisschool</t>
  </si>
  <si>
    <t>Christelijke Basisschool De Citer</t>
  </si>
  <si>
    <t>Appingedam</t>
  </si>
  <si>
    <t>Pc Bso De Adelaar</t>
  </si>
  <si>
    <t>GBS Het Christal</t>
  </si>
  <si>
    <t>Basisschool Heeckeren</t>
  </si>
  <si>
    <t>Taal &amp; Lent</t>
  </si>
  <si>
    <t>Julianaschool</t>
  </si>
  <si>
    <t>Nieuwe Park Rozenburgschool</t>
  </si>
  <si>
    <t>Vriezenveen</t>
  </si>
  <si>
    <t>0546562146</t>
  </si>
  <si>
    <t>Christelijke Basisschool Bij de Boarne</t>
  </si>
  <si>
    <t>Boornbergum</t>
  </si>
  <si>
    <t>Dominee Koelmanschool</t>
  </si>
  <si>
    <t>Tapperstraat 1</t>
  </si>
  <si>
    <t>4204TR</t>
  </si>
  <si>
    <t>0183621645</t>
  </si>
  <si>
    <t>Christelijke Nationale Basisschool Het Kompas</t>
  </si>
  <si>
    <t>Vuren</t>
  </si>
  <si>
    <t>Gomarusschool</t>
  </si>
  <si>
    <t>Basisschool De Overhaal</t>
  </si>
  <si>
    <t>Avenhorn</t>
  </si>
  <si>
    <t>RK Basisschool Schuttevaer</t>
  </si>
  <si>
    <t>Hansweert</t>
  </si>
  <si>
    <t>Basisschool Sint Trudo</t>
  </si>
  <si>
    <t>Basisschool Matthias</t>
  </si>
  <si>
    <t>Oploo</t>
  </si>
  <si>
    <t>Rooms Katholieke Basisschool de Maaskopkes</t>
  </si>
  <si>
    <t>Winssen</t>
  </si>
  <si>
    <t>Zwaag</t>
  </si>
  <si>
    <t>www.bsjozef.nl</t>
  </si>
  <si>
    <t>Rooms Katholieke Basisschool De Bottel</t>
  </si>
  <si>
    <t>Lottum</t>
  </si>
  <si>
    <t>Jac.P. Thijssestraat 30</t>
  </si>
  <si>
    <t>2771HT</t>
  </si>
  <si>
    <t>De Wonderwijzer</t>
  </si>
  <si>
    <t>Basisschool De Ridderslag</t>
  </si>
  <si>
    <t>2805BC</t>
  </si>
  <si>
    <t>0182537515</t>
  </si>
  <si>
    <t>www.ridderslag.nl</t>
  </si>
  <si>
    <t>Protestants Christelijke Basisschool Het Fundament</t>
  </si>
  <si>
    <t>Genderen</t>
  </si>
  <si>
    <t>KBS St. Dominicus</t>
  </si>
  <si>
    <t>Rudolf Steinerschool</t>
  </si>
  <si>
    <t>www.vrijeschoolbreda.nl</t>
  </si>
  <si>
    <t>Jenaplanschool 't Bontenest</t>
  </si>
  <si>
    <t>Torenpleinschool</t>
  </si>
  <si>
    <t>Basisschool De Krommen Hoek</t>
  </si>
  <si>
    <t>Pastoor Dr Delteykschool voor Rooms Katholiek Basisonderwijs</t>
  </si>
  <si>
    <t>Werkhoven</t>
  </si>
  <si>
    <t>Rooms Katholieke Basisschool Op de Horst</t>
  </si>
  <si>
    <t>Basisschool It Klimmerbled</t>
  </si>
  <si>
    <t>Sint Nicolaasga</t>
  </si>
  <si>
    <t>Oecumenische Basisschool De Ark</t>
  </si>
  <si>
    <t>Meester v d Brugschool</t>
  </si>
  <si>
    <t>Woudsend</t>
  </si>
  <si>
    <t>Protestants Christelijk Basisonderwijs De Meent</t>
  </si>
  <si>
    <t>Woerdense Verlaat</t>
  </si>
  <si>
    <t>Vereniging tot het Verstrekken van Basisonderwijs op Gereformeerde Grondslag</t>
  </si>
  <si>
    <t>Gameren</t>
  </si>
  <si>
    <t>0418561899</t>
  </si>
  <si>
    <t>www.schoolgameren.nl</t>
  </si>
  <si>
    <t>Basisschool De Kraanvogel</t>
  </si>
  <si>
    <t>7251LT</t>
  </si>
  <si>
    <t>0575556652</t>
  </si>
  <si>
    <t>Toermalijn</t>
  </si>
  <si>
    <t>Oecumenische Basisschool</t>
  </si>
  <si>
    <t>SWS De Klimboom</t>
  </si>
  <si>
    <t>Boerakker</t>
  </si>
  <si>
    <t>0525631787</t>
  </si>
  <si>
    <t>Alteveer Gem De Wolden</t>
  </si>
  <si>
    <t>0528361622</t>
  </si>
  <si>
    <t>www.wegwijzeralteveer.nl</t>
  </si>
  <si>
    <t>St Aloysiussch</t>
  </si>
  <si>
    <t>Weerselo</t>
  </si>
  <si>
    <t>Michaelschool Leeuwarden</t>
  </si>
  <si>
    <t>Basisskoalle de Twirre</t>
  </si>
  <si>
    <t>Eastermar</t>
  </si>
  <si>
    <t>St Ludgerusschool</t>
  </si>
  <si>
    <t>Workum</t>
  </si>
  <si>
    <t>Gabrielschool Jenaplan</t>
  </si>
  <si>
    <t>Kindcentrum Meester Snel</t>
  </si>
  <si>
    <t>Brede School St. Martinus</t>
  </si>
  <si>
    <t>Rooms Katholieke Basisschool De Banier</t>
  </si>
  <si>
    <t>Nieuw Heeten</t>
  </si>
  <si>
    <t>Samenwerkingsschool De Diamant</t>
  </si>
  <si>
    <t>Oudega Gem Smallingerlnd</t>
  </si>
  <si>
    <t>Daltonschool Sint Jozef</t>
  </si>
  <si>
    <t>Lemmer</t>
  </si>
  <si>
    <t>Christelijke Basisschool De Wizebeam</t>
  </si>
  <si>
    <t>Minnertsga</t>
  </si>
  <si>
    <t>Ontmoetingsschool De Klimbeam</t>
  </si>
  <si>
    <t>Koudum</t>
  </si>
  <si>
    <t>Christelijke Basisschool De Ikker</t>
  </si>
  <si>
    <t>Blije</t>
  </si>
  <si>
    <t>Chr Basissch De Finne</t>
  </si>
  <si>
    <t>Jistrum</t>
  </si>
  <si>
    <t>St Franciscussch</t>
  </si>
  <si>
    <t>Weiteveen</t>
  </si>
  <si>
    <t>Basisschool Sint Cyriacus</t>
  </si>
  <si>
    <t>Wijhe</t>
  </si>
  <si>
    <t>CBS De Bron</t>
  </si>
  <si>
    <t>CBS Rehoboth</t>
  </si>
  <si>
    <t>Oldekerk</t>
  </si>
  <si>
    <t>Vrije Basisschool Parcival</t>
  </si>
  <si>
    <t>0206438556</t>
  </si>
  <si>
    <t>www.vrijeschoolparcival.nl</t>
  </si>
  <si>
    <t>Westfriese Vrije School Parcival</t>
  </si>
  <si>
    <t>Christelijke Basisschool Oranje Nassau</t>
  </si>
  <si>
    <t>Zwammerdam</t>
  </si>
  <si>
    <t>Vrije School Zaanstreek</t>
  </si>
  <si>
    <t>De Vrije School Widar</t>
  </si>
  <si>
    <t>Parcivalschool</t>
  </si>
  <si>
    <t>Basisschool De Stroeten</t>
  </si>
  <si>
    <t>Bruchterveld</t>
  </si>
  <si>
    <t>0523231210</t>
  </si>
  <si>
    <t>www.cbsdewiekslag.nl</t>
  </si>
  <si>
    <t>Vrije School Almere</t>
  </si>
  <si>
    <t>Lierstraat 7</t>
  </si>
  <si>
    <t>1312JZ</t>
  </si>
  <si>
    <t>www.vrijeschool-almere.nl</t>
  </si>
  <si>
    <t>Basisschool De Terp</t>
  </si>
  <si>
    <t>Weesp</t>
  </si>
  <si>
    <t>Rooms Katholieke Basisschool Sint Stephanus</t>
  </si>
  <si>
    <t>Bornerbroek</t>
  </si>
  <si>
    <t>Rooms Katholieke Basisschool De Kabas</t>
  </si>
  <si>
    <t>t Blokhuus</t>
  </si>
  <si>
    <t>Frans Tromplaan 49</t>
  </si>
  <si>
    <t>3871EM</t>
  </si>
  <si>
    <t>0332534850</t>
  </si>
  <si>
    <t>www.blokhuus.nl</t>
  </si>
  <si>
    <t>Prot Chr Basisschool</t>
  </si>
  <si>
    <t>Nieuwlande</t>
  </si>
  <si>
    <t>Notter School Met De Bijbel</t>
  </si>
  <si>
    <t>Klokkendijk 16</t>
  </si>
  <si>
    <t>7467PD</t>
  </si>
  <si>
    <t>Notter</t>
  </si>
  <si>
    <t>0548518988</t>
  </si>
  <si>
    <t>www.notter-zuna.nl</t>
  </si>
  <si>
    <t>Basisschool De Helmstok</t>
  </si>
  <si>
    <t>De Bakelaar</t>
  </si>
  <si>
    <t>Bakel</t>
  </si>
  <si>
    <t>Sint Martinusschool</t>
  </si>
  <si>
    <t>Megchelen</t>
  </si>
  <si>
    <t>Christelijke Basisschool De Vliet</t>
  </si>
  <si>
    <t>Daarle</t>
  </si>
  <si>
    <t>Rooms Katholieke Basisschool Kadoes</t>
  </si>
  <si>
    <t>Albergen</t>
  </si>
  <si>
    <t>Kardinaal de Jongschool</t>
  </si>
  <si>
    <t>Nes Ameland</t>
  </si>
  <si>
    <t>Ameland</t>
  </si>
  <si>
    <t>Gereformeerde Basisschool De Poort</t>
  </si>
  <si>
    <t>Sint Gerardus Majella School</t>
  </si>
  <si>
    <t>Nieuw-Schoonebeek</t>
  </si>
  <si>
    <t>Samenwerkingsschool De Frissel</t>
  </si>
  <si>
    <t>Drachtstercompagnie</t>
  </si>
  <si>
    <t>Barger-Compascuum</t>
  </si>
  <si>
    <t>Augustinusschool</t>
  </si>
  <si>
    <t>De Leeuwerik</t>
  </si>
  <si>
    <t>Lewedorp</t>
  </si>
  <si>
    <t>Rooms Katholieke Basisschool De Verrekijker</t>
  </si>
  <si>
    <t>Amstenrade</t>
  </si>
  <si>
    <t>Schinnen</t>
  </si>
  <si>
    <t>Fredericusschool</t>
  </si>
  <si>
    <t>Steggerda</t>
  </si>
  <si>
    <t>Rinsumageast</t>
  </si>
  <si>
    <t>Kath BS St Willibrordus</t>
  </si>
  <si>
    <t>0186613456</t>
  </si>
  <si>
    <t>www.willibrordusschool.com</t>
  </si>
  <si>
    <t>Sint Willibrordusschool</t>
  </si>
  <si>
    <t>Christelijke Basisschool De Noordster</t>
  </si>
  <si>
    <t>Nij Altoenae</t>
  </si>
  <si>
    <t>De Aventurijn</t>
  </si>
  <si>
    <t>Sin Victorschool</t>
  </si>
  <si>
    <t>Afferden Gld</t>
  </si>
  <si>
    <t>Basisschool De Zeveneik</t>
  </si>
  <si>
    <t>Bingelrade</t>
  </si>
  <si>
    <t>Kamerik</t>
  </si>
  <si>
    <t>'t Kompas School met de Bijbel</t>
  </si>
  <si>
    <t>Westbroek</t>
  </si>
  <si>
    <t>Broeksterwald</t>
  </si>
  <si>
    <t>Interconfessionele basisschool De Bonte Mol</t>
  </si>
  <si>
    <t>Schermerhorn</t>
  </si>
  <si>
    <t>Rooms Katholieke Basisschool Den Opstap</t>
  </si>
  <si>
    <t>Lage Mierde</t>
  </si>
  <si>
    <t>Rooms Katholieke Basisschool Sint Lidwina</t>
  </si>
  <si>
    <t>Zwaagdijk-West</t>
  </si>
  <si>
    <t>Rooms Katholieke Paulusschool</t>
  </si>
  <si>
    <t>Kerkstraat 68</t>
  </si>
  <si>
    <t>6987AD</t>
  </si>
  <si>
    <t>Giesbeek</t>
  </si>
  <si>
    <t>0313631273</t>
  </si>
  <si>
    <t>Zwaagdijk-Oost</t>
  </si>
  <si>
    <t>Basisschool Esmoreit</t>
  </si>
  <si>
    <t>Luttenberg</t>
  </si>
  <si>
    <t>School Met De Bijbel De Burcht</t>
  </si>
  <si>
    <t>Aalst Gld</t>
  </si>
  <si>
    <t>0418671666</t>
  </si>
  <si>
    <t>Basisschool Willibrordus</t>
  </si>
  <si>
    <t>Vrijeschool De Zevenster</t>
  </si>
  <si>
    <t>Deventer Leerschool voor Basisonderwijs</t>
  </si>
  <si>
    <t>0570616801</t>
  </si>
  <si>
    <t>www.deventerleerschool.nl</t>
  </si>
  <si>
    <t>De Kring Vereniging Samenwerkende Scholen voor Jenaplanonderwijs</t>
  </si>
  <si>
    <t>Jenaplan Basisschool de Opbouw</t>
  </si>
  <si>
    <t>Burg Praamsmalaan 34</t>
  </si>
  <si>
    <t>8701AP</t>
  </si>
  <si>
    <t>0515575856</t>
  </si>
  <si>
    <t>Vrije School de Zevenster</t>
  </si>
  <si>
    <t>Nieuwe Regentesseschool</t>
  </si>
  <si>
    <t>Kruisdwarsstraat 6</t>
  </si>
  <si>
    <t>3581GL</t>
  </si>
  <si>
    <t>0302317488</t>
  </si>
  <si>
    <t>www.nieuweregentesseschool.nl</t>
  </si>
  <si>
    <t>School Met De Bijbel Jorai</t>
  </si>
  <si>
    <t>Zegveld</t>
  </si>
  <si>
    <t>www.jorai.nl</t>
  </si>
  <si>
    <t>Vrijeschool De Zwaneridder</t>
  </si>
  <si>
    <t>Basisschool De Driehoek</t>
  </si>
  <si>
    <t>Griendtsveen</t>
  </si>
  <si>
    <t>Gendringen</t>
  </si>
  <si>
    <t>Vrijeschool Peelland</t>
  </si>
  <si>
    <t>Basisschool 't Stekske</t>
  </si>
  <si>
    <t>Langenboom</t>
  </si>
  <si>
    <t>Christelijk Basisonderwijs De Walikker</t>
  </si>
  <si>
    <t>Oudemirdum</t>
  </si>
  <si>
    <t>Leeuwenhartschool</t>
  </si>
  <si>
    <t>Vrije School Mareland</t>
  </si>
  <si>
    <t>Maresingel 19</t>
  </si>
  <si>
    <t>2316HA</t>
  </si>
  <si>
    <t>Protestants Christelijke Basisschool Willem de Zwijger</t>
  </si>
  <si>
    <t>0703557484</t>
  </si>
  <si>
    <t>www.wdzscheveningen.nl</t>
  </si>
  <si>
    <t>BS Koningsbergerschool</t>
  </si>
  <si>
    <t>Bergentheim</t>
  </si>
  <si>
    <t>Protestants Christelijke Basisschool De Postiljon</t>
  </si>
  <si>
    <t>Soesterberg</t>
  </si>
  <si>
    <t>Rooms Katholieke Basisschool Sint Lambertus</t>
  </si>
  <si>
    <t>Maasbommel</t>
  </si>
  <si>
    <t>Basisschool St Bernardus</t>
  </si>
  <si>
    <t>School Met De Bijbel De Hoeksteen</t>
  </si>
  <si>
    <t>Ooltgensplaat</t>
  </si>
  <si>
    <t>0187631485</t>
  </si>
  <si>
    <t>www.hoeksteen-ooltgensplaat.nl</t>
  </si>
  <si>
    <t>Sint Aloysiusschool</t>
  </si>
  <si>
    <t>Scherpenisse</t>
  </si>
  <si>
    <t>Jenaplanschool Gorkum</t>
  </si>
  <si>
    <t>Bs De Vier Heemskinderen</t>
  </si>
  <si>
    <t>Vereniging Basisschool Rode Schouw</t>
  </si>
  <si>
    <t>Basisschool Jan Peters</t>
  </si>
  <si>
    <t>Roosteren</t>
  </si>
  <si>
    <t>Basisschool de Ster</t>
  </si>
  <si>
    <t>Westerhoven</t>
  </si>
  <si>
    <t>Duizel</t>
  </si>
  <si>
    <t>Jenaplanschool De Lindekring</t>
  </si>
  <si>
    <t>Sint Agatha</t>
  </si>
  <si>
    <t>Antonius School</t>
  </si>
  <si>
    <t>5725AZ</t>
  </si>
  <si>
    <t>Heusden Gem Asten</t>
  </si>
  <si>
    <t>Asten</t>
  </si>
  <si>
    <t>BS de Tweesprong</t>
  </si>
  <si>
    <t>Nederweert-Eind</t>
  </si>
  <si>
    <t>Rooms Katholieke Basisschool De Oversteek</t>
  </si>
  <si>
    <t>Dorpsstraat 28</t>
  </si>
  <si>
    <t>5298CB</t>
  </si>
  <si>
    <t>Liempde</t>
  </si>
  <si>
    <t>0411637040</t>
  </si>
  <si>
    <t>www.oversteekliempde.nl</t>
  </si>
  <si>
    <t>De Sprankel</t>
  </si>
  <si>
    <t>Lieshout</t>
  </si>
  <si>
    <t>Basisschool De Meulebeek</t>
  </si>
  <si>
    <t>Oostrum Lb</t>
  </si>
  <si>
    <t>BS De Kleine Weide</t>
  </si>
  <si>
    <t>Oijen</t>
  </si>
  <si>
    <t>Rooms Katholieke Basisschool Sint Jan Baptist</t>
  </si>
  <si>
    <t>Basisschool Heilig Hart</t>
  </si>
  <si>
    <t>Wouwse Plantage</t>
  </si>
  <si>
    <t>Basisschool de Spoorzoeker</t>
  </si>
  <si>
    <t>Rietmolen</t>
  </si>
  <si>
    <t>Basisschool De Talententoren</t>
  </si>
  <si>
    <t>Sterksel</t>
  </si>
  <si>
    <t>Meester Gijbelsschool</t>
  </si>
  <si>
    <t>Knegsel</t>
  </si>
  <si>
    <t>Basisschool Den Bijstere</t>
  </si>
  <si>
    <t>RK Basisschool Mariadonk</t>
  </si>
  <si>
    <t>Zegge</t>
  </si>
  <si>
    <t>Basisschool Nuts Oost</t>
  </si>
  <si>
    <t>Chr Basisschool De Wegwijzer</t>
  </si>
  <si>
    <t>Prins Clausstraat 1</t>
  </si>
  <si>
    <t>2825BG</t>
  </si>
  <si>
    <t>Berkenwoude</t>
  </si>
  <si>
    <t>0182362589</t>
  </si>
  <si>
    <t>www.cbsberkenwoude.nl</t>
  </si>
  <si>
    <t>RK BS De Linde</t>
  </si>
  <si>
    <t>Macharen</t>
  </si>
  <si>
    <t>Basisschool Akkerwinde</t>
  </si>
  <si>
    <t>Vianen Nb</t>
  </si>
  <si>
    <t>BS St Lambertus</t>
  </si>
  <si>
    <t>Gemonde</t>
  </si>
  <si>
    <t>Basisschool t Rendal</t>
  </si>
  <si>
    <t>Lierop</t>
  </si>
  <si>
    <t>Nieuw Namen</t>
  </si>
  <si>
    <t>Basisschool St. Stefanus</t>
  </si>
  <si>
    <t>Wijnandsrade</t>
  </si>
  <si>
    <t>Kbs De Werft</t>
  </si>
  <si>
    <t>School Met De Bijbel Koningin Beatrix</t>
  </si>
  <si>
    <t>Margrietweg 6</t>
  </si>
  <si>
    <t>3253BM</t>
  </si>
  <si>
    <t>Ouddorp Zh</t>
  </si>
  <si>
    <t>0187682306</t>
  </si>
  <si>
    <t>www.smdbkoninginbeatrix.nl</t>
  </si>
  <si>
    <t>Maashees</t>
  </si>
  <si>
    <t>RK BS St Jozef</t>
  </si>
  <si>
    <t>Velp Nb</t>
  </si>
  <si>
    <t>Katholieke basisschool St. Anna</t>
  </si>
  <si>
    <t>5124RM</t>
  </si>
  <si>
    <t>Molenschot</t>
  </si>
  <si>
    <t>Dordtse Vrije School</t>
  </si>
  <si>
    <t>Vrijeschool De Driestroom</t>
  </si>
  <si>
    <t>Nicolaasschool voor Basisonderwijs</t>
  </si>
  <si>
    <t>Jenaplanschool De Pandelaar</t>
  </si>
  <si>
    <t>St.-Michaelstraat 30</t>
  </si>
  <si>
    <t>5421NK</t>
  </si>
  <si>
    <t>De Bergpadschool</t>
  </si>
  <si>
    <t>Grijpskerke</t>
  </si>
  <si>
    <t>Immanuelschool</t>
  </si>
  <si>
    <t>Basisschool Cleijn Hasselt</t>
  </si>
  <si>
    <t>Emmer-Compascuum</t>
  </si>
  <si>
    <t>De Speelhoeve</t>
  </si>
  <si>
    <t>Basisschool 't Holthuus</t>
  </si>
  <si>
    <t>Basisschool De Tovertuin</t>
  </si>
  <si>
    <t>Rooms Katholieke Basisschool Sint Laurentius</t>
  </si>
  <si>
    <t>Kekerdom</t>
  </si>
  <si>
    <t>Vrije School Zeeland</t>
  </si>
  <si>
    <t>Willem Arondeusstraat 59</t>
  </si>
  <si>
    <t>4333DD</t>
  </si>
  <si>
    <t>0118612102</t>
  </si>
  <si>
    <t>www.vsz.nl</t>
  </si>
  <si>
    <t>Oecumenische basisschool De Ark</t>
  </si>
  <si>
    <t>Espel</t>
  </si>
  <si>
    <t>Molenstraat 98</t>
  </si>
  <si>
    <t>6721WP</t>
  </si>
  <si>
    <t>0318430660</t>
  </si>
  <si>
    <t>Rooms Katholieke Basisschool Sint Bernardus</t>
  </si>
  <si>
    <t>Basissch de Borgwal</t>
  </si>
  <si>
    <t>Basisschool Bastion</t>
  </si>
  <si>
    <t>Bredevoort</t>
  </si>
  <si>
    <t>Basisschool Bernadette</t>
  </si>
  <si>
    <t>Loo Gld</t>
  </si>
  <si>
    <t>Basisschool Immanuel</t>
  </si>
  <si>
    <t>Steenwijkerwold</t>
  </si>
  <si>
    <t>Antonius Basissch</t>
  </si>
  <si>
    <t>Basisschool De Zeven Mijlen</t>
  </si>
  <si>
    <t>Manderveen</t>
  </si>
  <si>
    <t>Rooms Katholieke Basisschool Roncalli</t>
  </si>
  <si>
    <t>Balgoij</t>
  </si>
  <si>
    <t>Rooms Katholieke Basisschool De Korf</t>
  </si>
  <si>
    <t>Katholieke Basisschool Sint Jozef</t>
  </si>
  <si>
    <t>Stationsweg 7</t>
  </si>
  <si>
    <t>Protestants Christelijke Basisschool De Meeuwenberg</t>
  </si>
  <si>
    <t>Driel</t>
  </si>
  <si>
    <t>Rooms Katholieke Basisschool De Octopus</t>
  </si>
  <si>
    <t>Horssen</t>
  </si>
  <si>
    <t>Rooms Katholieke Basisschool De Reuzepas</t>
  </si>
  <si>
    <t>Ewijk</t>
  </si>
  <si>
    <t>Rooms Katholieke Basisschool De Kreeke</t>
  </si>
  <si>
    <t>Westdorpe</t>
  </si>
  <si>
    <t>Basisschool Vrije School Almelo</t>
  </si>
  <si>
    <t>Christelijke Basisschool 't Mollenveld</t>
  </si>
  <si>
    <t>Rooms Katholieke Basisschool Sint Josephschool</t>
  </si>
  <si>
    <t>Hooglanderveen</t>
  </si>
  <si>
    <t>Vragender</t>
  </si>
  <si>
    <t>Rooms Katholieke Basisschool Sint Catharina</t>
  </si>
  <si>
    <t>Wellerlooi</t>
  </si>
  <si>
    <t>De Hoef</t>
  </si>
  <si>
    <t>Rooms Katholieke Basisschool Sint Gerardus Majellaschool</t>
  </si>
  <si>
    <t>Broekland Ov</t>
  </si>
  <si>
    <t>Integraal Kindcentrum De Lente</t>
  </si>
  <si>
    <t>Abbenes</t>
  </si>
  <si>
    <t>Rk Bs St Sebastianus</t>
  </si>
  <si>
    <t>Ilpendam</t>
  </si>
  <si>
    <t>Waterland</t>
  </si>
  <si>
    <t>Christelijke Basisschool de Schutse</t>
  </si>
  <si>
    <t>Vrije School Michaël</t>
  </si>
  <si>
    <t>Bachlaan 8</t>
  </si>
  <si>
    <t>0384225448</t>
  </si>
  <si>
    <t>Timotheussch</t>
  </si>
  <si>
    <t>Zuiderwagenplein 11</t>
  </si>
  <si>
    <t>8224AD</t>
  </si>
  <si>
    <t>0320247917</t>
  </si>
  <si>
    <t>Joseph Lokin Basisschool</t>
  </si>
  <si>
    <t>Ankeveen</t>
  </si>
  <si>
    <t>Stichting Joodse Kindergemeenschap Cheider</t>
  </si>
  <si>
    <t>0206465564</t>
  </si>
  <si>
    <t>Groen van Prinsterer Basisschool</t>
  </si>
  <si>
    <t>Basisschool De Wilgenhoek</t>
  </si>
  <si>
    <t>Oecumenische Basisschool De Trimaran</t>
  </si>
  <si>
    <t>Edam</t>
  </si>
  <si>
    <t>Montessori Basisschool</t>
  </si>
  <si>
    <t>2402HB</t>
  </si>
  <si>
    <t>Rooms Katholieke Basisschool De Buutplaats</t>
  </si>
  <si>
    <t>het Zonnewiel Vrijeschool De Bilt</t>
  </si>
  <si>
    <t>Weltevreden 6</t>
  </si>
  <si>
    <t>3731AL</t>
  </si>
  <si>
    <t>0302210430</t>
  </si>
  <si>
    <t>www.zonnewieldebilt.nl</t>
  </si>
  <si>
    <t>Eerste Montessorischool</t>
  </si>
  <si>
    <t>Kaj Munkweg 45</t>
  </si>
  <si>
    <t>2131RV</t>
  </si>
  <si>
    <t>0235611500</t>
  </si>
  <si>
    <t>Petrus Canisiusschool</t>
  </si>
  <si>
    <t>De Weere</t>
  </si>
  <si>
    <t>Opmeer</t>
  </si>
  <si>
    <t>Rooms Katholieke Basisschool St Bernadette</t>
  </si>
  <si>
    <t>Zuidermeer</t>
  </si>
  <si>
    <t>Westerbork</t>
  </si>
  <si>
    <t>Oosterblokker</t>
  </si>
  <si>
    <t>Basisschool Het Koggeschip</t>
  </si>
  <si>
    <t>Montessori Basisschool 't Ronde</t>
  </si>
  <si>
    <t>Uilenhoeve 39</t>
  </si>
  <si>
    <t>3831TX</t>
  </si>
  <si>
    <t>0334940574</t>
  </si>
  <si>
    <t>www.montessorischool.nl</t>
  </si>
  <si>
    <t>Groenekanse Schoolvereniging De Nijepoort</t>
  </si>
  <si>
    <t>Versteeglaan 144</t>
  </si>
  <si>
    <t>3737XC</t>
  </si>
  <si>
    <t>Groenekan</t>
  </si>
  <si>
    <t>0346210252</t>
  </si>
  <si>
    <t>www.nijepoort.nl</t>
  </si>
  <si>
    <t>St Jozef</t>
  </si>
  <si>
    <t>Blokker</t>
  </si>
  <si>
    <t>Jozef en Mariaschool</t>
  </si>
  <si>
    <t>Spierdijk</t>
  </si>
  <si>
    <t>Sint Willibrordschool</t>
  </si>
  <si>
    <t>Sint Canisiusschool</t>
  </si>
  <si>
    <t>Rooms Katholieke Basisschool Sinte Lucij</t>
  </si>
  <si>
    <t>Steensel</t>
  </si>
  <si>
    <t>Protestants Christelijke Basisschool De Molenwiek</t>
  </si>
  <si>
    <t>Mijnsheerenland</t>
  </si>
  <si>
    <t>Protestants Christelijke Basisschool Willem De Zwijgerschool</t>
  </si>
  <si>
    <t>RK Basisschool Pius X</t>
  </si>
  <si>
    <t>RK Basisschool St Martinus</t>
  </si>
  <si>
    <t>Basisschool H Walburgis</t>
  </si>
  <si>
    <t>Netterden</t>
  </si>
  <si>
    <t>Basisschool De Boomgaard</t>
  </si>
  <si>
    <t>Braamt</t>
  </si>
  <si>
    <t>Basisschool De Springbeek</t>
  </si>
  <si>
    <t>Basisschool De Bolleberg</t>
  </si>
  <si>
    <t>Maria Hoop</t>
  </si>
  <si>
    <t>Basisschooll Hertogin Johanna</t>
  </si>
  <si>
    <t>Brede School Overdinkel</t>
  </si>
  <si>
    <t>Helcherseeschool</t>
  </si>
  <si>
    <t>Scharendijke</t>
  </si>
  <si>
    <t>Montessorischool Dukenburg</t>
  </si>
  <si>
    <t>Protestants Christelijke Basisschool Oranje Nassau</t>
  </si>
  <si>
    <t>Nieuwe-Tonge</t>
  </si>
  <si>
    <t>Vrijeschool Tiliander</t>
  </si>
  <si>
    <t>Ittervoort</t>
  </si>
  <si>
    <t>Rooms Katholieke Basisschool Dr Poels</t>
  </si>
  <si>
    <t>Basisschool Rennevoirt</t>
  </si>
  <si>
    <t>Brede School De Oversteek</t>
  </si>
  <si>
    <t>Dreumel</t>
  </si>
  <si>
    <t>Basisschool Windroos</t>
  </si>
  <si>
    <t>Jenaplanbasisschool 't Hogeland</t>
  </si>
  <si>
    <t>Schotweg 2</t>
  </si>
  <si>
    <t>8162GM</t>
  </si>
  <si>
    <t>0578620426</t>
  </si>
  <si>
    <t>Pilootweg 2</t>
  </si>
  <si>
    <t>4696RJ</t>
  </si>
  <si>
    <t>Stavenisse</t>
  </si>
  <si>
    <t>0166692800</t>
  </si>
  <si>
    <t>Stichting voor basisonderwijs op GG</t>
  </si>
  <si>
    <t>4675BW</t>
  </si>
  <si>
    <t>0167573134</t>
  </si>
  <si>
    <t>www.konjusch.nl</t>
  </si>
  <si>
    <t>Bernard Lievegoed School</t>
  </si>
  <si>
    <t>Koos Meindertsschool</t>
  </si>
  <si>
    <t>Christelijke Basisschool de Fakkel</t>
  </si>
  <si>
    <t>Goudriaan</t>
  </si>
  <si>
    <t>Basisschool De Schare</t>
  </si>
  <si>
    <t>Sint Hubert</t>
  </si>
  <si>
    <t>Vrije School De Vijfster</t>
  </si>
  <si>
    <t>Biezenmortel</t>
  </si>
  <si>
    <t>0135111673</t>
  </si>
  <si>
    <t>Rooms Katholieke Basisschool De Vest</t>
  </si>
  <si>
    <t>Hoogeloon</t>
  </si>
  <si>
    <t>Basisschool Aquamarijn</t>
  </si>
  <si>
    <t>Basisschool De Schute</t>
  </si>
  <si>
    <t>Biggekerke</t>
  </si>
  <si>
    <t>Basisschool De Lier</t>
  </si>
  <si>
    <t>Merselo</t>
  </si>
  <si>
    <t>Ysselsteyn Lb</t>
  </si>
  <si>
    <t>Protestants Christelijke Basisschool De Klokkenberg</t>
  </si>
  <si>
    <t>Kopseweg 7</t>
  </si>
  <si>
    <t>6522KB</t>
  </si>
  <si>
    <t>0243229220</t>
  </si>
  <si>
    <t>RK Basisschool St Jan</t>
  </si>
  <si>
    <t>Oosteind</t>
  </si>
  <si>
    <t>Jenaplanschool De Waterval</t>
  </si>
  <si>
    <t>0252418191</t>
  </si>
  <si>
    <t>www.de-waterval.nl</t>
  </si>
  <si>
    <t>Basisschool Pendula</t>
  </si>
  <si>
    <t>Basisschool 't Kempken</t>
  </si>
  <si>
    <t>Winterswijk Meddo</t>
  </si>
  <si>
    <t>0543569406</t>
  </si>
  <si>
    <t>www.tkempken.nl</t>
  </si>
  <si>
    <t>OBS De Parkenschool</t>
  </si>
  <si>
    <t>De Nieuwe School Basisschool</t>
  </si>
  <si>
    <t>Voorhaven 114</t>
  </si>
  <si>
    <t>1135BT</t>
  </si>
  <si>
    <t>0299371035</t>
  </si>
  <si>
    <t>www.denieuweschool.nl</t>
  </si>
  <si>
    <t>Bs De Zonnehof</t>
  </si>
  <si>
    <t>Leveroy</t>
  </si>
  <si>
    <t>Rooms Katholieke Protestants Christelijke Samenwerkingsschool Emmaus</t>
  </si>
  <si>
    <t>Vrije School Michael</t>
  </si>
  <si>
    <t>0356931967</t>
  </si>
  <si>
    <t>www.vrijeschoolmichael.nl</t>
  </si>
  <si>
    <t>Gouden Regenstraat 21</t>
  </si>
  <si>
    <t>7775AX</t>
  </si>
  <si>
    <t>Lutten</t>
  </si>
  <si>
    <t>Katholieke Basisschool Blaricum</t>
  </si>
  <si>
    <t>Blaricum</t>
  </si>
  <si>
    <t>Protestants Christelijke Basisschool De Wiedekieker</t>
  </si>
  <si>
    <t>www.accrete.nl</t>
  </si>
  <si>
    <t>CBS De Rank</t>
  </si>
  <si>
    <t>'S-Gravenpolder</t>
  </si>
  <si>
    <t>Willibrordus</t>
  </si>
  <si>
    <t>Deurningen</t>
  </si>
  <si>
    <t>De Leerlingst</t>
  </si>
  <si>
    <t>Haelen</t>
  </si>
  <si>
    <t>Rooms Katholieke Basisschool St Theresia</t>
  </si>
  <si>
    <t>Interconfessionele Basisschool Wingerd</t>
  </si>
  <si>
    <t>Bergharen</t>
  </si>
  <si>
    <t>Nederlands Hervormde Basisschool De Zaaier</t>
  </si>
  <si>
    <t>Terschuur</t>
  </si>
  <si>
    <t>CBS 't Fundamnent</t>
  </si>
  <si>
    <t>Lutjegast</t>
  </si>
  <si>
    <t>CBS Prins Willem-Alexander</t>
  </si>
  <si>
    <t>Prinses Marijkestraat 1</t>
  </si>
  <si>
    <t>8061JM</t>
  </si>
  <si>
    <t>Christelijke Basisschool De Appelgaard</t>
  </si>
  <si>
    <t>www.hsn-scholen.nl</t>
  </si>
  <si>
    <t>Basisschool Budschop</t>
  </si>
  <si>
    <t>Elckerlyc Basisschool voor Freinetonderwijs</t>
  </si>
  <si>
    <t>Heiloo</t>
  </si>
  <si>
    <t>0725321585</t>
  </si>
  <si>
    <t>www.elckerlyc-heiloo.nl</t>
  </si>
  <si>
    <t>Vrije School Amersfoort</t>
  </si>
  <si>
    <t>Romeostraat 74</t>
  </si>
  <si>
    <t>3816SE</t>
  </si>
  <si>
    <t>0334727622</t>
  </si>
  <si>
    <t>www.vrijeschoolamersfoort.nl</t>
  </si>
  <si>
    <t>Basisschool De Meerstromen</t>
  </si>
  <si>
    <t>Groede</t>
  </si>
  <si>
    <t>De Meertuin</t>
  </si>
  <si>
    <t>Slootdorp</t>
  </si>
  <si>
    <t>Basisschool De Ratel</t>
  </si>
  <si>
    <t>Rooms Katholieke Basisschool De Leydraad</t>
  </si>
  <si>
    <t>Cromvoirt</t>
  </si>
  <si>
    <t>Openbare Basisschool De Slinger</t>
  </si>
  <si>
    <t>Openbare Basisschool De Horizon</t>
  </si>
  <si>
    <t>Basisschool 't Busseltje</t>
  </si>
  <si>
    <t>Christelijke Basisschool De Driemaster</t>
  </si>
  <si>
    <t>Basisschool Anne Frank</t>
  </si>
  <si>
    <t>Basisschool Het Tweespan</t>
  </si>
  <si>
    <t>Basisschool De Meidoorn</t>
  </si>
  <si>
    <t>Openbare Basisschool De Meenthe</t>
  </si>
  <si>
    <t>Sparrenbosschool</t>
  </si>
  <si>
    <t>Openbare Basisschool De Bron</t>
  </si>
  <si>
    <t>Openbare Basisschool Lydinge</t>
  </si>
  <si>
    <t>Leens</t>
  </si>
  <si>
    <t>Openbare Basisschool de Korenbloem</t>
  </si>
  <si>
    <t>Oirschot</t>
  </si>
  <si>
    <t>Rooms Katholieke Basisschool Andreas</t>
  </si>
  <si>
    <t>JHR Willem Versluijsschool</t>
  </si>
  <si>
    <t>Prelaatweg 22</t>
  </si>
  <si>
    <t>4363NE</t>
  </si>
  <si>
    <t>Aagtekerke</t>
  </si>
  <si>
    <t>0118582693</t>
  </si>
  <si>
    <t>www.versluijsschool.nl</t>
  </si>
  <si>
    <t>Chr Basisschool Op de Hoogte</t>
  </si>
  <si>
    <t>Burum</t>
  </si>
  <si>
    <t>Protestants Christelijke Basisschool De Earste Trimen</t>
  </si>
  <si>
    <t>Nijland</t>
  </si>
  <si>
    <t>Basisschool Instituut Schreuder</t>
  </si>
  <si>
    <t>IBS De Grienden</t>
  </si>
  <si>
    <t>Lage Zwaluwe</t>
  </si>
  <si>
    <t>Christelijke Basisschool De Bonkelder</t>
  </si>
  <si>
    <t>Witmarsum</t>
  </si>
  <si>
    <t>Sint-Annaland</t>
  </si>
  <si>
    <t>Pr Julianasch</t>
  </si>
  <si>
    <t>Christelijke Basisschool Op E Hichte</t>
  </si>
  <si>
    <t>Scharnegoutum</t>
  </si>
  <si>
    <t>St Martinus Basisschool</t>
  </si>
  <si>
    <t>Prinses Beatrixstraat 2</t>
  </si>
  <si>
    <t>5911BM</t>
  </si>
  <si>
    <t>0773200681</t>
  </si>
  <si>
    <t>Staetlansskoalle</t>
  </si>
  <si>
    <t>Tzum</t>
  </si>
  <si>
    <t>SWS De Adeborg</t>
  </si>
  <si>
    <t>Aduard</t>
  </si>
  <si>
    <t>Ternaard</t>
  </si>
  <si>
    <t>www.arlanta.nl</t>
  </si>
  <si>
    <t>Gereformeerde Basisschool Het Zwaluwnest</t>
  </si>
  <si>
    <t>Roelof Venemaschool voor Protestants Christelijk Basisonderwijs</t>
  </si>
  <si>
    <t>De Rank</t>
  </si>
  <si>
    <t>Curieplein 21</t>
  </si>
  <si>
    <t>7242KH</t>
  </si>
  <si>
    <t>0573252575</t>
  </si>
  <si>
    <t>Christelijke Basisschool Koningin Wilhelmina</t>
  </si>
  <si>
    <t>De Hagen 15</t>
  </si>
  <si>
    <t>9161BX</t>
  </si>
  <si>
    <t>Hollum</t>
  </si>
  <si>
    <t>0519554500</t>
  </si>
  <si>
    <t>www.cbskoninginwilhelmina.nl</t>
  </si>
  <si>
    <t>Basisschool de Uylenborch</t>
  </si>
  <si>
    <t>De Boustien</t>
  </si>
  <si>
    <t>De Westereen</t>
  </si>
  <si>
    <t>RK Basissch Het Octaaf</t>
  </si>
  <si>
    <t>Admiraal De Ruyterschool</t>
  </si>
  <si>
    <t>Eerste Openluchtschool voor het Gezonde Kind</t>
  </si>
  <si>
    <t>De Kandelaar</t>
  </si>
  <si>
    <t>Meidoornlaan 2</t>
  </si>
  <si>
    <t>Julianabasisschool</t>
  </si>
  <si>
    <t>Krabbendijke</t>
  </si>
  <si>
    <t>0113501846</t>
  </si>
  <si>
    <t>Christelijke Basisschool Wrâldwizer</t>
  </si>
  <si>
    <t>Oosternijkerk</t>
  </si>
  <si>
    <t>Basisschool De Welle</t>
  </si>
  <si>
    <t>CNS De Nieuwe Weg</t>
  </si>
  <si>
    <t>Christelijke Basisschool Beesd</t>
  </si>
  <si>
    <t>0345681732</t>
  </si>
  <si>
    <t>www.lingelaar.nl</t>
  </si>
  <si>
    <t>Samenerkingsschool De Leister Igge</t>
  </si>
  <si>
    <t>Opeinde</t>
  </si>
  <si>
    <t>Ichthusschool voor Christelijk Basisonderwijs</t>
  </si>
  <si>
    <t>Ds G H Kerstenschool</t>
  </si>
  <si>
    <t>Cleeuwendamme 1</t>
  </si>
  <si>
    <t>4454BX</t>
  </si>
  <si>
    <t>Borssele</t>
  </si>
  <si>
    <t>0113351370</t>
  </si>
  <si>
    <t>Herwijnen</t>
  </si>
  <si>
    <t>Moerkapelle</t>
  </si>
  <si>
    <t>0795931284</t>
  </si>
  <si>
    <t>www.cbs-rehoboth.nl</t>
  </si>
  <si>
    <t>Protestants Christelijke Jenaplanbasisschool De Peppels</t>
  </si>
  <si>
    <t>Frans Halsstraat 29</t>
  </si>
  <si>
    <t>5831CA</t>
  </si>
  <si>
    <t>0485571518</t>
  </si>
  <si>
    <t>www.depeppels.nl</t>
  </si>
  <si>
    <t>Hervormde Basisschool De Regenboog</t>
  </si>
  <si>
    <t>De Nieuwe Wiel</t>
  </si>
  <si>
    <t>Ottoland</t>
  </si>
  <si>
    <t>De Fontein</t>
  </si>
  <si>
    <t>Gereformeerde Basisschool De Handpalm</t>
  </si>
  <si>
    <t>Basisschool met de Bijbel Het Kompas</t>
  </si>
  <si>
    <t>Basisschool Agatha Snellen</t>
  </si>
  <si>
    <t>Nicolaasdwarsstraat 3</t>
  </si>
  <si>
    <t>3512XG</t>
  </si>
  <si>
    <t>0302313219</t>
  </si>
  <si>
    <t>www.agathasnellen.nl</t>
  </si>
  <si>
    <t>Gereformeerde Basisschool De Fontein</t>
  </si>
  <si>
    <t>Interconfessionele Basisschool Wereldwijzer</t>
  </si>
  <si>
    <t>Rijnsteeg 5</t>
  </si>
  <si>
    <t>6721NP</t>
  </si>
  <si>
    <t>0318430203</t>
  </si>
  <si>
    <t>www.kraatsschool.nl</t>
  </si>
  <si>
    <t>WG vd Hulstsch</t>
  </si>
  <si>
    <t>Christelijke Nationale School Windesheim</t>
  </si>
  <si>
    <t>Sibculo</t>
  </si>
  <si>
    <t>0523241318</t>
  </si>
  <si>
    <t>Casper Diemerschool voor Gereformeerd Onderwijs</t>
  </si>
  <si>
    <t>7691AW</t>
  </si>
  <si>
    <t>Calvijnschool</t>
  </si>
  <si>
    <t>De Zicht 3</t>
  </si>
  <si>
    <t>6744WX</t>
  </si>
  <si>
    <t>Ederveen</t>
  </si>
  <si>
    <t>0318571482</t>
  </si>
  <si>
    <t>Basisschool Prinses Beatrix</t>
  </si>
  <si>
    <t>Elspeet</t>
  </si>
  <si>
    <t>Hei- En Boeicop</t>
  </si>
  <si>
    <t>Prins Johan Friso Basisschool</t>
  </si>
  <si>
    <t>Basisschool Roosjen</t>
  </si>
  <si>
    <t>Diever</t>
  </si>
  <si>
    <t>De Bargeweide</t>
  </si>
  <si>
    <t>Leeuwarderschoolvereniging</t>
  </si>
  <si>
    <t>0582126618</t>
  </si>
  <si>
    <t>www.leeuwarderschoolvereniging.nl</t>
  </si>
  <si>
    <t>Christelijke Basisschool De Gearing</t>
  </si>
  <si>
    <t>Ee</t>
  </si>
  <si>
    <t>Basisschool De Farel</t>
  </si>
  <si>
    <t>Gereformeerde Basisschool Benjamin</t>
  </si>
  <si>
    <t>0455216561</t>
  </si>
  <si>
    <t>0223613864</t>
  </si>
  <si>
    <t>www.abscomenius.nl</t>
  </si>
  <si>
    <t>Protestants Christelijke Basisschool Livingstone</t>
  </si>
  <si>
    <t>De Rietlanden</t>
  </si>
  <si>
    <t>Marken</t>
  </si>
  <si>
    <t>GBS De Lichtlijn</t>
  </si>
  <si>
    <t>Goudswaard</t>
  </si>
  <si>
    <t>Koningin Julianaschool</t>
  </si>
  <si>
    <t>Christelijke Opleidingsschool</t>
  </si>
  <si>
    <t>Chr Basissch de Vore</t>
  </si>
  <si>
    <t>de Swirrel</t>
  </si>
  <si>
    <t>Britsum</t>
  </si>
  <si>
    <t>Koekoekstraat 1</t>
  </si>
  <si>
    <t>5702PM</t>
  </si>
  <si>
    <t>0492525418</t>
  </si>
  <si>
    <t>Timotheusschool</t>
  </si>
  <si>
    <t>KcTrampoline</t>
  </si>
  <si>
    <t>Honselersdijk</t>
  </si>
  <si>
    <t>Onstwedde</t>
  </si>
  <si>
    <t>aan 't Heike</t>
  </si>
  <si>
    <t>Christelijke Basisschool Op Streek</t>
  </si>
  <si>
    <t>Ferwert</t>
  </si>
  <si>
    <t>www.opstreek.nl</t>
  </si>
  <si>
    <t>School Met De Bijbel De Zaaier</t>
  </si>
  <si>
    <t>Harskamp</t>
  </si>
  <si>
    <t>Menaam</t>
  </si>
  <si>
    <t>Gereformeerde Basisschool De Akker</t>
  </si>
  <si>
    <t>De Repelaer</t>
  </si>
  <si>
    <t>Nutssch de Regenboog</t>
  </si>
  <si>
    <t>Daltonbasisschool Jacobus</t>
  </si>
  <si>
    <t>Christelijke Basisschool De Burcht</t>
  </si>
  <si>
    <t>Broekweg 32</t>
  </si>
  <si>
    <t>2235BK</t>
  </si>
  <si>
    <t>www.cbsdeburcht.nl</t>
  </si>
  <si>
    <t>J W v d Doelschool</t>
  </si>
  <si>
    <t>RK Basisschool De Lage Weijkens</t>
  </si>
  <si>
    <t>RK Basisschool Maria Regina</t>
  </si>
  <si>
    <t>Christelijke Basisschool Joh Looijengaskoalle</t>
  </si>
  <si>
    <t>Surhuizum</t>
  </si>
  <si>
    <t>Basisschool St Martinus</t>
  </si>
  <si>
    <t>St Bernardusschool</t>
  </si>
  <si>
    <t>Zoeterwoude</t>
  </si>
  <si>
    <t>Basisschool Armhoefse Akker</t>
  </si>
  <si>
    <t>Dominee D L Aangeenbrugschool</t>
  </si>
  <si>
    <t>Sport IKC Het Startblok</t>
  </si>
  <si>
    <t>School met de bijbel De Lichtstraal</t>
  </si>
  <si>
    <t>Westkapelle</t>
  </si>
  <si>
    <t>Patioschool De Kleine Prins</t>
  </si>
  <si>
    <t>BasisschoolDe Weerklank</t>
  </si>
  <si>
    <t>Westmaas</t>
  </si>
  <si>
    <t>basisschool de Vlinder</t>
  </si>
  <si>
    <t>Basisschool Den Duin</t>
  </si>
  <si>
    <t>Albert Schweitzerschool</t>
  </si>
  <si>
    <t>Stad Aan 'T Haringvliet</t>
  </si>
  <si>
    <t>Christelijke Basisschool De Holtenhoek</t>
  </si>
  <si>
    <t>Vries</t>
  </si>
  <si>
    <t>RK Basisschool De Toermalijn</t>
  </si>
  <si>
    <t>Ichthusschool</t>
  </si>
  <si>
    <t>Groenendael 226</t>
  </si>
  <si>
    <t>BS De Tovervogel</t>
  </si>
  <si>
    <t>De Werf</t>
  </si>
  <si>
    <t>Koperslagerstraat 2</t>
  </si>
  <si>
    <t>1544CA</t>
  </si>
  <si>
    <t>Zaandijk</t>
  </si>
  <si>
    <t>0756283426</t>
  </si>
  <si>
    <t>Basisschool De Heindert</t>
  </si>
  <si>
    <t>Aarle-Rixtel</t>
  </si>
  <si>
    <t>Gereformeerde Evangelische Basisschool Het Kompas</t>
  </si>
  <si>
    <t>Groen van Prinstererschool</t>
  </si>
  <si>
    <t>Christelijke Nationale School voor Basisonderwijs Zomerland</t>
  </si>
  <si>
    <t>Protestants Christelijke Basisschool de Singel</t>
  </si>
  <si>
    <t>Christelijke Basisschool Anne De Vriesschool</t>
  </si>
  <si>
    <t>School met de Bijbel op Gereformeerde Grondslag</t>
  </si>
  <si>
    <t>Poortvliet</t>
  </si>
  <si>
    <t>www.vpcotholen.nl</t>
  </si>
  <si>
    <t>Notaris van Aalstweg 4</t>
  </si>
  <si>
    <t>4181BC</t>
  </si>
  <si>
    <t>Waardenburg</t>
  </si>
  <si>
    <t>Basisschool Prins Willem-Alexander</t>
  </si>
  <si>
    <t>Waarder</t>
  </si>
  <si>
    <t>Basisschool De Parel</t>
  </si>
  <si>
    <t>Boazschool</t>
  </si>
  <si>
    <t>Valkenburgstraat 10</t>
  </si>
  <si>
    <t>4365AC</t>
  </si>
  <si>
    <t>Meliskerke</t>
  </si>
  <si>
    <t>0118561649</t>
  </si>
  <si>
    <t>www.boazschool.nl</t>
  </si>
  <si>
    <t>Rotterdamse Schoolvereniging 11</t>
  </si>
  <si>
    <t>www.rsv.nl</t>
  </si>
  <si>
    <t>Christelijke basisschool de Bataaf</t>
  </si>
  <si>
    <t>IKC  Kethel</t>
  </si>
  <si>
    <t>St Mattheus</t>
  </si>
  <si>
    <t>Basisschool Vest</t>
  </si>
  <si>
    <t>Dominee Johannes Bogermanschool</t>
  </si>
  <si>
    <t>Nederhemert</t>
  </si>
  <si>
    <t>0418552280</t>
  </si>
  <si>
    <t>www.wegwijzernederhemert.nl</t>
  </si>
  <si>
    <t>Christelijk Basisschool De Oliebron</t>
  </si>
  <si>
    <t>Schoonebeek</t>
  </si>
  <si>
    <t>Dr Lammerts van Buerenschool</t>
  </si>
  <si>
    <t>Rooms Katholieke Basisschool Vredeveld</t>
  </si>
  <si>
    <t>CBS WonderWijs</t>
  </si>
  <si>
    <t>Claudius Civilislaan 30</t>
  </si>
  <si>
    <t>3132JB</t>
  </si>
  <si>
    <t>Utrechtse Schoolvereniging</t>
  </si>
  <si>
    <t>3583BP</t>
  </si>
  <si>
    <t>0302511435</t>
  </si>
  <si>
    <t>www.usvschool.nl</t>
  </si>
  <si>
    <t>Rooms Katholieke Basisschool De Akker</t>
  </si>
  <si>
    <t>Kbs St Joseph</t>
  </si>
  <si>
    <t>Rooms Katholieke Basisschool Christoffel</t>
  </si>
  <si>
    <t>www.pcpokrimpenerwaard.nl</t>
  </si>
  <si>
    <t>Rooms Katholieke Jenaplanschool St Bonifatiusschool</t>
  </si>
  <si>
    <t>Basisschool t Klokhuis</t>
  </si>
  <si>
    <t>De Expeditie</t>
  </si>
  <si>
    <t>Rooms Katholieke Basisschool Mariaschool</t>
  </si>
  <si>
    <t>Eelde</t>
  </si>
  <si>
    <t>St Antoniusschool</t>
  </si>
  <si>
    <t>Sappemeer</t>
  </si>
  <si>
    <t>Rooms Katholieke Basisschool Panta Rhei</t>
  </si>
  <si>
    <t>Rooms Katholieke Basisschool Titus Brandsma</t>
  </si>
  <si>
    <t>Basisschool De Windwijzer</t>
  </si>
  <si>
    <t>Rooms Katholieke Basisschool Paulus</t>
  </si>
  <si>
    <t>Mariaschool</t>
  </si>
  <si>
    <t>Rooms Katholiekek Protestants Christelijke Basisschool De Toekomst</t>
  </si>
  <si>
    <t>Bakhuizen</t>
  </si>
  <si>
    <t>Triade</t>
  </si>
  <si>
    <t>Basisschool de Plataan</t>
  </si>
  <si>
    <t>Peetersschool</t>
  </si>
  <si>
    <t>Richard Holstraat 8</t>
  </si>
  <si>
    <t>1071SM</t>
  </si>
  <si>
    <t>0206625997</t>
  </si>
  <si>
    <t>www.peetersschool.nl</t>
  </si>
  <si>
    <t>Basisschool St Dionysius</t>
  </si>
  <si>
    <t>Rooms Katholieke Basisschool St Franciscus</t>
  </si>
  <si>
    <t>Haarlemmerliede</t>
  </si>
  <si>
    <t>Zwanenburg</t>
  </si>
  <si>
    <t>Rooms Katholieke Basisschool De Reiger</t>
  </si>
  <si>
    <t>Lisserbroek</t>
  </si>
  <si>
    <t>Haps</t>
  </si>
  <si>
    <t>De Kwinkslag</t>
  </si>
  <si>
    <t>KBs St Bavo</t>
  </si>
  <si>
    <t>Familieschool</t>
  </si>
  <si>
    <t>Haarle Gem Hellendoorn</t>
  </si>
  <si>
    <t>Openbare Basisschool De Stapsteen</t>
  </si>
  <si>
    <t>Basisschool Het Dal</t>
  </si>
  <si>
    <t>Basisschool De Ceder</t>
  </si>
  <si>
    <t>Basisschool Maria</t>
  </si>
  <si>
    <t>Basissch St Lambertus</t>
  </si>
  <si>
    <t>Haren Nb</t>
  </si>
  <si>
    <t>De Blauwe Ster</t>
  </si>
  <si>
    <t>Monnickendam</t>
  </si>
  <si>
    <t>Basisschool De Hovenier</t>
  </si>
  <si>
    <t>Montfort</t>
  </si>
  <si>
    <t>Rooms Katholieke Basisschool De Bronckhorst</t>
  </si>
  <si>
    <t>Basisschool De Hoogakker</t>
  </si>
  <si>
    <t>Nuland</t>
  </si>
  <si>
    <t>Rooms Katholieke Basisschool 't Scathe</t>
  </si>
  <si>
    <t>Pannerden</t>
  </si>
  <si>
    <t>Basisschool De Kreek'l</t>
  </si>
  <si>
    <t>Reek</t>
  </si>
  <si>
    <t>Leerrijk</t>
  </si>
  <si>
    <t>5504BS</t>
  </si>
  <si>
    <t>Basisschool De Zefier</t>
  </si>
  <si>
    <t>Rooms Katholieke Basisschool De Dijsselbloem</t>
  </si>
  <si>
    <t>Rooms Katholieke Basisschool De Kleine Wereld</t>
  </si>
  <si>
    <t>Basisschool De Vlier</t>
  </si>
  <si>
    <t>Dynamiek</t>
  </si>
  <si>
    <t>Terborg</t>
  </si>
  <si>
    <t>Basisschool Sint Hieronymus</t>
  </si>
  <si>
    <t>Rooms Katholieke Basisschool Ter Does</t>
  </si>
  <si>
    <t>Hoogmade</t>
  </si>
  <si>
    <t>Rooms Katholieke Basisschool De Bangert</t>
  </si>
  <si>
    <t>Wieringerwerf</t>
  </si>
  <si>
    <t>Rooms Katholieke Basisschool De Vosseschans</t>
  </si>
  <si>
    <t>Brede school Fiep Westendorp</t>
  </si>
  <si>
    <t>Basisschool De Bienkorf</t>
  </si>
  <si>
    <t>Basisschool St Paulus</t>
  </si>
  <si>
    <t>Rooms Katholieke Jenaplanschool De Bijenkorf</t>
  </si>
  <si>
    <t>Assendelft</t>
  </si>
  <si>
    <t>KOM.MIJN.</t>
  </si>
  <si>
    <t>Belfeld</t>
  </si>
  <si>
    <t>Rooms Katholieke Basisschool Pius X</t>
  </si>
  <si>
    <t>RK Basisschool De Borghoek</t>
  </si>
  <si>
    <t>Rooms Katholieke Basisschool De Heydonck</t>
  </si>
  <si>
    <t>Wereldwijs voor basisonderwijs</t>
  </si>
  <si>
    <t>Basisschool het Avontuur</t>
  </si>
  <si>
    <t>Buchten</t>
  </si>
  <si>
    <t>Kbs De Liniedoorn</t>
  </si>
  <si>
    <t>Rooms Katholieke School voor Basisonderwijs Barbaraschool</t>
  </si>
  <si>
    <t>Rooms Katholieke Augustinus-School</t>
  </si>
  <si>
    <t>Culemborg</t>
  </si>
  <si>
    <t>Rooms Katholieke Basisschool Onze Lieve Vrouwe Sterre der Zee</t>
  </si>
  <si>
    <t>Basisschool De Vlinderboom</t>
  </si>
  <si>
    <t>Basisschool 't Wikveld</t>
  </si>
  <si>
    <t>Basisschool De Veldhof</t>
  </si>
  <si>
    <t>Eygelshoven</t>
  </si>
  <si>
    <t>Basisschool De Kluis</t>
  </si>
  <si>
    <t>Basisschool De Sprankel</t>
  </si>
  <si>
    <t>Rooms Katholieke Basisschool Petrus Donders</t>
  </si>
  <si>
    <t>Sint Nicolaasschool</t>
  </si>
  <si>
    <t>0505346750</t>
  </si>
  <si>
    <t>www.sintnicolaasschool.nl</t>
  </si>
  <si>
    <t>Rooms Katholieke Basisschool De Tweeklank</t>
  </si>
  <si>
    <t>Hazerswoude-Rijndijk</t>
  </si>
  <si>
    <t>Rooms Katholieke Basisschool De Otterkolken</t>
  </si>
  <si>
    <t>Basisschool Westwijzer</t>
  </si>
  <si>
    <t>Rooms Katholieke Basisschool Mr Spigt</t>
  </si>
  <si>
    <t>Hoogkarspel</t>
  </si>
  <si>
    <t>IKC De Abacus</t>
  </si>
  <si>
    <t>Monseigneur Zwijsen-School</t>
  </si>
  <si>
    <t>Millingen Aan De Rijn</t>
  </si>
  <si>
    <t>Adalbert Basisschool</t>
  </si>
  <si>
    <t>Mook</t>
  </si>
  <si>
    <t>Kbs De Rosmolen</t>
  </si>
  <si>
    <t>Rooms Katholieke Basisschool Sint Willibrordus</t>
  </si>
  <si>
    <t>Vilsteren</t>
  </si>
  <si>
    <t>Rooms Katholieke Basisschool St Bonifatius</t>
  </si>
  <si>
    <t>Spanbroek</t>
  </si>
  <si>
    <t>RK Bs  Maria</t>
  </si>
  <si>
    <t>Cunera-School voor Basisonderwijs</t>
  </si>
  <si>
    <t>Rooms Katholieke Basisschool De Vogelweid</t>
  </si>
  <si>
    <t>BS De Regenboog</t>
  </si>
  <si>
    <t>Basisschool Leijenbroek</t>
  </si>
  <si>
    <t>Thomas Van Aquino-School</t>
  </si>
  <si>
    <t>De Molenhoek-School</t>
  </si>
  <si>
    <t>Uitgeest</t>
  </si>
  <si>
    <t>Rooms Katholieke Basisschool Joannes XXIII</t>
  </si>
  <si>
    <t>Basisschool De Windroos</t>
  </si>
  <si>
    <t>Monseigneur J. Scholtens-School</t>
  </si>
  <si>
    <t>Rijsbergen</t>
  </si>
  <si>
    <t>Rooms Katholieke Basisschool de Bussel</t>
  </si>
  <si>
    <t>Vlijmen</t>
  </si>
  <si>
    <t>Bs De Sterrenboog</t>
  </si>
  <si>
    <t>Beltrum</t>
  </si>
  <si>
    <t>Het Rondeel</t>
  </si>
  <si>
    <t>Beek Gem Montferland</t>
  </si>
  <si>
    <t>Rooms Katholieke Basisschool De Ark</t>
  </si>
  <si>
    <t>Hensbroek</t>
  </si>
  <si>
    <t>Christelijk Basisschool Het Mozaïek</t>
  </si>
  <si>
    <t>Christelijke Basisschool De Slagkrooie</t>
  </si>
  <si>
    <t>Schoonoord</t>
  </si>
  <si>
    <t>Christelijke Dalton Basisschool Ichthus</t>
  </si>
  <si>
    <t>Groningse Schoolvereniging</t>
  </si>
  <si>
    <t>Sweelincklaan 4</t>
  </si>
  <si>
    <t>9722JV</t>
  </si>
  <si>
    <t>0505270818</t>
  </si>
  <si>
    <t>www.g-s-v.nl</t>
  </si>
  <si>
    <t>Basisschool Wijck</t>
  </si>
  <si>
    <t>Protestants Christelijke Basisschool Koningin Wilhelmina</t>
  </si>
  <si>
    <t>De Schakel</t>
  </si>
  <si>
    <t>7685PP</t>
  </si>
  <si>
    <t>Beerzerveld</t>
  </si>
  <si>
    <t>0523251788</t>
  </si>
  <si>
    <t>Dorpsschool De Twa-ikker</t>
  </si>
  <si>
    <t>Augustinusga</t>
  </si>
  <si>
    <t>Hildebrand van Loonschool</t>
  </si>
  <si>
    <t>0206760625</t>
  </si>
  <si>
    <t>Willinkschool</t>
  </si>
  <si>
    <t>Benthuizen</t>
  </si>
  <si>
    <t>Zuid-Beijerland</t>
  </si>
  <si>
    <t>Christelijke Basisschool De Poort</t>
  </si>
  <si>
    <t>Protestants Christelijke Basisschool De Loopplank</t>
  </si>
  <si>
    <t>Blijham</t>
  </si>
  <si>
    <t>Verhoeff-Rollmanschool</t>
  </si>
  <si>
    <t>Bodegraven</t>
  </si>
  <si>
    <t>PC Basissch Rehoboth</t>
  </si>
  <si>
    <t>Christelijke Nationale School De Bijenschans</t>
  </si>
  <si>
    <t>Christelijke Basisschool Op Dreef</t>
  </si>
  <si>
    <t>Bruinisse</t>
  </si>
  <si>
    <t>Groen v Prinsterer</t>
  </si>
  <si>
    <t>Basisschool Prins Willem Alexander</t>
  </si>
  <si>
    <t>Zuiderzeestraatweg Oost 62</t>
  </si>
  <si>
    <t>8081LD</t>
  </si>
  <si>
    <t>0525681789</t>
  </si>
  <si>
    <t>www.pwa-oostendorp.nl</t>
  </si>
  <si>
    <t>Christelijke Nationale Basisschool De Regenboog</t>
  </si>
  <si>
    <t>Doornspijk</t>
  </si>
  <si>
    <t>Christelijke Basisschool De Spoarsiker</t>
  </si>
  <si>
    <t>Echtenerbrug</t>
  </si>
  <si>
    <t>Veldhuizerschool</t>
  </si>
  <si>
    <t>6744WS</t>
  </si>
  <si>
    <t>Basisschool De Enk</t>
  </si>
  <si>
    <t>0313651796</t>
  </si>
  <si>
    <t>www.de-enk-eerbeek.nl</t>
  </si>
  <si>
    <t>Christelijke Basisschool De Claercamp</t>
  </si>
  <si>
    <t>Gerkesklooster</t>
  </si>
  <si>
    <t>Protestants Christelijke Basisschool Eben Haezer</t>
  </si>
  <si>
    <t>Goedereede</t>
  </si>
  <si>
    <t>Christelijke Basisschool De Bouwsteen</t>
  </si>
  <si>
    <t>'S-Gravendeel</t>
  </si>
  <si>
    <t>Basisschool Bavinck</t>
  </si>
  <si>
    <t>Irenestraat 140</t>
  </si>
  <si>
    <t>2964BL</t>
  </si>
  <si>
    <t>0184661223</t>
  </si>
  <si>
    <t>CBS De Borgstee</t>
  </si>
  <si>
    <t>Grijpskerk</t>
  </si>
  <si>
    <t>Op den Akker</t>
  </si>
  <si>
    <t>Basisschool Onder De Wieken</t>
  </si>
  <si>
    <t>Burgh-Haamstede</t>
  </si>
  <si>
    <t>Christelijke Basisschool Het Anker</t>
  </si>
  <si>
    <t>Heinenoord</t>
  </si>
  <si>
    <t>Basisschool De Es</t>
  </si>
  <si>
    <t>christelijke basisschool De Hien</t>
  </si>
  <si>
    <t>Dodewaard</t>
  </si>
  <si>
    <t>Protestants Christelijke Basisschool De Driemaster</t>
  </si>
  <si>
    <t>Hoogblokland</t>
  </si>
  <si>
    <t>0183562057</t>
  </si>
  <si>
    <t>Basisschool Oud Zandbergen</t>
  </si>
  <si>
    <t>3712AD</t>
  </si>
  <si>
    <t>Huis Ter Heide Ut</t>
  </si>
  <si>
    <t>0306931819</t>
  </si>
  <si>
    <t>www.cbsoudzandbergen.nl</t>
  </si>
  <si>
    <t>Hoefslag 18</t>
  </si>
  <si>
    <t>8077SZ</t>
  </si>
  <si>
    <t>Hulshorst</t>
  </si>
  <si>
    <t>Christelijke Basisschool op Gereformeerde Grondslag</t>
  </si>
  <si>
    <t>School met de Bijbel De Wegwijzer</t>
  </si>
  <si>
    <t>0346241418</t>
  </si>
  <si>
    <t>www.dewegwijzerkockengen.nl</t>
  </si>
  <si>
    <t>Palmenhof</t>
  </si>
  <si>
    <t>Christelijke Basisschool Roemte</t>
  </si>
  <si>
    <t>www.noordkwartier.nl</t>
  </si>
  <si>
    <t>Christelijke Basisschool Nederwoud</t>
  </si>
  <si>
    <t>0346211765</t>
  </si>
  <si>
    <t>Langbroek</t>
  </si>
  <si>
    <t>Christelijke School voor Primair Onderwijs De Regenboog</t>
  </si>
  <si>
    <t>Nieuwendijk Nb</t>
  </si>
  <si>
    <t>www.regenboognieuwendijk.nl</t>
  </si>
  <si>
    <t>Nieuwerkerk</t>
  </si>
  <si>
    <t>Chr Basisschool Immanuel</t>
  </si>
  <si>
    <t>Noardburgum</t>
  </si>
  <si>
    <t>Basisschool Joh Calvijn</t>
  </si>
  <si>
    <t>Nijkerkerveen</t>
  </si>
  <si>
    <t>Prins Clausschool</t>
  </si>
  <si>
    <t>SWS de Humstee</t>
  </si>
  <si>
    <t>Oldehove</t>
  </si>
  <si>
    <t>Meester S Wybrandisch</t>
  </si>
  <si>
    <t>Oudehorne</t>
  </si>
  <si>
    <t>CBS De Rietstek</t>
  </si>
  <si>
    <t>Kommerzijl</t>
  </si>
  <si>
    <t>Christelijke Basisschool De Stifthorst</t>
  </si>
  <si>
    <t>Chr Basisschool</t>
  </si>
  <si>
    <t>Rheezerveen</t>
  </si>
  <si>
    <t>Van Brienenoordschool</t>
  </si>
  <si>
    <t>Percevalweg 4</t>
  </si>
  <si>
    <t>3077NK</t>
  </si>
  <si>
    <t>0104828422</t>
  </si>
  <si>
    <t>www.vanbrienenoordschool.nl</t>
  </si>
  <si>
    <t>COS De Wereld</t>
  </si>
  <si>
    <t>Nederlands Hervormde School De Triangel</t>
  </si>
  <si>
    <t>Korte Kerkweg 25</t>
  </si>
  <si>
    <t>www.triangel-rouveen.nl</t>
  </si>
  <si>
    <t>cbs De Borgstee</t>
  </si>
  <si>
    <t>Spijk Gn</t>
  </si>
  <si>
    <t>Protestants Christelijke Basisschool De Rank</t>
  </si>
  <si>
    <t>Toldijk</t>
  </si>
  <si>
    <t>Nieuwe Veer 90</t>
  </si>
  <si>
    <t>2959AM</t>
  </si>
  <si>
    <t>Streefkerk</t>
  </si>
  <si>
    <t>0184681120</t>
  </si>
  <si>
    <t>Strijen</t>
  </si>
  <si>
    <t>It Bynt</t>
  </si>
  <si>
    <t>Sumar</t>
  </si>
  <si>
    <t>CBS De Wieken</t>
  </si>
  <si>
    <t>Ten Post</t>
  </si>
  <si>
    <t>Christelijke Basisschool De Til</t>
  </si>
  <si>
    <t>Thesinge</t>
  </si>
  <si>
    <t>Christelijke Basisschool De Gielguorde</t>
  </si>
  <si>
    <t>De Tike</t>
  </si>
  <si>
    <t>Christelijke Basisschool Klingelenburg</t>
  </si>
  <si>
    <t>Tuil</t>
  </si>
  <si>
    <t>Joh Calvynschool</t>
  </si>
  <si>
    <t>0318553733</t>
  </si>
  <si>
    <t>www.calvijnschoolveenendaal.nl</t>
  </si>
  <si>
    <t>Kon Wilhelminaschool</t>
  </si>
  <si>
    <t>Van den Berglaan 12</t>
  </si>
  <si>
    <t>3781GG</t>
  </si>
  <si>
    <t>Voorthuizen</t>
  </si>
  <si>
    <t>De Welle</t>
  </si>
  <si>
    <t>Burdaard</t>
  </si>
  <si>
    <t>cbs De Parel</t>
  </si>
  <si>
    <t>Klapperdijk 35</t>
  </si>
  <si>
    <t>8191AC</t>
  </si>
  <si>
    <t>Christelijke Basisschool De Meander</t>
  </si>
  <si>
    <t>Sauwerd</t>
  </si>
  <si>
    <t>PC Basisschool Het Laar</t>
  </si>
  <si>
    <t>Basisschool Borg</t>
  </si>
  <si>
    <t>Basisschool Emma</t>
  </si>
  <si>
    <t>Winterswijk Henxel</t>
  </si>
  <si>
    <t>Christelijke Basisschool 't Warmelinck</t>
  </si>
  <si>
    <t>Christelijk Nationaal Basisonderwijs Op de Zandtange</t>
  </si>
  <si>
    <t>Mussel</t>
  </si>
  <si>
    <t>Dominee van Lingenschool</t>
  </si>
  <si>
    <t>CBS De Delta</t>
  </si>
  <si>
    <t>Zevenhuizen Gn</t>
  </si>
  <si>
    <t>s.w.s. De Zoutkamperril</t>
  </si>
  <si>
    <t>Zoutkamp</t>
  </si>
  <si>
    <t>Basisschool 't Groenland</t>
  </si>
  <si>
    <t>Zuidwolde Gn</t>
  </si>
  <si>
    <t>Nutsscholen de Meent</t>
  </si>
  <si>
    <t>Anemonelaan 2</t>
  </si>
  <si>
    <t>5582GC</t>
  </si>
  <si>
    <t>0402233038</t>
  </si>
  <si>
    <t>www.basisschool-demeent.nl</t>
  </si>
  <si>
    <t>Watergraafsmeerse Schoolvereniging</t>
  </si>
  <si>
    <t>Vrije Schoolgemeenschap Geert Groote School</t>
  </si>
  <si>
    <t>www.geertgrooteschool.nl</t>
  </si>
  <si>
    <t>Basisschool De Reinboge</t>
  </si>
  <si>
    <t>Bantega</t>
  </si>
  <si>
    <t>Laan van Blois 100</t>
  </si>
  <si>
    <t>1943MN</t>
  </si>
  <si>
    <t>0251227069</t>
  </si>
  <si>
    <t>www.montessoribeverwijk.nl</t>
  </si>
  <si>
    <t>Bloemendaalse Schoolvereniging</t>
  </si>
  <si>
    <t>Lage Duin en Daalseweg 17</t>
  </si>
  <si>
    <t>2061BB</t>
  </si>
  <si>
    <t>0235256205</t>
  </si>
  <si>
    <t>www.debsv.nl</t>
  </si>
  <si>
    <t>Delftsche Schoolvereniging</t>
  </si>
  <si>
    <t>Koningsplein 83</t>
  </si>
  <si>
    <t>2611XG</t>
  </si>
  <si>
    <t>0152120628</t>
  </si>
  <si>
    <t>www.dsv-delft.nl</t>
  </si>
  <si>
    <t>Montessorischool Zuid</t>
  </si>
  <si>
    <t>J.P. Coenstraat 41</t>
  </si>
  <si>
    <t>1215KN</t>
  </si>
  <si>
    <t>0356215057</t>
  </si>
  <si>
    <t>www.montessorischool-zuid.nl</t>
  </si>
  <si>
    <t>Eerste Leidse Schoolvereniging</t>
  </si>
  <si>
    <t>P.C. Hooftlaan 12</t>
  </si>
  <si>
    <t>2332AX</t>
  </si>
  <si>
    <t>www.eersteleidseschool.nl</t>
  </si>
  <si>
    <t>Basisschool Van Oldenbarneveltschool</t>
  </si>
  <si>
    <t>Jagthuisstraat 14</t>
  </si>
  <si>
    <t>3022PR</t>
  </si>
  <si>
    <t>0102447125</t>
  </si>
  <si>
    <t>www.oldenbarneveltschool.nl</t>
  </si>
  <si>
    <t>Rudolf Steiner School Rotterdam</t>
  </si>
  <si>
    <t>1e Van der Huchtschool voor Basisonderwijs</t>
  </si>
  <si>
    <t>Nutsschool Lankforst</t>
  </si>
  <si>
    <t>Jan Ligthartschool Rendierhof</t>
  </si>
  <si>
    <t>G J Van Den Brinkschool</t>
  </si>
  <si>
    <t>Oude Eekmolenweg 30</t>
  </si>
  <si>
    <t>6706AP</t>
  </si>
  <si>
    <t>0317413395</t>
  </si>
  <si>
    <t>www.brinkschool.nl</t>
  </si>
  <si>
    <t>Willem Alexanderschool</t>
  </si>
  <si>
    <t>Dalerpeel</t>
  </si>
  <si>
    <t>Protestants Christelijke Basisschool De Hoekstee</t>
  </si>
  <si>
    <t>7685PB</t>
  </si>
  <si>
    <t>0523251247</t>
  </si>
  <si>
    <t>Christelijke Basisschool De Roerganger</t>
  </si>
  <si>
    <t>Voormors 2</t>
  </si>
  <si>
    <t>7468HA</t>
  </si>
  <si>
    <t>www.bsderoerganger.nl</t>
  </si>
  <si>
    <t>IKC Uniek</t>
  </si>
  <si>
    <t>Openbare Basisschool Hollum</t>
  </si>
  <si>
    <t>Openbare Basisschool Drieborg</t>
  </si>
  <si>
    <t>Drieborg</t>
  </si>
  <si>
    <t>Basisschool De Kleine Beer</t>
  </si>
  <si>
    <t>Basisschool De Huifkar</t>
  </si>
  <si>
    <t>Basisschool Stedeke</t>
  </si>
  <si>
    <t>Diepenheim</t>
  </si>
  <si>
    <t>Basisschool De Linde</t>
  </si>
  <si>
    <t>Openbare Basisschool 't Schrijverke</t>
  </si>
  <si>
    <t>Mierlo</t>
  </si>
  <si>
    <t>Openbare Basisschool De Driesprong</t>
  </si>
  <si>
    <t>Expeditie 24/7</t>
  </si>
  <si>
    <t>Prinses Marijkeschool</t>
  </si>
  <si>
    <t>De Triolier</t>
  </si>
  <si>
    <t>Budel</t>
  </si>
  <si>
    <t>Basisschool Wiene</t>
  </si>
  <si>
    <t>Basisschool De Zomergaard</t>
  </si>
  <si>
    <t>Openbare Basisschool Villa Vlinderhof</t>
  </si>
  <si>
    <t>De Uitkijck</t>
  </si>
  <si>
    <t>Basisschool Kruisrak</t>
  </si>
  <si>
    <t>Bunschoten-Spakenburg</t>
  </si>
  <si>
    <t>WereldKidz Dolfijn</t>
  </si>
  <si>
    <t>Openbare Basisschool Klimop</t>
  </si>
  <si>
    <t>De Krim</t>
  </si>
  <si>
    <t>Basisschool De Iekmulder</t>
  </si>
  <si>
    <t>Ijhorst</t>
  </si>
  <si>
    <t>Basisschool De Kromme Draai</t>
  </si>
  <si>
    <t>Ammerstol</t>
  </si>
  <si>
    <t>Openbare Basisschool De Octopus</t>
  </si>
  <si>
    <t>Basisschool De Esdoorn</t>
  </si>
  <si>
    <t>Openbare Basisschool J. Emmens</t>
  </si>
  <si>
    <t>Openbare Basisschool de Klimtoren</t>
  </si>
  <si>
    <t>Drempt</t>
  </si>
  <si>
    <t>Ingen</t>
  </si>
  <si>
    <t>Basisschool De Vinkenbaan</t>
  </si>
  <si>
    <t>Koningin Emmaschool</t>
  </si>
  <si>
    <t>o.b.s. de Schatkist</t>
  </si>
  <si>
    <t>Montessori Kindcentrum Westervoort</t>
  </si>
  <si>
    <t>De Utskoat</t>
  </si>
  <si>
    <t>Openbare Basisschool Duiveland</t>
  </si>
  <si>
    <t>Openbare Basisschool JPF Steyaert</t>
  </si>
  <si>
    <t>Keijzerschool</t>
  </si>
  <si>
    <t>openbare basisschool De Negen Wieken</t>
  </si>
  <si>
    <t>De Kogge</t>
  </si>
  <si>
    <t>Ijlst</t>
  </si>
  <si>
    <t>www.gearhing.nl</t>
  </si>
  <si>
    <t>De Grote Beer</t>
  </si>
  <si>
    <t>Basisschool Prinses Irene</t>
  </si>
  <si>
    <t>WereldKidz Anne Frankschool</t>
  </si>
  <si>
    <t>Openbare Basisschool D'N Tuun</t>
  </si>
  <si>
    <t>Babylon Taalschool</t>
  </si>
  <si>
    <t>Amerikaschool</t>
  </si>
  <si>
    <t>Noordbroek</t>
  </si>
  <si>
    <t>Openbare Basisschool De Populier</t>
  </si>
  <si>
    <t>OBS JongLeren</t>
  </si>
  <si>
    <t>Drunen</t>
  </si>
  <si>
    <t>Basisschool Het Kompas</t>
  </si>
  <si>
    <t>Opende</t>
  </si>
  <si>
    <t>obs De Tweemaster</t>
  </si>
  <si>
    <t>De Lichtstraat</t>
  </si>
  <si>
    <t>Openbare Basisschool Den Boogerd</t>
  </si>
  <si>
    <t>De Boogerd</t>
  </si>
  <si>
    <t>Openbare Basisschool Twister</t>
  </si>
  <si>
    <t>Kees Valkensteinschool voor Openbaar Basisonderwijs</t>
  </si>
  <si>
    <t>Brede School Noorderpolder Theo Thijssenschool</t>
  </si>
  <si>
    <t>Togtemaarschool</t>
  </si>
  <si>
    <t>Westerschool</t>
  </si>
  <si>
    <t>Openbare Basisschool de Tuimelaar</t>
  </si>
  <si>
    <t>Gevers Deutz Terwee</t>
  </si>
  <si>
    <t>De Uilenbrink</t>
  </si>
  <si>
    <t>Openbare Basisschool De Uitkijktoren</t>
  </si>
  <si>
    <t>Ollie B Bommel</t>
  </si>
  <si>
    <t>De Overhael</t>
  </si>
  <si>
    <t>Driehuizen</t>
  </si>
  <si>
    <t>0182617846</t>
  </si>
  <si>
    <t>Basisschool De Mijlpaal</t>
  </si>
  <si>
    <t>Verlengde Kerkweg 23</t>
  </si>
  <si>
    <t>2985AZ</t>
  </si>
  <si>
    <t>0180423525</t>
  </si>
  <si>
    <t>www.rehobothschool-ridderkerk.nl</t>
  </si>
  <si>
    <t>Gereformeerde Basisschool De Parel</t>
  </si>
  <si>
    <t>Basisschool De Heihorst</t>
  </si>
  <si>
    <t>Heibloem</t>
  </si>
  <si>
    <t>Johannes Calvynschool</t>
  </si>
  <si>
    <t>Katholieke Basisschool De Lunetten</t>
  </si>
  <si>
    <t>Albert Schweitzer-School</t>
  </si>
  <si>
    <t>Kbs De Wisselaar</t>
  </si>
  <si>
    <t>Basisschool De Voorhof</t>
  </si>
  <si>
    <t>De Menorah</t>
  </si>
  <si>
    <t>RK Basisschool De Kameleon</t>
  </si>
  <si>
    <t>Lindenhage</t>
  </si>
  <si>
    <t>Dr Maria Montessorischool</t>
  </si>
  <si>
    <t>Rooms Katholieke Basisschool De Goudakker</t>
  </si>
  <si>
    <t>Rooms Katholieke Basisschool Sint Henricusschool</t>
  </si>
  <si>
    <t>Rooms Katholieke Basisschool De Giraf</t>
  </si>
  <si>
    <t>Basisschool St Ludgerus</t>
  </si>
  <si>
    <t>Rooms Katholieke Basisschool De Steiger</t>
  </si>
  <si>
    <t>Stampersgat</t>
  </si>
  <si>
    <t>RK BS 't Startblok</t>
  </si>
  <si>
    <t>Rooms Katholieke Basisschool De Bukehof</t>
  </si>
  <si>
    <t>Protestants Christelijke Basisschool It Haskerfjild</t>
  </si>
  <si>
    <t>KBS Johannes</t>
  </si>
  <si>
    <t>Protestants Christelijke Basisschool Guido De Bres</t>
  </si>
  <si>
    <t>Christelijke Nationale Basisschool Warin</t>
  </si>
  <si>
    <t>Basisschool Leeve</t>
  </si>
  <si>
    <t>Basisschool  Sterrenrijk</t>
  </si>
  <si>
    <t>Rooms Katholieke Basisschool De Zonnesteen</t>
  </si>
  <si>
    <t>Oecumenische Ichthusschool</t>
  </si>
  <si>
    <t>Brede School Heuvelrijk</t>
  </si>
  <si>
    <t>Basisschool Bernardus</t>
  </si>
  <si>
    <t>Ulicoten</t>
  </si>
  <si>
    <t>Brede basisschool De Vuurvogel</t>
  </si>
  <si>
    <t>Ichthusschool voor Basisonderwijs</t>
  </si>
  <si>
    <t>Basisschool Zeggewijzer</t>
  </si>
  <si>
    <t>Basisschool De Opstap</t>
  </si>
  <si>
    <t>Rooms Katholieke Basisschool 't Iemnschelf</t>
  </si>
  <si>
    <t>Ottersum</t>
  </si>
  <si>
    <t>Basisschool De Leilinde</t>
  </si>
  <si>
    <t>Prinses Beatrixschool</t>
  </si>
  <si>
    <t>Kbs De Horizon</t>
  </si>
  <si>
    <t>Rooms Katholieke Basisschool De Leeuwenkuil</t>
  </si>
  <si>
    <t>Christelijke Basisschool Aasterage</t>
  </si>
  <si>
    <t>Marrum</t>
  </si>
  <si>
    <t>Basisschool Koningsspil</t>
  </si>
  <si>
    <t>Thorn</t>
  </si>
  <si>
    <t>Basisschool Lambertus</t>
  </si>
  <si>
    <t>Rooms Katholieke Basisschool De Lemborgh</t>
  </si>
  <si>
    <t>Limbricht</t>
  </si>
  <si>
    <t>Basisschool Fonkel</t>
  </si>
  <si>
    <t>Den Dungen</t>
  </si>
  <si>
    <t>Rooms Katholieke Basisschool De Toren</t>
  </si>
  <si>
    <t>Basisschool de Krokodaris</t>
  </si>
  <si>
    <t>Basisschool Breedeweg</t>
  </si>
  <si>
    <t>Egbertusschool school voor Basisonderwijs</t>
  </si>
  <si>
    <t>Sint Jozef-School</t>
  </si>
  <si>
    <t>Holthees</t>
  </si>
  <si>
    <t>Rooms Katholieke Basisschool Odradaschool</t>
  </si>
  <si>
    <t>Alem</t>
  </si>
  <si>
    <t>Rooms Katholieke Alexanderschool</t>
  </si>
  <si>
    <t>0541351769</t>
  </si>
  <si>
    <t>Hoensbroek</t>
  </si>
  <si>
    <t>Basisschool 't Ven</t>
  </si>
  <si>
    <t>BS Steltloper</t>
  </si>
  <si>
    <t>Protestants Christelijke Basisschool Het Drieluik</t>
  </si>
  <si>
    <t>Basisschool St Werenfridus</t>
  </si>
  <si>
    <t>Basisschool Heidepoort</t>
  </si>
  <si>
    <t>Heikant</t>
  </si>
  <si>
    <t>Rooms Katholieke Basisschool De Bolster</t>
  </si>
  <si>
    <t>Rooms Katholieke Petrusschool</t>
  </si>
  <si>
    <t>Hengevelde</t>
  </si>
  <si>
    <t>Katholieke Basisschool De Jonge Wereld</t>
  </si>
  <si>
    <t>Basisschool De Lusthof</t>
  </si>
  <si>
    <t>Basisschool St Antonius</t>
  </si>
  <si>
    <t>Protestants Christelijke Basisschool De 7 - Sprong</t>
  </si>
  <si>
    <t>Rooms Katholieke Basisschool St Willibrordus</t>
  </si>
  <si>
    <t>St Willibrordusschool</t>
  </si>
  <si>
    <t>Neerkant</t>
  </si>
  <si>
    <t>Basisschool De Wissel</t>
  </si>
  <si>
    <t>Geffen</t>
  </si>
  <si>
    <t>Basisschool De Kerkuil</t>
  </si>
  <si>
    <t>Limmen</t>
  </si>
  <si>
    <t>Buitenveldertse Montessorisch</t>
  </si>
  <si>
    <t>1082GN</t>
  </si>
  <si>
    <t>Basisschool De Polhaar</t>
  </si>
  <si>
    <t>Christelijke Basisschool Het Galjoen</t>
  </si>
  <si>
    <t>Katholieke Basisschool Erve Hooijerinck</t>
  </si>
  <si>
    <t>Basisschool De Stappen</t>
  </si>
  <si>
    <t>Burgum</t>
  </si>
  <si>
    <t>Protestants Christelijke School Het Kompas</t>
  </si>
  <si>
    <t>Basisschool Jozef</t>
  </si>
  <si>
    <t>De Goorn</t>
  </si>
  <si>
    <t>Basisschool De Kameleon</t>
  </si>
  <si>
    <t>Idenburgschool</t>
  </si>
  <si>
    <t>Basisschool De Mussenberg</t>
  </si>
  <si>
    <t>Matzer</t>
  </si>
  <si>
    <t>Katholieke Basisschool St Michiel</t>
  </si>
  <si>
    <t>Schalkwijk</t>
  </si>
  <si>
    <t>Graaf Jan van Montfoort</t>
  </si>
  <si>
    <t>Vrije School de Kleine Johannes</t>
  </si>
  <si>
    <t>Wederiklaan 1</t>
  </si>
  <si>
    <t>8265DA</t>
  </si>
  <si>
    <t>Rooms Katholieke Basisschool De Stappen</t>
  </si>
  <si>
    <t>Twijzelerheide</t>
  </si>
  <si>
    <t>Christelijke Basisschool De Skeakel</t>
  </si>
  <si>
    <t>Sexbierum</t>
  </si>
  <si>
    <t>J.J. Anspachschool</t>
  </si>
  <si>
    <t>Heilig Hartschool</t>
  </si>
  <si>
    <t>Basisschool het Mozaiek</t>
  </si>
  <si>
    <t>Basisschool de Schutkampen</t>
  </si>
  <si>
    <t>Smilde</t>
  </si>
  <si>
    <t>Prins Johan Frisoschool voor Christelijk Basisonderwijs</t>
  </si>
  <si>
    <t>Koekange</t>
  </si>
  <si>
    <t>J.D. van Arkelschool</t>
  </si>
  <si>
    <t>Broek Op Langedijk</t>
  </si>
  <si>
    <t>www.tabijn.nl</t>
  </si>
  <si>
    <t>Basisschool Dr Jan De Quay</t>
  </si>
  <si>
    <t>Beers Nb</t>
  </si>
  <si>
    <t>Rooms Katholieke Basisschool St Servatius</t>
  </si>
  <si>
    <t>Basisschool Grote Beer</t>
  </si>
  <si>
    <t>Onze Bouwsteen</t>
  </si>
  <si>
    <t>Beugen</t>
  </si>
  <si>
    <t>Basisschool Bos en Duin</t>
  </si>
  <si>
    <t>Heijningen</t>
  </si>
  <si>
    <t>Katholieke Basisschool De Sprong</t>
  </si>
  <si>
    <t>Oirsbeek</t>
  </si>
  <si>
    <t>Rooms Katholieke Basisschool St Pieter</t>
  </si>
  <si>
    <t>Esch</t>
  </si>
  <si>
    <t>Kindcentrum de Eik</t>
  </si>
  <si>
    <t>Nieuwstadt</t>
  </si>
  <si>
    <t>Basisschool De Doorkijk</t>
  </si>
  <si>
    <t>Rooms Katholieke Basisschool Petrus Canisius</t>
  </si>
  <si>
    <t>Puth</t>
  </si>
  <si>
    <t>Basisschool De Waterloop</t>
  </si>
  <si>
    <t>Basisschool 't Kompas</t>
  </si>
  <si>
    <t>Hoek</t>
  </si>
  <si>
    <t>Basisschool 't Kendelke</t>
  </si>
  <si>
    <t>Siebengewald</t>
  </si>
  <si>
    <t>Protestants Christelijke Basisschool De Morgenster</t>
  </si>
  <si>
    <t>Esdoornlaan 6</t>
  </si>
  <si>
    <t>4254AV</t>
  </si>
  <si>
    <t>0183309028</t>
  </si>
  <si>
    <t>www.morgenster-sleeuwijk.nl</t>
  </si>
  <si>
    <t>Basisschool An d r Put</t>
  </si>
  <si>
    <t>Basisschool Boaz-Jachin</t>
  </si>
  <si>
    <t>Ds. Kalshovenweg 15</t>
  </si>
  <si>
    <t>8075AE</t>
  </si>
  <si>
    <t>Wijk En Aalburg</t>
  </si>
  <si>
    <t>www.dehoeksteencbs.nl</t>
  </si>
  <si>
    <t>Basisschool St Alphonsus</t>
  </si>
  <si>
    <t>Mariaparochie</t>
  </si>
  <si>
    <t>RK BS De Geldershof</t>
  </si>
  <si>
    <t>Laauwikstraat 11</t>
  </si>
  <si>
    <t>6663CD</t>
  </si>
  <si>
    <t>Lent</t>
  </si>
  <si>
    <t>0243233510</t>
  </si>
  <si>
    <t>www.degeldershof.nl</t>
  </si>
  <si>
    <t>Smaragd</t>
  </si>
  <si>
    <t>Marienvelde</t>
  </si>
  <si>
    <t>Roomskatholiek Basisschool ST Willibrordus</t>
  </si>
  <si>
    <t>Alphen Nb</t>
  </si>
  <si>
    <t>Vrije School Ridderspoor</t>
  </si>
  <si>
    <t>0555779799</t>
  </si>
  <si>
    <t>Basisschool Klimop</t>
  </si>
  <si>
    <t>Rijkevoort</t>
  </si>
  <si>
    <t>Christelijke Rehobothschool</t>
  </si>
  <si>
    <t>CDS De Klister</t>
  </si>
  <si>
    <t>Openbare Basisschool Burgemeester Verkruisen</t>
  </si>
  <si>
    <t>Openbare Basisschool Teun De Jager</t>
  </si>
  <si>
    <t>Schoorl</t>
  </si>
  <si>
    <t>Openbare Basisschool Van der Heijden</t>
  </si>
  <si>
    <t>P.C. basisschool Prins Willem Alexanderschool</t>
  </si>
  <si>
    <t>Basisschool Den Beemd</t>
  </si>
  <si>
    <t>Daltonschool Reggewinde</t>
  </si>
  <si>
    <t>Basisschool De Tweemaster</t>
  </si>
  <si>
    <t>Openbare Basisschool Prinses Margriet</t>
  </si>
  <si>
    <t>Bloemcampschool</t>
  </si>
  <si>
    <t>Bloemcamplaan 52</t>
  </si>
  <si>
    <t>2244EE</t>
  </si>
  <si>
    <t>0705179783</t>
  </si>
  <si>
    <t>www.bloemcampschool.nl</t>
  </si>
  <si>
    <t>Basisschool Widerode</t>
  </si>
  <si>
    <t>Hannie Schaft Basisschool</t>
  </si>
  <si>
    <t>Zandvoort</t>
  </si>
  <si>
    <t>Basisschool 't Palet</t>
  </si>
  <si>
    <t>Integraal Kindcentrum Dynamiek</t>
  </si>
  <si>
    <t>Basisschool De Wilster</t>
  </si>
  <si>
    <t>Christelijke Basisschool 't Oegh</t>
  </si>
  <si>
    <t>Munnekezijl</t>
  </si>
  <si>
    <t>De Vlinder</t>
  </si>
  <si>
    <t>Interconfessionele Basisschool De Windroos</t>
  </si>
  <si>
    <t>Christelijke Basisschool Wilhelmina</t>
  </si>
  <si>
    <t>Amerongen</t>
  </si>
  <si>
    <t>0343451268</t>
  </si>
  <si>
    <t>www.cbswilhelmina.nl</t>
  </si>
  <si>
    <t>Protestants Christelijke Basisschool Mecklenburg</t>
  </si>
  <si>
    <t>Chr Integraal Kindcentrum De Twijn</t>
  </si>
  <si>
    <t>Prins Hendrik</t>
  </si>
  <si>
    <t>Rooms Katholieke Basisschool Maurice Rose</t>
  </si>
  <si>
    <t>Margraten</t>
  </si>
  <si>
    <t>Basisschool voor Christelijk Onderwijs Onze Wereld</t>
  </si>
  <si>
    <t>Tweede Openluchtschool voor het Gezonde Kind</t>
  </si>
  <si>
    <t>Willem De Zwijgerschool</t>
  </si>
  <si>
    <t>Rooms Katholieke Basisschool De Brummelbos</t>
  </si>
  <si>
    <t>Jan Ligthartschool</t>
  </si>
  <si>
    <t>De Kring</t>
  </si>
  <si>
    <t>Basisschool Anne de Vries</t>
  </si>
  <si>
    <t>C B S de Kamperschouw</t>
  </si>
  <si>
    <t>Kamperland</t>
  </si>
  <si>
    <t>Basisschool Marnix</t>
  </si>
  <si>
    <t>Christelijke Basisschool Het Waterschip</t>
  </si>
  <si>
    <t>Pernis Rotterdam</t>
  </si>
  <si>
    <t>Jong Geleerd</t>
  </si>
  <si>
    <t>Farmsumerborg</t>
  </si>
  <si>
    <t>Farmsum</t>
  </si>
  <si>
    <t>Protestants Christelijke Basisschool De Zonnewijzer</t>
  </si>
  <si>
    <t>Risaeusschool</t>
  </si>
  <si>
    <t>De Wegwyzer</t>
  </si>
  <si>
    <t>Godfried Bomans-School</t>
  </si>
  <si>
    <t>Hervormde Basisschool Mattanja</t>
  </si>
  <si>
    <t>Protestants Christelijke Basisschool De Duif</t>
  </si>
  <si>
    <t>Nutsschool De Ganzebloem School voor Basisonderwijs</t>
  </si>
  <si>
    <t>Protestants Christelijke Basisschool Joh Louis de Jonge</t>
  </si>
  <si>
    <t>CBS De Meeander</t>
  </si>
  <si>
    <t>Varsseveld</t>
  </si>
  <si>
    <t>Kardinaal Alfrink-School</t>
  </si>
  <si>
    <t>RK Basisschool De Beiaard-Harlekijn</t>
  </si>
  <si>
    <t>De Klimop</t>
  </si>
  <si>
    <t>Basisschool Christoffel</t>
  </si>
  <si>
    <t>Basisschool De Lage Weide</t>
  </si>
  <si>
    <t>Oranjesch</t>
  </si>
  <si>
    <t>IKC De Regenboog</t>
  </si>
  <si>
    <t>Maassluis</t>
  </si>
  <si>
    <t>Roomskatholieke Basisschool Maria</t>
  </si>
  <si>
    <t>Hervormde School Eben Haezer</t>
  </si>
  <si>
    <t>Kbs Jacinta</t>
  </si>
  <si>
    <t>Rooms Katholieke Basisschool De Biezenhof</t>
  </si>
  <si>
    <t>Basisschool Brukelum</t>
  </si>
  <si>
    <t>cbs Oranje-Nassau</t>
  </si>
  <si>
    <t>Basisschool Starrebos</t>
  </si>
  <si>
    <t>Kids College</t>
  </si>
  <si>
    <t>Wilnis</t>
  </si>
  <si>
    <t>Molenaarsgraaf</t>
  </si>
  <si>
    <t>0184641480</t>
  </si>
  <si>
    <t>CBS Korenmaat</t>
  </si>
  <si>
    <t>Theresiaschool</t>
  </si>
  <si>
    <t>Rotterdamse Schoolvereniging</t>
  </si>
  <si>
    <t>Schiedamsesingel 155</t>
  </si>
  <si>
    <t>3012BB</t>
  </si>
  <si>
    <t>0104138999</t>
  </si>
  <si>
    <t>Dominee J Polyanderschool</t>
  </si>
  <si>
    <t>Maria in Campisschool</t>
  </si>
  <si>
    <t>De Bakelgeert</t>
  </si>
  <si>
    <t>Rooms Katholieke Basisschool Willibrord</t>
  </si>
  <si>
    <t>Basisschool Dommeldal</t>
  </si>
  <si>
    <t>KBs de Howiblo</t>
  </si>
  <si>
    <t>Brede School De Ontdekking</t>
  </si>
  <si>
    <t>Basisscool De Drietand</t>
  </si>
  <si>
    <t>Rooms katholieke Basisschool De Pontus</t>
  </si>
  <si>
    <t>Rooms Katholieke Basisschool De Hobbitstee</t>
  </si>
  <si>
    <t>Basisschool De Burcht</t>
  </si>
  <si>
    <t>De Golfbreker</t>
  </si>
  <si>
    <t>Koog Aan De Zaan</t>
  </si>
  <si>
    <t>Krommenie</t>
  </si>
  <si>
    <t>Basisschool De Klarinet</t>
  </si>
  <si>
    <t>Basisschool De Schrank</t>
  </si>
  <si>
    <t>Ospel</t>
  </si>
  <si>
    <t>Dr. Ariëns Daltonschool</t>
  </si>
  <si>
    <t>R.K.B.S. de Marinx</t>
  </si>
  <si>
    <t>'T Veld</t>
  </si>
  <si>
    <t>Rooms Katholieke Basisschool De Wingerd</t>
  </si>
  <si>
    <t>Rooms Katholieke Maria-School</t>
  </si>
  <si>
    <t>Kindcentrum De Sprong</t>
  </si>
  <si>
    <t>Wanroij</t>
  </si>
  <si>
    <t>www.peelraam.nl</t>
  </si>
  <si>
    <t>Roomskatholieke Maria School</t>
  </si>
  <si>
    <t>Titus Brandsma</t>
  </si>
  <si>
    <t>Middenmeer</t>
  </si>
  <si>
    <t>Basisschool Monseigneur Bekkers</t>
  </si>
  <si>
    <t>Basisschool 'T Otterke</t>
  </si>
  <si>
    <t>Beek En Donk</t>
  </si>
  <si>
    <t>Jenaplan IKC Donatushof</t>
  </si>
  <si>
    <t>Rooms Katholieke Basisschool Speel en Werkhoeve</t>
  </si>
  <si>
    <t>Rooms Katholieke Basisschool Swentibold</t>
  </si>
  <si>
    <t>Born</t>
  </si>
  <si>
    <t>Rooms Katholieke Josefschool</t>
  </si>
  <si>
    <t>RK Basisschool Holtkamp</t>
  </si>
  <si>
    <t>De Raamdonk</t>
  </si>
  <si>
    <t>Carolusschool</t>
  </si>
  <si>
    <t>St Leonardus-School</t>
  </si>
  <si>
    <t>Merlebos</t>
  </si>
  <si>
    <t>St Radboud</t>
  </si>
  <si>
    <t>R.K. Basisschool De Komeet</t>
  </si>
  <si>
    <t>Malden</t>
  </si>
  <si>
    <t>Het Kerspel</t>
  </si>
  <si>
    <t>Rooms Katholieke Bernardus van Bockxmeerschool</t>
  </si>
  <si>
    <t>RK Basissch Tweemaster</t>
  </si>
  <si>
    <t>RK Basisschool De Vaert</t>
  </si>
  <si>
    <t>Kaatsheuvel</t>
  </si>
  <si>
    <t>Kardinaal Alfrink</t>
  </si>
  <si>
    <t>0105914637</t>
  </si>
  <si>
    <t>Basisschool den Doelhof</t>
  </si>
  <si>
    <t>Meijel</t>
  </si>
  <si>
    <t>0774669210</t>
  </si>
  <si>
    <t>www.dendoelhof.nl</t>
  </si>
  <si>
    <t>Basisschool De Staaij</t>
  </si>
  <si>
    <t>Middelaar</t>
  </si>
  <si>
    <t>Mattheus-School</t>
  </si>
  <si>
    <t>Galder</t>
  </si>
  <si>
    <t>Basisschool St Wulfram</t>
  </si>
  <si>
    <t>Hoogwoud</t>
  </si>
  <si>
    <t>RK Bs Johannes</t>
  </si>
  <si>
    <t>St Aloysius</t>
  </si>
  <si>
    <t>St Bonifatius-School</t>
  </si>
  <si>
    <t>De Vrijburg-School</t>
  </si>
  <si>
    <t>RK Basisschool Franciscus</t>
  </si>
  <si>
    <t>IKC Leuken</t>
  </si>
  <si>
    <t>Rooms Katholieke Basisschool A Hermkes</t>
  </si>
  <si>
    <t>Epen</t>
  </si>
  <si>
    <t>Nicolaasschool voor Rooms Katholiek Basisonderwijs</t>
  </si>
  <si>
    <t>RK basisschool Het Avontuur</t>
  </si>
  <si>
    <t>Rooms Katholieke Basisschool De Brembocht</t>
  </si>
  <si>
    <t>Rooms Katholieke Basisschool Vijfhoeven</t>
  </si>
  <si>
    <t>Basisschool de Meridiaan</t>
  </si>
  <si>
    <t>R.K. Basisschool De Meander</t>
  </si>
  <si>
    <t>Ootmarsum</t>
  </si>
  <si>
    <t>Basisschool M Wiegman</t>
  </si>
  <si>
    <t>RK Basisschool Anton van Duinkerken</t>
  </si>
  <si>
    <t>Christelijke Basisschool Maarsborg</t>
  </si>
  <si>
    <t>Basisschool De Polderrakkers</t>
  </si>
  <si>
    <t>PCBS Gaspard de Coligny</t>
  </si>
  <si>
    <t>De Fontein Lijsterhof</t>
  </si>
  <si>
    <t>Da Costaschool</t>
  </si>
  <si>
    <t>CBS Geuzenschip</t>
  </si>
  <si>
    <t>De Spiegel</t>
  </si>
  <si>
    <t>Paasbergschool</t>
  </si>
  <si>
    <t>Christelijke Basisschool De Wraldpoarte</t>
  </si>
  <si>
    <t>Garyp</t>
  </si>
  <si>
    <t>Westerschool voor Protestants Christelijk Basisonderwijs</t>
  </si>
  <si>
    <t>J Jaspersschool</t>
  </si>
  <si>
    <t>Christelijke Basisschool Het Talent</t>
  </si>
  <si>
    <t>PC BS Clara Fabricius</t>
  </si>
  <si>
    <t>Hierden</t>
  </si>
  <si>
    <t>Van Haersma Buma School</t>
  </si>
  <si>
    <t>Hommerts</t>
  </si>
  <si>
    <t>cbs De Molenvliet</t>
  </si>
  <si>
    <t>Christelijke Basisschool De Evenaar</t>
  </si>
  <si>
    <t>Looschool</t>
  </si>
  <si>
    <t>'T Loo Oldebroek</t>
  </si>
  <si>
    <t>Christelijke Basisschool De Lichtboei</t>
  </si>
  <si>
    <t>Pr Bernhardschool</t>
  </si>
  <si>
    <t>Kollum</t>
  </si>
  <si>
    <t>Protestants Christelijk Basisschool De Pelikaan</t>
  </si>
  <si>
    <t>Christelijke Basisschool Beatrix</t>
  </si>
  <si>
    <t>De Regenboog Overschie</t>
  </si>
  <si>
    <t>CNS De Regenboog</t>
  </si>
  <si>
    <t>0166603310</t>
  </si>
  <si>
    <t>De Wheemschool</t>
  </si>
  <si>
    <t>De Vossenburcht</t>
  </si>
  <si>
    <t>CBS Prins Claus</t>
  </si>
  <si>
    <t>Geert Groote School</t>
  </si>
  <si>
    <t>0206750419</t>
  </si>
  <si>
    <t>Nutsbasisschool Boeimeer</t>
  </si>
  <si>
    <t>Vrije School Kennemerland</t>
  </si>
  <si>
    <t>Vrije School Vredehof</t>
  </si>
  <si>
    <t>Vredehofweg 30</t>
  </si>
  <si>
    <t>3062EP</t>
  </si>
  <si>
    <t>0104526519</t>
  </si>
  <si>
    <t>2e van der Huchtschool voor Basisonderwijs</t>
  </si>
  <si>
    <t>Christelijke Basisschool De Bosmark</t>
  </si>
  <si>
    <t>Openbare Basisschool Ballum</t>
  </si>
  <si>
    <t>Ballum</t>
  </si>
  <si>
    <t>Openbare basisschool de Uilenburcht</t>
  </si>
  <si>
    <t>Beerta</t>
  </si>
  <si>
    <t>Basisschool Garmerwolde</t>
  </si>
  <si>
    <t>Garmerwolde</t>
  </si>
  <si>
    <t>Openbare Basisschool De Bonckert</t>
  </si>
  <si>
    <t>Ds Jl De Wagemakerschool</t>
  </si>
  <si>
    <t>De Witte School voor Openbaar Onderwijs</t>
  </si>
  <si>
    <t>Basisschool De Okkernoot</t>
  </si>
  <si>
    <t>De Werkschuit</t>
  </si>
  <si>
    <t>Basisschool Op'eTrye</t>
  </si>
  <si>
    <t>OPB Basisschool Wemeldinge</t>
  </si>
  <si>
    <t>obs Nieuwebrug</t>
  </si>
  <si>
    <t>Openbare basisschool De Krullevaar</t>
  </si>
  <si>
    <t>OBS Cranendonck</t>
  </si>
  <si>
    <t>Maarheeze</t>
  </si>
  <si>
    <t>Openbare Basisschool Heiligerlee</t>
  </si>
  <si>
    <t>Openbare Basisschool De Slinge</t>
  </si>
  <si>
    <t>Basisschool De Nienekes</t>
  </si>
  <si>
    <t>Basisschool Stap voor Stap</t>
  </si>
  <si>
    <t>Openbare Basisschool De Dobbe</t>
  </si>
  <si>
    <t>Gasselte</t>
  </si>
  <si>
    <t>Openbare Basisschool De Schelf</t>
  </si>
  <si>
    <t>OBS De Woordhof</t>
  </si>
  <si>
    <t>Keppelseweg 56</t>
  </si>
  <si>
    <t>6999AR</t>
  </si>
  <si>
    <t>Hummelo</t>
  </si>
  <si>
    <t>OBS de Sterappel</t>
  </si>
  <si>
    <t>Basisschool Elserike</t>
  </si>
  <si>
    <t>Basisschool It Leech</t>
  </si>
  <si>
    <t>Pingjum</t>
  </si>
  <si>
    <t>Openbare Basisschool De Schuthoek</t>
  </si>
  <si>
    <t>Openbare Basisschool de Oosterburcht</t>
  </si>
  <si>
    <t>Openbare Basisschool De Hekakker</t>
  </si>
  <si>
    <t>Norg</t>
  </si>
  <si>
    <t>Openbare basisschool Ter Stege</t>
  </si>
  <si>
    <t>De Klimroos</t>
  </si>
  <si>
    <t>Openbare Basisschool De Maaskei</t>
  </si>
  <si>
    <t>Openbare Basisschool A van der Ende</t>
  </si>
  <si>
    <t>Openbare basisschool Tiggeldobbe</t>
  </si>
  <si>
    <t>WereldKidz Bongerd</t>
  </si>
  <si>
    <t>OBS De Inktvis</t>
  </si>
  <si>
    <t>Openbare Basisschool 't Hout</t>
  </si>
  <si>
    <t>Openbare Basisschool De Pannebakker</t>
  </si>
  <si>
    <t>De Vier Leeuwen</t>
  </si>
  <si>
    <t>Openbare Basisschool De Kelderswerf</t>
  </si>
  <si>
    <t>Openbare Basisschool De Aquarel</t>
  </si>
  <si>
    <t>Sebaldeburen</t>
  </si>
  <si>
    <t>OBS De Sterrenkijker</t>
  </si>
  <si>
    <t>Basisschool 't Spectrum</t>
  </si>
  <si>
    <t>Peize</t>
  </si>
  <si>
    <t>Basisschool 't Echtenest</t>
  </si>
  <si>
    <t>Echten Dr</t>
  </si>
  <si>
    <t>Openbare basisschool De Klimboom</t>
  </si>
  <si>
    <t>Lucebertschool</t>
  </si>
  <si>
    <t>Openbare Basisschool De Bloesem</t>
  </si>
  <si>
    <t>Eck En Wiel</t>
  </si>
  <si>
    <t>Basisschool De Flint</t>
  </si>
  <si>
    <t>Ekehaar</t>
  </si>
  <si>
    <t>Openbare Montessori basisschool de Meander</t>
  </si>
  <si>
    <t>Basisschool 'T Kofschip</t>
  </si>
  <si>
    <t>Basisschool Klavertje 4</t>
  </si>
  <si>
    <t>Basisschool De Imenhof</t>
  </si>
  <si>
    <t>Openbare Montessorischool Oegstgeest</t>
  </si>
  <si>
    <t>Openbare Basisschool De Munte</t>
  </si>
  <si>
    <t>Termunterzijl</t>
  </si>
  <si>
    <t>Oecumenische Basisschool De Ladder</t>
  </si>
  <si>
    <t>Breeschotenlaan 26</t>
  </si>
  <si>
    <t>3951VL</t>
  </si>
  <si>
    <t>Maarn</t>
  </si>
  <si>
    <t>0343442358</t>
  </si>
  <si>
    <t>www.deladder.nl</t>
  </si>
  <si>
    <t>De Bloeiende Perelaar</t>
  </si>
  <si>
    <t>Zuidoostbeemster</t>
  </si>
  <si>
    <t>Openbare Basisschool Rubenshof</t>
  </si>
  <si>
    <t>OBS Kompas</t>
  </si>
  <si>
    <t>OBS 't Kasteel</t>
  </si>
  <si>
    <t>Openbare Basisschool W J Driessen</t>
  </si>
  <si>
    <t>Grootschermer</t>
  </si>
  <si>
    <t>Christelijke Basisschool De Wieken</t>
  </si>
  <si>
    <t>Basisschool Erica</t>
  </si>
  <si>
    <t>Ericalaan 30</t>
  </si>
  <si>
    <t>3911XN</t>
  </si>
  <si>
    <t>0317613985</t>
  </si>
  <si>
    <t>www.ericaschool.nl</t>
  </si>
  <si>
    <t>Het Palet</t>
  </si>
  <si>
    <t>P Immens Basisschool</t>
  </si>
  <si>
    <t>Ds A V Stuyvenbergschool</t>
  </si>
  <si>
    <t>Gereformeerde Basisschool De Brug</t>
  </si>
  <si>
    <t>Katholieke Basisschool De Anjelier</t>
  </si>
  <si>
    <t>St Joseph School</t>
  </si>
  <si>
    <t>Kbs De Burchtgaarde</t>
  </si>
  <si>
    <t>De Wissel</t>
  </si>
  <si>
    <t>Tweede Montessorischool</t>
  </si>
  <si>
    <t>Rooms Katholieke Basisschool Het Simmelink</t>
  </si>
  <si>
    <t>Katholieke Basisschool De Springplank</t>
  </si>
  <si>
    <t>Johannesschool</t>
  </si>
  <si>
    <t>Basisschool Ni Je Veste</t>
  </si>
  <si>
    <t>Rooms Katholieke Basisschool Oosteinder</t>
  </si>
  <si>
    <t>De Sprong</t>
  </si>
  <si>
    <t>Christelijke Basisschool De Leiboom</t>
  </si>
  <si>
    <t>St Willibrordus</t>
  </si>
  <si>
    <t>Basisschool De Wichelroede</t>
  </si>
  <si>
    <t>www.eenbes.nl</t>
  </si>
  <si>
    <t>Rooms Katholieke Basisschool Het Venster</t>
  </si>
  <si>
    <t>Basisschool Nye Kroost</t>
  </si>
  <si>
    <t>Rooms Katholieke Basisschool Sint Bonifatius</t>
  </si>
  <si>
    <t>Basisschool Sint Bavo</t>
  </si>
  <si>
    <t>Rooms Katholieke Basisschool 't Oldhof</t>
  </si>
  <si>
    <t>Basisschool De Wingerd</t>
  </si>
  <si>
    <t>Boven-Leeuwen</t>
  </si>
  <si>
    <t>IKC De Avonturier</t>
  </si>
  <si>
    <t>Basisschool De Kasteeltuin</t>
  </si>
  <si>
    <t>Christelijke Basisschool In De Kring</t>
  </si>
  <si>
    <t>Oosterwolde Fr</t>
  </si>
  <si>
    <t>Rooms katholieke Basisschool De Arenberg</t>
  </si>
  <si>
    <t>IKC Kameleon</t>
  </si>
  <si>
    <t>Basisschool 't Vossenhol</t>
  </si>
  <si>
    <t>Basisschool Van der Brugghenschool</t>
  </si>
  <si>
    <t>Rooms Katholieke Basisschool Klimop</t>
  </si>
  <si>
    <t>Laurentiushof</t>
  </si>
  <si>
    <t>Vierlingsbeek</t>
  </si>
  <si>
    <t>Beuningen Gld</t>
  </si>
  <si>
    <t>De Zevenster</t>
  </si>
  <si>
    <t>R.K. Daltonschool Het Palet</t>
  </si>
  <si>
    <t>De Mheyster</t>
  </si>
  <si>
    <t>Rooms Katholieke Basisschool De Blokkenberg</t>
  </si>
  <si>
    <t>Protestants Christelijke Basisschool De Fontein</t>
  </si>
  <si>
    <t>Basisschool De Stokland</t>
  </si>
  <si>
    <t>Basisschool Alfons Ariens</t>
  </si>
  <si>
    <t>Rooms Katholieke Basisschool Frans ten Bosch</t>
  </si>
  <si>
    <t>Basisschool St Maartens</t>
  </si>
  <si>
    <t>Basisschool Heiakker</t>
  </si>
  <si>
    <t>De Peelparel</t>
  </si>
  <si>
    <t>Helenaveen</t>
  </si>
  <si>
    <t>basisschool Mijn Spoor</t>
  </si>
  <si>
    <t>Basisschool Don Sarto</t>
  </si>
  <si>
    <t>Amsterdamse Montessorischool</t>
  </si>
  <si>
    <t>0203057878</t>
  </si>
  <si>
    <t>www.de-ams.nl</t>
  </si>
  <si>
    <t>Anne Frankschool</t>
  </si>
  <si>
    <t>Basisschool De Vijf Hoeven</t>
  </si>
  <si>
    <t>IKC De Brug</t>
  </si>
  <si>
    <t>Odaschool voor basisonderwijs Boshoven Weert</t>
  </si>
  <si>
    <t>Basisschool St Gregorius</t>
  </si>
  <si>
    <t>Blauwhuis</t>
  </si>
  <si>
    <t>Dr A Kuyperschool</t>
  </si>
  <si>
    <t>Protestants Christelijke Basisschool Juliana</t>
  </si>
  <si>
    <t>Rhoon</t>
  </si>
  <si>
    <t>basisschool de Ruimte</t>
  </si>
  <si>
    <t>Protestants Christelijke School De Heidevlinder</t>
  </si>
  <si>
    <t>Zuidwolde Dr</t>
  </si>
  <si>
    <t>Rooms Katholieke Basisschool t Palet</t>
  </si>
  <si>
    <t>Vrijeschool Meander</t>
  </si>
  <si>
    <t>De Twine</t>
  </si>
  <si>
    <t>Kerckeboschschool</t>
  </si>
  <si>
    <t>Amstelschool</t>
  </si>
  <si>
    <t>BS JPS</t>
  </si>
  <si>
    <t>Heusden Gem Heusden</t>
  </si>
  <si>
    <t>De Goede Herder</t>
  </si>
  <si>
    <t>Montgolfierstraat 71</t>
  </si>
  <si>
    <t>5703EB</t>
  </si>
  <si>
    <t>0492599745</t>
  </si>
  <si>
    <t>www.bs-goedeherder.nl</t>
  </si>
  <si>
    <t>Basissch De Teugelaar</t>
  </si>
  <si>
    <t>Educatief Centrum 't Sparrenbos</t>
  </si>
  <si>
    <t>De Vuurvogel</t>
  </si>
  <si>
    <t>Maasdijk</t>
  </si>
  <si>
    <t>Gytsjerk</t>
  </si>
  <si>
    <t>De Schatgraver</t>
  </si>
  <si>
    <t>Integraal Kindcentrum</t>
  </si>
  <si>
    <t>Oecumenische Basisschool De Binnendijk</t>
  </si>
  <si>
    <t>Rooms Katholieke Basisschool De Doorbraak</t>
  </si>
  <si>
    <t>Warmenhuizen</t>
  </si>
  <si>
    <t>Basisschool De Pionier</t>
  </si>
  <si>
    <t>De Schelp</t>
  </si>
  <si>
    <t>Beilen</t>
  </si>
  <si>
    <t>Marienbornschool</t>
  </si>
  <si>
    <t>De Smithoek</t>
  </si>
  <si>
    <t>Den Ham Ov</t>
  </si>
  <si>
    <t>Mr J Terpstraschool</t>
  </si>
  <si>
    <t>Basisschool Spelelier</t>
  </si>
  <si>
    <t>Openbare Basisschool De Biezenkring</t>
  </si>
  <si>
    <t>obs De Vlonder</t>
  </si>
  <si>
    <t>Openbare Basisschool De Hoef - Hugo</t>
  </si>
  <si>
    <t>Basisschool Looschool</t>
  </si>
  <si>
    <t>Bathmen</t>
  </si>
  <si>
    <t>Openbare Basisschool Klim-Op</t>
  </si>
  <si>
    <t>Openbare Basisschool Op d'n Esch</t>
  </si>
  <si>
    <t>Openbare Basisschool Vinckhuysen</t>
  </si>
  <si>
    <t>West-Graftdijk</t>
  </si>
  <si>
    <t>Openbare Basisschool Pieter van Thuyl</t>
  </si>
  <si>
    <t>Openbare Basisschool De Duinroos</t>
  </si>
  <si>
    <t>OBS De Kring</t>
  </si>
  <si>
    <t>Openbare Basisschool Blokstoeke</t>
  </si>
  <si>
    <t>Westerhaar-Vriezenv Wijk</t>
  </si>
  <si>
    <t>Christelijke Constantijnschool</t>
  </si>
  <si>
    <t>IKC Blink</t>
  </si>
  <si>
    <t>Basisschool Dr Ariens</t>
  </si>
  <si>
    <t>Dr Martin Luther Kingschool voor Protestants Christelijk Basisonderwijs</t>
  </si>
  <si>
    <t>Ds Harmen Doornveldschool</t>
  </si>
  <si>
    <t>Basisschool De Luithorst</t>
  </si>
  <si>
    <t>Christelijke Jenaplanschool Pierson</t>
  </si>
  <si>
    <t>Beekpark</t>
  </si>
  <si>
    <t>Basisschool De Zonheuvel</t>
  </si>
  <si>
    <t>De Steenuil</t>
  </si>
  <si>
    <t>Wilhelminaschool</t>
  </si>
  <si>
    <t>Gereformeerde Basisschool DS G Doekes</t>
  </si>
  <si>
    <t>De Ark</t>
  </si>
  <si>
    <t>John F. Kennedy-School</t>
  </si>
  <si>
    <t>Ds. Baxschool</t>
  </si>
  <si>
    <t>0525661294</t>
  </si>
  <si>
    <t>Willem de Zwijgerschool</t>
  </si>
  <si>
    <t>Hendrik-Ido-Ambacht</t>
  </si>
  <si>
    <t>Christelijke Basisschool De Brink</t>
  </si>
  <si>
    <t>Stiens</t>
  </si>
  <si>
    <t>Basisschool Kienehoef</t>
  </si>
  <si>
    <t>Sint-Oedenrode</t>
  </si>
  <si>
    <t>Hervormde Basisschool 't Kompas</t>
  </si>
  <si>
    <t>Protestants Christelijke School De Kroevendonk</t>
  </si>
  <si>
    <t>Langdonk 39</t>
  </si>
  <si>
    <t>4707TG</t>
  </si>
  <si>
    <t>0165541809</t>
  </si>
  <si>
    <t>www.kroevendonk.nl</t>
  </si>
  <si>
    <t>Dr W vd Berghschool</t>
  </si>
  <si>
    <t>Basisschool De Borne</t>
  </si>
  <si>
    <t>De Ichthus</t>
  </si>
  <si>
    <t>Basisschool Franciscus Xaverius</t>
  </si>
  <si>
    <t>Nassauschool</t>
  </si>
  <si>
    <t>Hattemerbroek</t>
  </si>
  <si>
    <t>3648AN</t>
  </si>
  <si>
    <t>0297281614</t>
  </si>
  <si>
    <t>Basisschool De Glashorst</t>
  </si>
  <si>
    <t>Basisschool Hubertus</t>
  </si>
  <si>
    <t>www.xpectprimair.nl</t>
  </si>
  <si>
    <t>Paus Joannesschool</t>
  </si>
  <si>
    <t>De Toorts</t>
  </si>
  <si>
    <t>Katholieke Basisschool De Bolster</t>
  </si>
  <si>
    <t>De Wilgenburg</t>
  </si>
  <si>
    <t>Rooms Katholieke Basisschool De Hasselbraam</t>
  </si>
  <si>
    <t>Cunera</t>
  </si>
  <si>
    <t>St Antoniusschool School voor Basisonderwijs</t>
  </si>
  <si>
    <t>KBS Wijzer aan de Vecht</t>
  </si>
  <si>
    <t>Brede school Moesel</t>
  </si>
  <si>
    <t>Basisschool Juliana van Stolbergschool</t>
  </si>
  <si>
    <t>Basisschool Triangel</t>
  </si>
  <si>
    <t>Linne</t>
  </si>
  <si>
    <t>St Joseph-School</t>
  </si>
  <si>
    <t>WSKO De Zeester</t>
  </si>
  <si>
    <t>Basisschool Kardinaal Alfrink</t>
  </si>
  <si>
    <t>Rooms Katholieke Basisschool De Dagobert</t>
  </si>
  <si>
    <t>Kard Alfrink</t>
  </si>
  <si>
    <t>Het Galjoen</t>
  </si>
  <si>
    <t>BasisschoolAugustinus</t>
  </si>
  <si>
    <t>Rooms Katholieke Basisschool Pax Christi</t>
  </si>
  <si>
    <t>Kbs De Spoorzoeker</t>
  </si>
  <si>
    <t>Rooms Katholieke Basisschool De Palster</t>
  </si>
  <si>
    <t>Basisschool 't Heuvelke</t>
  </si>
  <si>
    <t>Basisschool De Ester</t>
  </si>
  <si>
    <t>Escharen</t>
  </si>
  <si>
    <t>Bergerhof Basisschool</t>
  </si>
  <si>
    <t>Rooms Katholieke Basisschool Benedictus</t>
  </si>
  <si>
    <t>Rooms Katholieke Basisschool Hendrik Boogaard</t>
  </si>
  <si>
    <t>Hellevoetsluis</t>
  </si>
  <si>
    <t>De Regenboogschool</t>
  </si>
  <si>
    <t>De Springplank</t>
  </si>
  <si>
    <t>Aristoteleslaan 135</t>
  </si>
  <si>
    <t>1277AV</t>
  </si>
  <si>
    <t>www.rkbsdespringplank.nl</t>
  </si>
  <si>
    <t>Rooms Katholieke Basisschool De Maten</t>
  </si>
  <si>
    <t>Kbs de Toekomst</t>
  </si>
  <si>
    <t>Rooms Katholieke Basisschool 't Ruimteschip</t>
  </si>
  <si>
    <t>Oecumenische basisschool Trifolium</t>
  </si>
  <si>
    <t>RK Binnenmeerschool</t>
  </si>
  <si>
    <t>De Grasspriet</t>
  </si>
  <si>
    <t>Basisschool Witheim</t>
  </si>
  <si>
    <t>Mechelen</t>
  </si>
  <si>
    <t>Paulusschool voor Katholiek Basisonderwijs</t>
  </si>
  <si>
    <t>2105TC</t>
  </si>
  <si>
    <t>Christelijke Basisschool Toermalijn</t>
  </si>
  <si>
    <t>School met de Bijbel De Spreng</t>
  </si>
  <si>
    <t>Protestants Christelijke Basisschool Bethel</t>
  </si>
  <si>
    <t>Ichtusschool</t>
  </si>
  <si>
    <t>Christelijke Basisschool Van Amerongen</t>
  </si>
  <si>
    <t>Christelijke Dominee Cazemierschool</t>
  </si>
  <si>
    <t>De Vlindertuin/kindcentrum</t>
  </si>
  <si>
    <t>Basisschool De Spreng</t>
  </si>
  <si>
    <t>Protestants Christelijke Het Middelpunt</t>
  </si>
  <si>
    <t>Hoogvliet Rotterdam</t>
  </si>
  <si>
    <t>Christelijke Basisschool Het Bastion</t>
  </si>
  <si>
    <t>Interconfessionele Basisschool de Tweemaster</t>
  </si>
  <si>
    <t>van Limburg Stirumlaan 105</t>
  </si>
  <si>
    <t>1411BN</t>
  </si>
  <si>
    <t>0356943184</t>
  </si>
  <si>
    <t>www.tweemaster.nl</t>
  </si>
  <si>
    <t>Gideonschool</t>
  </si>
  <si>
    <t>PC Basissch Pr Maurits</t>
  </si>
  <si>
    <t>Kon Julianasch</t>
  </si>
  <si>
    <t>Protestants Christelijk Basisonderwijs Hoef</t>
  </si>
  <si>
    <t>Nutsbasisschool Dirk van Veen</t>
  </si>
  <si>
    <t>ATO, basisschool L W Beekman</t>
  </si>
  <si>
    <t>Oecumenische basisschool Nelson Mandela School</t>
  </si>
  <si>
    <t>Basisschool De Hove</t>
  </si>
  <si>
    <t>De Heurne</t>
  </si>
  <si>
    <t>Openbare Basisschool De Schoener</t>
  </si>
  <si>
    <t>Brouwershaven</t>
  </si>
  <si>
    <t>Openbare Basisschool Prinses Wilhelmina</t>
  </si>
  <si>
    <t>Openbare Basisschool De Stap</t>
  </si>
  <si>
    <t>Daltonschool Klaverweide</t>
  </si>
  <si>
    <t>Basisschool De Boemerang</t>
  </si>
  <si>
    <t>Mookhoek</t>
  </si>
  <si>
    <t>Basisschool 't Baken</t>
  </si>
  <si>
    <t>Hank</t>
  </si>
  <si>
    <t>Basisschool Op'e Dobbe</t>
  </si>
  <si>
    <t>Basisschool Gieten</t>
  </si>
  <si>
    <t>Openbare Basisschool de Moolhoek</t>
  </si>
  <si>
    <t>obs Heidepark</t>
  </si>
  <si>
    <t>Openbare Basisschool De Tweemaster</t>
  </si>
  <si>
    <t>Openbare Jenaplan Basisschool De Toermalijn</t>
  </si>
  <si>
    <t>Basisschool De Klimboom</t>
  </si>
  <si>
    <t>Woudenberg</t>
  </si>
  <si>
    <t>Crayenester-Basisschool</t>
  </si>
  <si>
    <t>OBS 't Lange</t>
  </si>
  <si>
    <t>Gastel</t>
  </si>
  <si>
    <t>De Vijverstee</t>
  </si>
  <si>
    <t>Basisschool t Startblok</t>
  </si>
  <si>
    <t>Openbare Basisschool Het Atelier</t>
  </si>
  <si>
    <t>De Meent</t>
  </si>
  <si>
    <t>Ommeren</t>
  </si>
  <si>
    <t>Graaf Florisschool</t>
  </si>
  <si>
    <t>Basisschool Stokkum</t>
  </si>
  <si>
    <t>Openbare Basisschool De Linde</t>
  </si>
  <si>
    <t>Openbare Basisschool De Vlieger</t>
  </si>
  <si>
    <t>Openbare Basisschool De Rietput</t>
  </si>
  <si>
    <t>Basisschool De Populier</t>
  </si>
  <si>
    <t>Basisschool Schuilingsoord</t>
  </si>
  <si>
    <t>Christelijke Basisschool De Wijnroas</t>
  </si>
  <si>
    <t>Harkema</t>
  </si>
  <si>
    <t>Brede School Het Palet</t>
  </si>
  <si>
    <t>www.opa.nl</t>
  </si>
  <si>
    <t>Openbare Jenaplanschool De Klimboom</t>
  </si>
  <si>
    <t>Openbare Basisschool De Gezellehoek</t>
  </si>
  <si>
    <t>Openbare Basisschool De Walsprong</t>
  </si>
  <si>
    <t>Openbare Basisschool Roxenisse</t>
  </si>
  <si>
    <t>De Bundertjes</t>
  </si>
  <si>
    <t>Openbare Basisschool J.C. van Gent</t>
  </si>
  <si>
    <t>Openbare Basisschool De Tandem</t>
  </si>
  <si>
    <t>Openbare Basisschool 't Vogelnest</t>
  </si>
  <si>
    <t>Openbare Basisschool De Distelvlinder</t>
  </si>
  <si>
    <t>'t Gijmink</t>
  </si>
  <si>
    <t>Basisschool Hobbitstee</t>
  </si>
  <si>
    <t>Basisschool Michiel de Ruyter</t>
  </si>
  <si>
    <t>Basisschool De Vlinderhof</t>
  </si>
  <si>
    <t>Noord-Sleen</t>
  </si>
  <si>
    <t>Openbare Basisschool De Triangel</t>
  </si>
  <si>
    <t>De Tweewegen</t>
  </si>
  <si>
    <t>Wieringerwaard</t>
  </si>
  <si>
    <t>ibs 't Pompeblêd</t>
  </si>
  <si>
    <t>BS De Bosrank</t>
  </si>
  <si>
    <t>Havelte</t>
  </si>
  <si>
    <t>Basisschool Dijkerhoek</t>
  </si>
  <si>
    <t>Holten</t>
  </si>
  <si>
    <t>Openbare Basisschool De Wiekslag</t>
  </si>
  <si>
    <t>Rijswijk Gld</t>
  </si>
  <si>
    <t>Openbare Basisschool De Eendracht</t>
  </si>
  <si>
    <t>Basisschool De Drift</t>
  </si>
  <si>
    <t>Grolloo</t>
  </si>
  <si>
    <t>Apollo II school voor Openbaar Basisonderwijs</t>
  </si>
  <si>
    <t>Openbare Basisschool Binnen de Veste</t>
  </si>
  <si>
    <t>Samenwerkingsschool De Driesprong</t>
  </si>
  <si>
    <t>Vriescheloo</t>
  </si>
  <si>
    <t>De Saller</t>
  </si>
  <si>
    <t>Bredeschool De Vogels</t>
  </si>
  <si>
    <t>Basisschool de Kronkelaar</t>
  </si>
  <si>
    <t>Wagenborgen</t>
  </si>
  <si>
    <t>Openbare Basisschool Vlisterstroom</t>
  </si>
  <si>
    <t>De Kranepoort</t>
  </si>
  <si>
    <t>Openbare basisschool 't Wad</t>
  </si>
  <si>
    <t>Openbare basisschool De Kikkenduut</t>
  </si>
  <si>
    <t>www.opmaat-scholen.nl</t>
  </si>
  <si>
    <t>Openbare Basisschool Sterrendonk</t>
  </si>
  <si>
    <t>Basisschool de Lindelaar</t>
  </si>
  <si>
    <t>Basisschool Jan Ligthart</t>
  </si>
  <si>
    <t>Openbare Basisschool Stapelhof</t>
  </si>
  <si>
    <t>Renesse</t>
  </si>
  <si>
    <t>Basissch De Springplank</t>
  </si>
  <si>
    <t>Ds C De Ridderschool</t>
  </si>
  <si>
    <t>De Diamant Basisschool</t>
  </si>
  <si>
    <t>Valkenburg Lb</t>
  </si>
  <si>
    <t>Basisschool De Lochtenbergh</t>
  </si>
  <si>
    <t>De Leerwinkel</t>
  </si>
  <si>
    <t>Basisschool St Willibrordus</t>
  </si>
  <si>
    <t>Protestants Christelijke Basisschool Enkhuizen</t>
  </si>
  <si>
    <t>Uilenburcht</t>
  </si>
  <si>
    <t>Basisschool Sint Paulus</t>
  </si>
  <si>
    <t>Nobelhorst</t>
  </si>
  <si>
    <t>Kindercentrum Mozaïek</t>
  </si>
  <si>
    <t>Nieuwveld 61</t>
  </si>
  <si>
    <t>5702HW</t>
  </si>
  <si>
    <t>www.qliqprimair.nl</t>
  </si>
  <si>
    <t>Basisschool Kameleon</t>
  </si>
  <si>
    <t>Horizon</t>
  </si>
  <si>
    <t>RK Basisschool Klim-Op</t>
  </si>
  <si>
    <t>Rooms Katholieke Basisschool Voordeldonk</t>
  </si>
  <si>
    <t>Sint Petrus - de Wegwijzer</t>
  </si>
  <si>
    <t>Schoondijke</t>
  </si>
  <si>
    <t>Rooms Katholieke Basisschool Flora</t>
  </si>
  <si>
    <t>Prinses Ireneschool</t>
  </si>
  <si>
    <t>Martinus School</t>
  </si>
  <si>
    <t xml:space="preserve"> De 4 Heemskinderen Katholieke basisschool</t>
  </si>
  <si>
    <t>Basisschool De Piramide</t>
  </si>
  <si>
    <t>Basisschool Vincent van Gogh</t>
  </si>
  <si>
    <t>Christelijke Basisschool De Akker</t>
  </si>
  <si>
    <t>Interconfessionele Basisschool De Caleidoscoop</t>
  </si>
  <si>
    <t>Sint Annaschool</t>
  </si>
  <si>
    <t>Vortum-Mullem</t>
  </si>
  <si>
    <t>'t Schoolhuys</t>
  </si>
  <si>
    <t>De Veldkamp</t>
  </si>
  <si>
    <t>Basisschool De Stapsteen</t>
  </si>
  <si>
    <t>cbs Prins Johan Friso</t>
  </si>
  <si>
    <t>Basisschool Dominicus Savio</t>
  </si>
  <si>
    <t>Basisschool Pastoor van Ars</t>
  </si>
  <si>
    <t>De Meerhoef</t>
  </si>
  <si>
    <t>RK BS De Ganzerik</t>
  </si>
  <si>
    <t>Basisschool De Alm</t>
  </si>
  <si>
    <t>Christelijke Basisschool de Triangel</t>
  </si>
  <si>
    <t>Basisschool Windekind</t>
  </si>
  <si>
    <t>Basisschool De Talenter</t>
  </si>
  <si>
    <t>Rooms Katholieke Basisschool Kerensheide</t>
  </si>
  <si>
    <t>Basisschool De Fonkeling</t>
  </si>
  <si>
    <t>Berghem</t>
  </si>
  <si>
    <t>Basisschool De Vuurvogel</t>
  </si>
  <si>
    <t>Rooms Katholiek Basisschool de Roelevaer</t>
  </si>
  <si>
    <t>'t Finster</t>
  </si>
  <si>
    <t>Chr Basisschool De Vlinder</t>
  </si>
  <si>
    <t>CBS de Regenboog</t>
  </si>
  <si>
    <t>De Stapstien</t>
  </si>
  <si>
    <t>Kollumerzwaag</t>
  </si>
  <si>
    <t>Het Stroomdal</t>
  </si>
  <si>
    <t>De Wijngaard</t>
  </si>
  <si>
    <t>Basisschool Talentrijk</t>
  </si>
  <si>
    <t>Basisschool De Torenberg</t>
  </si>
  <si>
    <t>Zaamslag</t>
  </si>
  <si>
    <t>Protestants Christelijke Basisschool De Palm</t>
  </si>
  <si>
    <t>Elim</t>
  </si>
  <si>
    <t>BS De Dromenvanger</t>
  </si>
  <si>
    <t>Oudheusden</t>
  </si>
  <si>
    <t>Basisschool De Nieuwe Weg</t>
  </si>
  <si>
    <t>Poeldijk</t>
  </si>
  <si>
    <t>Rooms Katholieke Basisschool Zeelsterhof</t>
  </si>
  <si>
    <t>Bs De Beerze</t>
  </si>
  <si>
    <t>Oost West En Middelbeers</t>
  </si>
  <si>
    <t>www.skobos.nl</t>
  </si>
  <si>
    <t>Paadwizer</t>
  </si>
  <si>
    <t>Oentsjerk</t>
  </si>
  <si>
    <t>Basisschool De Groene Oase</t>
  </si>
  <si>
    <t>Rooms Katholieke Basisschool De Empel</t>
  </si>
  <si>
    <t>Kbs Olympia</t>
  </si>
  <si>
    <t>De Triangel</t>
  </si>
  <si>
    <t>Chr Basisschool t Honk</t>
  </si>
  <si>
    <t>Christelijke Basisschool Zeehonk</t>
  </si>
  <si>
    <t>Rooms Katholieke BasisschoolHet Kofschip</t>
  </si>
  <si>
    <t>Basisschool De Pas</t>
  </si>
  <si>
    <t>De Vrije School Groningen Onderbouw</t>
  </si>
  <si>
    <t>R.K. BS De Kleine Wereld</t>
  </si>
  <si>
    <t>Basisschool De Eshorst</t>
  </si>
  <si>
    <t>De Maten</t>
  </si>
  <si>
    <t>Protestants Christelyke Basisschool De Regenboog</t>
  </si>
  <si>
    <t>7451EV</t>
  </si>
  <si>
    <t>0548366160</t>
  </si>
  <si>
    <t>www.deregenboog-holten.nl</t>
  </si>
  <si>
    <t>'t Geerke</t>
  </si>
  <si>
    <t>Puiflijk</t>
  </si>
  <si>
    <t>Openbare Basisschool Slingerbos</t>
  </si>
  <si>
    <t>Diepenveen</t>
  </si>
  <si>
    <t>Basisschool Westerkim</t>
  </si>
  <si>
    <t>Arjen Roelofsskoalle</t>
  </si>
  <si>
    <t>Hijum</t>
  </si>
  <si>
    <t>P.C. basisschool 't Anker</t>
  </si>
  <si>
    <t>Basisschool De Rythmeen</t>
  </si>
  <si>
    <t>Openbare Basisschool Menno ter Braakschool</t>
  </si>
  <si>
    <t>Gearwurkingsskoalle de Wâldiik</t>
  </si>
  <si>
    <t>Boelenslaan</t>
  </si>
  <si>
    <t>OBS Weemewereld</t>
  </si>
  <si>
    <t>Basisschool't Skitteljacht</t>
  </si>
  <si>
    <t>OBS Parelmoer</t>
  </si>
  <si>
    <t>Willem van Oranje</t>
  </si>
  <si>
    <t>Christelijke School voor Basisonderwijs Drakensteyn</t>
  </si>
  <si>
    <t>IKC Wereldwijs</t>
  </si>
  <si>
    <t>Albert Plesmanschool voor Protestants Christelijk Basisonderwijs</t>
  </si>
  <si>
    <t>Prins Mauritsschool</t>
  </si>
  <si>
    <t>De Lindenhoeve</t>
  </si>
  <si>
    <t>Christelijke Basisschool Bekveld</t>
  </si>
  <si>
    <t>Basisschool De Uilenburcht</t>
  </si>
  <si>
    <t>Christelijke Basisschool De Klaroen</t>
  </si>
  <si>
    <t>Beatrixschool</t>
  </si>
  <si>
    <t>Emmaschool</t>
  </si>
  <si>
    <t>De Blinkerd</t>
  </si>
  <si>
    <t>Basisschool De Elzenhof</t>
  </si>
  <si>
    <t>Stadhouder Willem de Derde School</t>
  </si>
  <si>
    <t>Christelijke Basisschool De Vijverhof</t>
  </si>
  <si>
    <t>Franciscusschool voor Basisonderwijs</t>
  </si>
  <si>
    <t>Christelijke Basisschool de Bongerd</t>
  </si>
  <si>
    <t>IKC Beatrix</t>
  </si>
  <si>
    <t>ds. R.P.A. Rutgersschool</t>
  </si>
  <si>
    <t>De Zuidster</t>
  </si>
  <si>
    <t>IKC Ichthus</t>
  </si>
  <si>
    <t>RK Basisschool St Maarten</t>
  </si>
  <si>
    <t>Basisschool de Regenboog</t>
  </si>
  <si>
    <t>Boekel</t>
  </si>
  <si>
    <t>De Weijerwereld</t>
  </si>
  <si>
    <t>Basisschool Hulsberg</t>
  </si>
  <si>
    <t>Hulsberg</t>
  </si>
  <si>
    <t>Basisschool Octa</t>
  </si>
  <si>
    <t>Interconfessionele Basisschool de Windroos</t>
  </si>
  <si>
    <t>KBs De Heeswijk</t>
  </si>
  <si>
    <t>cbs De Koperwiek</t>
  </si>
  <si>
    <t>Basisschool Helmgras</t>
  </si>
  <si>
    <t>PJ Smitschool</t>
  </si>
  <si>
    <t>RK BS De Haafakkers</t>
  </si>
  <si>
    <t>Basisschool Sint Willibrordusschool</t>
  </si>
  <si>
    <t>RK BS St. Antoniusschool</t>
  </si>
  <si>
    <t>Nieuwe Niedorp</t>
  </si>
  <si>
    <t>Basisschool De Firtel</t>
  </si>
  <si>
    <t>Stramproy</t>
  </si>
  <si>
    <t>Rotondaschool</t>
  </si>
  <si>
    <t>Kindcentrum De Raagten</t>
  </si>
  <si>
    <t>Rooms Katholieke Basisschool De Welle</t>
  </si>
  <si>
    <t>Rooms Katholieke Basisschool  Willibrord-Miland</t>
  </si>
  <si>
    <t>Rooms Katholieke Basisschool D'n Overkant</t>
  </si>
  <si>
    <t>Dirk Heziusschool</t>
  </si>
  <si>
    <t>Rooms Katholieke Basisschool Sint Willibrord</t>
  </si>
  <si>
    <t>Rooms Katholieke Basisschool De Sterrenwacht</t>
  </si>
  <si>
    <t>De Leemstee</t>
  </si>
  <si>
    <t>Biddinghuizen</t>
  </si>
  <si>
    <t>Basisschool de Overplaats</t>
  </si>
  <si>
    <t>Basisschool de Beiaard</t>
  </si>
  <si>
    <t>De Smelen</t>
  </si>
  <si>
    <t>RK Basisschool Jozef</t>
  </si>
  <si>
    <t>Rooms Katholieke Basisschool Klavertje Vier</t>
  </si>
  <si>
    <t>Eys</t>
  </si>
  <si>
    <t>Rooms Katholieke Basisschool Onze Lieve Vrouwe van Fatima</t>
  </si>
  <si>
    <t>KBs Franciscus</t>
  </si>
  <si>
    <t>Kindcentrum De Molenwerf</t>
  </si>
  <si>
    <t>Christelyke Basisschool de Wingerd</t>
  </si>
  <si>
    <t>Basisschool De Goede Herder</t>
  </si>
  <si>
    <t>A Baron van Dedemschool</t>
  </si>
  <si>
    <t>De Akker</t>
  </si>
  <si>
    <t>Christelijke Basisschool Prins Bernhard</t>
  </si>
  <si>
    <t>Garderen</t>
  </si>
  <si>
    <t>Plaswyckschool voor Protestants Christelijk Basisonderwijs</t>
  </si>
  <si>
    <t>Protestants Christelijke Basisschool Zalmplaat</t>
  </si>
  <si>
    <t>Koningin Wilhelminaschool</t>
  </si>
  <si>
    <t>Christelijke Basisschool de Ouverture</t>
  </si>
  <si>
    <t>Protestants Christelijke Basisschool Prinses Marijke</t>
  </si>
  <si>
    <t>Basisschool Juliana</t>
  </si>
  <si>
    <t>Juliana v Stolbergschool</t>
  </si>
  <si>
    <t>Jan Woudsmaschool</t>
  </si>
  <si>
    <t>De Kluinveen</t>
  </si>
  <si>
    <t>Nutsbasisschool de Hoogakker</t>
  </si>
  <si>
    <t>ATO, basisschool Noorderlicht</t>
  </si>
  <si>
    <t>Het Prisma, basisonderwijs</t>
  </si>
  <si>
    <t>Christelijke Basisschool de Haven</t>
  </si>
  <si>
    <t>Dreischor</t>
  </si>
  <si>
    <t>Almen</t>
  </si>
  <si>
    <t>o.b.s. De Klimtoren</t>
  </si>
  <si>
    <t>Drogteropslagen</t>
  </si>
  <si>
    <t>Basisschool Bonnen</t>
  </si>
  <si>
    <t>Openbare Basisschool De Kern</t>
  </si>
  <si>
    <t>Griftschool</t>
  </si>
  <si>
    <t>Openbare Basisschool Jaarfke</t>
  </si>
  <si>
    <t>OBS Het Oelebred</t>
  </si>
  <si>
    <t>Burg de Ruiterschool</t>
  </si>
  <si>
    <t>Kuinre</t>
  </si>
  <si>
    <t>Openbare Basisschool de Polsstok</t>
  </si>
  <si>
    <t>Basisschool Brookschole</t>
  </si>
  <si>
    <t>Basisschool De Zuidwester</t>
  </si>
  <si>
    <t>Basisschool de Eiber</t>
  </si>
  <si>
    <t>Openbare Basisschool de Elsakker</t>
  </si>
  <si>
    <t>Westervelde</t>
  </si>
  <si>
    <t>Openbare basisschool De Holsthoek</t>
  </si>
  <si>
    <t>De Singel</t>
  </si>
  <si>
    <t>De Spelwert</t>
  </si>
  <si>
    <t>Merwedeschool voor Openbaar Basisonderwijs</t>
  </si>
  <si>
    <t>De Straap</t>
  </si>
  <si>
    <t>Basisschool de Dam</t>
  </si>
  <si>
    <t>Openbare Basisschool de Molenvliet</t>
  </si>
  <si>
    <t>Openbare Basisschool Pierre Bayle</t>
  </si>
  <si>
    <t>De Buizerd</t>
  </si>
  <si>
    <t>Openbare Basisschool de Whee</t>
  </si>
  <si>
    <t>Basisschool Het Mozaiek</t>
  </si>
  <si>
    <t>Basisschool 't Oelebrod</t>
  </si>
  <si>
    <t>Ruinen</t>
  </si>
  <si>
    <t>OBS Camelot</t>
  </si>
  <si>
    <t>Basisschool Op Avontuur</t>
  </si>
  <si>
    <t>Kolhorn</t>
  </si>
  <si>
    <t>van Reenenschool</t>
  </si>
  <si>
    <t>Dr Theun de Vriesskoalle</t>
  </si>
  <si>
    <t>Feanwalden</t>
  </si>
  <si>
    <t>Openbare Basisschool De Veldwikke</t>
  </si>
  <si>
    <t>Darp</t>
  </si>
  <si>
    <t>Openbare Basisschool De Schovenhorst</t>
  </si>
  <si>
    <t>Basisschool Jan Thies</t>
  </si>
  <si>
    <t>Rolde</t>
  </si>
  <si>
    <t>'t Padland</t>
  </si>
  <si>
    <t>OBS De Hagewinde</t>
  </si>
  <si>
    <t>Openbare Basisschool de Margriet</t>
  </si>
  <si>
    <t>Daltonschool Oegstgeest</t>
  </si>
  <si>
    <t>Basisschool De Kei</t>
  </si>
  <si>
    <t>De Blauwe Morgenster</t>
  </si>
  <si>
    <t>Middenbeemster</t>
  </si>
  <si>
    <t>Darwin</t>
  </si>
  <si>
    <t>Openbare Basisschool de Wiekslag</t>
  </si>
  <si>
    <t>Stompetoren</t>
  </si>
  <si>
    <t>Openbare Basisschool De Kirreweie</t>
  </si>
  <si>
    <t>De Plataan</t>
  </si>
  <si>
    <t>Velsen-Noord</t>
  </si>
  <si>
    <t>Basisschool Valkenburg</t>
  </si>
  <si>
    <t>Basisschool de Vlashof</t>
  </si>
  <si>
    <t>2628GJ</t>
  </si>
  <si>
    <t>Basisschool de Watermolen</t>
  </si>
  <si>
    <t>Basisschool de Hussel</t>
  </si>
  <si>
    <t>1613AL</t>
  </si>
  <si>
    <t>Moerschans</t>
  </si>
  <si>
    <t>De Cirkel</t>
  </si>
  <si>
    <t>Basisschool De Dassenburcht</t>
  </si>
  <si>
    <t>De Samenstroom</t>
  </si>
  <si>
    <t>RK Basissch JF Kennedy</t>
  </si>
  <si>
    <t>P.C.B. 't Noorderlicht</t>
  </si>
  <si>
    <t>De Burcht Rietheim</t>
  </si>
  <si>
    <t>Oost-Souburg</t>
  </si>
  <si>
    <t>Rooms Katholieke Basisschool Carillon</t>
  </si>
  <si>
    <t>Kbs De Eerste Rith</t>
  </si>
  <si>
    <t>Mariaschool voor Katholiek Basisonderwijs</t>
  </si>
  <si>
    <t>Rooms Katholieke Basisschool Klippeholm</t>
  </si>
  <si>
    <t>Basisschool de Hoeven</t>
  </si>
  <si>
    <t>'t Kampke</t>
  </si>
  <si>
    <t>Lattrop-Breklenkamp</t>
  </si>
  <si>
    <t>Basisschool Sint Petrus Banden</t>
  </si>
  <si>
    <t>Rooms Katholieke Basisschool de Korenbloem</t>
  </si>
  <si>
    <t>Christelijke Basisschool Het Baken</t>
  </si>
  <si>
    <t>Mijndert van der Thynenschool</t>
  </si>
  <si>
    <t>Basisschool Sint Bonifatius</t>
  </si>
  <si>
    <t>RK Basissch Vlasgaard</t>
  </si>
  <si>
    <t>Basisschool De Diamant</t>
  </si>
  <si>
    <t>Basisschool 't Molenveld</t>
  </si>
  <si>
    <t>Christelijke Basisschool Beurthonk</t>
  </si>
  <si>
    <t>De Pijler</t>
  </si>
  <si>
    <t>CBS De Hoeksteen</t>
  </si>
  <si>
    <t>Christelijke Basisschool De Marsweijde</t>
  </si>
  <si>
    <t>Jong Laren</t>
  </si>
  <si>
    <t>St Henricus-School</t>
  </si>
  <si>
    <t>Klazienaveen</t>
  </si>
  <si>
    <t>Christelyke Basisschool de Frissel</t>
  </si>
  <si>
    <t>Christelijke Basisschool de Parel</t>
  </si>
  <si>
    <t>Rooms Katholieke Basisschool de Verburchhof</t>
  </si>
  <si>
    <t>2685RS</t>
  </si>
  <si>
    <t>De Noorderpoort</t>
  </si>
  <si>
    <t>Rooms Katholieke Basisschool de Regenboog</t>
  </si>
  <si>
    <t>Kbs Kievitsloop</t>
  </si>
  <si>
    <t>Integraal Kindcentrum Regenboog</t>
  </si>
  <si>
    <t>Basisschool De Vlieger</t>
  </si>
  <si>
    <t>Volkel</t>
  </si>
  <si>
    <t>Christelijke Basisschool de Linge</t>
  </si>
  <si>
    <t>Christelijke Basisschool de Paasberg</t>
  </si>
  <si>
    <t>Christelijke Basisschool Wakersduin</t>
  </si>
  <si>
    <t>Basisschool De Liaan</t>
  </si>
  <si>
    <t>Basisschool de Molenwiek</t>
  </si>
  <si>
    <t>Basisschool Anloo</t>
  </si>
  <si>
    <t>Anloo</t>
  </si>
  <si>
    <t>Openbare Basisschool de Sleutel School voor Daltononderwijs</t>
  </si>
  <si>
    <t>obs Het Palet Hattem</t>
  </si>
  <si>
    <t>Openbare Basisschool de Vos</t>
  </si>
  <si>
    <t>www.obsdevos.nl</t>
  </si>
  <si>
    <t>P.C. basisschool De Windroos</t>
  </si>
  <si>
    <t>Basisschool de Dorpsschool</t>
  </si>
  <si>
    <t>Godelindeschool</t>
  </si>
  <si>
    <t>ATO, basisschool De Hobbit</t>
  </si>
  <si>
    <t>Basisschool de Mienskip</t>
  </si>
  <si>
    <t>Openbare Basisschool De Dukdalf</t>
  </si>
  <si>
    <t>R. de Jagerschool</t>
  </si>
  <si>
    <t>CBS De Zaaier</t>
  </si>
  <si>
    <t>Rooms Katholieke Basisschool Adwaita</t>
  </si>
  <si>
    <t>Pr Maurits</t>
  </si>
  <si>
    <t>Basisschool Paus Joannes</t>
  </si>
  <si>
    <t>Christelijke Basisschool Het Braambos</t>
  </si>
  <si>
    <t>Cornelis Haak School</t>
  </si>
  <si>
    <t>Kristalla</t>
  </si>
  <si>
    <t>Basissch de Zonnewende</t>
  </si>
  <si>
    <t>Numansdorp</t>
  </si>
  <si>
    <t>Prinses Beatrixschool voor Christelijk Basisonderwijs</t>
  </si>
  <si>
    <t>Oranje Nassau Basisschool</t>
  </si>
  <si>
    <t>Goede Herderschool</t>
  </si>
  <si>
    <t>Wildemaetschool</t>
  </si>
  <si>
    <t>Protestants Christelijke Basisschool de Rank</t>
  </si>
  <si>
    <t>Basisschool de Holm</t>
  </si>
  <si>
    <t>Prins Bernhardschool</t>
  </si>
  <si>
    <t>Odaschool voor Basisonderwijs</t>
  </si>
  <si>
    <t>CNS - Basisschool De Caleidoscoop</t>
  </si>
  <si>
    <t>Prins Constantijn</t>
  </si>
  <si>
    <t>Mr. J.J.L. van der Brugghenschool</t>
  </si>
  <si>
    <t>Christelijk Kindcentrum De Schaapskooi</t>
  </si>
  <si>
    <t>Basisschool De Vlinderakker</t>
  </si>
  <si>
    <t>Biest-Houtakker</t>
  </si>
  <si>
    <t>Jenaplanbasisschool Jeanne d'Arc</t>
  </si>
  <si>
    <t>De Bolster</t>
  </si>
  <si>
    <t>Sambeek</t>
  </si>
  <si>
    <t>Basisschool Wilhelmina</t>
  </si>
  <si>
    <t>Rooms Katholieke Basisschool De Hofstee</t>
  </si>
  <si>
    <t>Basisschool de Graankorrel</t>
  </si>
  <si>
    <t>RK Basissch De Paperclip</t>
  </si>
  <si>
    <t>Stefanusschool</t>
  </si>
  <si>
    <t>Basisschool De Muldershof</t>
  </si>
  <si>
    <t>Interconfessionele Basisschool De Ceder</t>
  </si>
  <si>
    <t>De Dijck</t>
  </si>
  <si>
    <t>Drieeenheidsschool</t>
  </si>
  <si>
    <t>Swifterbant</t>
  </si>
  <si>
    <t>Rooms Katholieke Basisschool de Springplank</t>
  </si>
  <si>
    <t>Agnesschool</t>
  </si>
  <si>
    <t>KBs De Molenwiek</t>
  </si>
  <si>
    <t>Oleanderhof</t>
  </si>
  <si>
    <t>Christelijke Basisschool de Grondtoon</t>
  </si>
  <si>
    <t>Protestants Christelijke Basisschool de Boomgaard</t>
  </si>
  <si>
    <t>Stroe</t>
  </si>
  <si>
    <t>CBS Wereldwijs</t>
  </si>
  <si>
    <t>Schimmelpenninck van de Oijeschool</t>
  </si>
  <si>
    <t>Samenlevingsschool De Stapsteen</t>
  </si>
  <si>
    <t>Christelijke Basisschool Klim Op</t>
  </si>
  <si>
    <t>Elimschool</t>
  </si>
  <si>
    <t>www.pcponwk.nl</t>
  </si>
  <si>
    <t>De Meander</t>
  </si>
  <si>
    <t>v.d. Muelen Vastwykschool</t>
  </si>
  <si>
    <t>De Sjaloom</t>
  </si>
  <si>
    <t>Bernhardschool</t>
  </si>
  <si>
    <t>'t Prisma</t>
  </si>
  <si>
    <t>Openbare Basisschool Samen Een</t>
  </si>
  <si>
    <t>Plantijn</t>
  </si>
  <si>
    <t>obs Villa 60</t>
  </si>
  <si>
    <t>Openbare Basisschool Hendrik Wester</t>
  </si>
  <si>
    <t>OBS De Meerwaarde</t>
  </si>
  <si>
    <t>Openbare Basisschool De Bosrand</t>
  </si>
  <si>
    <t>Kerkenveld</t>
  </si>
  <si>
    <t>De Snip</t>
  </si>
  <si>
    <t>Samenwerkingsschool Oostermoer</t>
  </si>
  <si>
    <t>Gieterveen</t>
  </si>
  <si>
    <t>Baalder</t>
  </si>
  <si>
    <t>Openbare Basisschool H M van Randwijk</t>
  </si>
  <si>
    <t>Basisschool de Keg</t>
  </si>
  <si>
    <t>Voorweg Basisschool</t>
  </si>
  <si>
    <t>Basisschool de Bongerd</t>
  </si>
  <si>
    <t>Openbare Bassisschool Eexterbasisschool</t>
  </si>
  <si>
    <t>De Duinstee</t>
  </si>
  <si>
    <t>Yde</t>
  </si>
  <si>
    <t>Openbare Basisschool De Pipegaal</t>
  </si>
  <si>
    <t>Basisschool de Zwaluw</t>
  </si>
  <si>
    <t>De Adelaar</t>
  </si>
  <si>
    <t>Openbare Basisschool 't Nokkenwiel</t>
  </si>
  <si>
    <t>Basisschool Prinses Margriet</t>
  </si>
  <si>
    <t>Kon Julianaschool</t>
  </si>
  <si>
    <t>Openbare basisschool Dijkzicht</t>
  </si>
  <si>
    <t>Welsum</t>
  </si>
  <si>
    <t>Basisschool de Rakt</t>
  </si>
  <si>
    <t>Basisschool de Meerpaal</t>
  </si>
  <si>
    <t>Openbare Basisschool Breskens</t>
  </si>
  <si>
    <t>Breskens</t>
  </si>
  <si>
    <t>De Dukendonck</t>
  </si>
  <si>
    <t>De Eskampen</t>
  </si>
  <si>
    <t>OBS De Zandloper</t>
  </si>
  <si>
    <t>Stuifzand</t>
  </si>
  <si>
    <t>Burgemeester van Royenschool</t>
  </si>
  <si>
    <t>KC De Vuursteen</t>
  </si>
  <si>
    <t>Wapserveen</t>
  </si>
  <si>
    <t>Openbare Daltonbasisschool de Holterenk</t>
  </si>
  <si>
    <t>De Vlonder</t>
  </si>
  <si>
    <t>Wedde</t>
  </si>
  <si>
    <t>Basisschool de Terp</t>
  </si>
  <si>
    <t>De Zuidwester</t>
  </si>
  <si>
    <t>Openbare Basisschool De Kameleon</t>
  </si>
  <si>
    <t>Het Vlot</t>
  </si>
  <si>
    <t>Ransdaal</t>
  </si>
  <si>
    <t>Basisschool Stelaertshoeve</t>
  </si>
  <si>
    <t>RK Basisschool De Triangel</t>
  </si>
  <si>
    <t>Basisschool Sint Thomas</t>
  </si>
  <si>
    <t>De Crijnsschool</t>
  </si>
  <si>
    <t>De Lichtbaak</t>
  </si>
  <si>
    <t>Kleinerf</t>
  </si>
  <si>
    <t>De Mortel</t>
  </si>
  <si>
    <t>Basisschool de Sluis</t>
  </si>
  <si>
    <t>Basisschool het Talent</t>
  </si>
  <si>
    <t>Rooms Katholieke Basisschool de Wheele</t>
  </si>
  <si>
    <t>Rooms Katholieke Basisschool Driehuis</t>
  </si>
  <si>
    <t>Bozenhoven 156</t>
  </si>
  <si>
    <t>3641AJ</t>
  </si>
  <si>
    <t>0297255436</t>
  </si>
  <si>
    <t>www.driehuisschool.nl</t>
  </si>
  <si>
    <t>Godfried Bomansschool</t>
  </si>
  <si>
    <t>Montessoribasisschool De Elzen</t>
  </si>
  <si>
    <t>Basisschool Montessori Lindenholt</t>
  </si>
  <si>
    <t>Rooms Katholieke Basisschool de Bosbouwers</t>
  </si>
  <si>
    <t>Van Harte School</t>
  </si>
  <si>
    <t>'n Esch</t>
  </si>
  <si>
    <t>Tilligte</t>
  </si>
  <si>
    <t>Basisschool de Vlieger</t>
  </si>
  <si>
    <t>IKC De Hoge Hoeve</t>
  </si>
  <si>
    <t>Protestants Christelijke Basisschool de Akker</t>
  </si>
  <si>
    <t>Paul Krugerschool</t>
  </si>
  <si>
    <t>RK Basissch t Oventje</t>
  </si>
  <si>
    <t>Oecumenische Basisschool Frankendael</t>
  </si>
  <si>
    <t>Christelyke Basisschool De Lichtbron</t>
  </si>
  <si>
    <t>Christelijke Basisschool de Hoekstien</t>
  </si>
  <si>
    <t>Surhuisterveen</t>
  </si>
  <si>
    <t>Protestants Christelijke basisschool de Klankhof</t>
  </si>
  <si>
    <t>0765034880</t>
  </si>
  <si>
    <t>Pastoor Middelkoopschool</t>
  </si>
  <si>
    <t>RK Basisschool Klimop</t>
  </si>
  <si>
    <t>Rooms Katholieke Basisschool Agnetendal</t>
  </si>
  <si>
    <t>Mariaschool voor Rooms Katholiek Basisonderwijs</t>
  </si>
  <si>
    <t>Basisschool Sint Ursula</t>
  </si>
  <si>
    <t>Basisschool Coninxhof</t>
  </si>
  <si>
    <t>De Fontein School voor Christelijk Basisonderwijs</t>
  </si>
  <si>
    <t>Basisschool Herenweg</t>
  </si>
  <si>
    <t>0705114223</t>
  </si>
  <si>
    <t>www.herenwegschool.nl</t>
  </si>
  <si>
    <t>BS Natuurlijk!</t>
  </si>
  <si>
    <t>Sterrenschool De Schittering</t>
  </si>
  <si>
    <t>0165330894</t>
  </si>
  <si>
    <t>IKC De Tamboerijn</t>
  </si>
  <si>
    <t>Basissch Willibrordus</t>
  </si>
  <si>
    <t>Basisschool De Vonder</t>
  </si>
  <si>
    <t>OBS De Jint</t>
  </si>
  <si>
    <t>Openbare Basisschool De Berkel</t>
  </si>
  <si>
    <t>Rekken</t>
  </si>
  <si>
    <t>Comeniusschool voor Basisonderwijs</t>
  </si>
  <si>
    <t>Omnis school de Linden</t>
  </si>
  <si>
    <t>www.omnisscholen.nl</t>
  </si>
  <si>
    <t>Montessorischool Gouden Kraal</t>
  </si>
  <si>
    <t>obs De Achtsprong</t>
  </si>
  <si>
    <t>Openbare basisschool Aquamarijn</t>
  </si>
  <si>
    <t>Basisschool De Reigersberg</t>
  </si>
  <si>
    <t>Kaleidoscoop</t>
  </si>
  <si>
    <t>Basisschool Mikado</t>
  </si>
  <si>
    <t>Dominee J J Buskesschool voor Christelijk Basisonderwijs</t>
  </si>
  <si>
    <t>Rooms Katholieke Basisschool Spinnewiel</t>
  </si>
  <si>
    <t>Dr Maarten Lutherschool</t>
  </si>
  <si>
    <t>Punthorst</t>
  </si>
  <si>
    <t>Nicolaas Beetsschool voor Christelijk Basisonderwijs</t>
  </si>
  <si>
    <t>Sabina van Egmond</t>
  </si>
  <si>
    <t>Basisschool de Loysderhoek</t>
  </si>
  <si>
    <t>www.voilaleusden.nl</t>
  </si>
  <si>
    <t>0345572651</t>
  </si>
  <si>
    <t>Basisschool Prins Floris</t>
  </si>
  <si>
    <t>Rehoboth School</t>
  </si>
  <si>
    <t>PC Basisschool De Ark</t>
  </si>
  <si>
    <t>IKC De Kindertuin</t>
  </si>
  <si>
    <t>Basisschool Doelakkers</t>
  </si>
  <si>
    <t>Octopus</t>
  </si>
  <si>
    <t>Basisschool Antares</t>
  </si>
  <si>
    <t>Franciscusschool</t>
  </si>
  <si>
    <t>CBS De Triangel</t>
  </si>
  <si>
    <t>Basisschool de Vlieberg</t>
  </si>
  <si>
    <t>Lucas Batau</t>
  </si>
  <si>
    <t>Basisschool de Dobbelsteen</t>
  </si>
  <si>
    <t>Sevenum</t>
  </si>
  <si>
    <t>Paulus School</t>
  </si>
  <si>
    <t>Rutten</t>
  </si>
  <si>
    <t>Floriant</t>
  </si>
  <si>
    <t>Burg Schullstraat 2</t>
  </si>
  <si>
    <t>4001VV</t>
  </si>
  <si>
    <t>Basisschool de Spinmolen</t>
  </si>
  <si>
    <t>Basisschool de Polderhof</t>
  </si>
  <si>
    <t>Basisschool 't Prisma</t>
  </si>
  <si>
    <t>Rooms Katholieke Basisschool de Kinderburg</t>
  </si>
  <si>
    <t>Katholieke Basisschool de Toermalijn</t>
  </si>
  <si>
    <t>KBs De Schakel</t>
  </si>
  <si>
    <t>Rooms Katholieke Basisschool Jacoba</t>
  </si>
  <si>
    <t>CNS-basisschool Juliana</t>
  </si>
  <si>
    <t>Christelijke Basisschool de Wegwijzer</t>
  </si>
  <si>
    <t>Maarten Lutherschool</t>
  </si>
  <si>
    <t>Basisschool de Boomladder</t>
  </si>
  <si>
    <t>CBS Van Panhuys</t>
  </si>
  <si>
    <t>Christelijke Basisschool Juliana</t>
  </si>
  <si>
    <t>Talentrijk</t>
  </si>
  <si>
    <t>De Olijfboom</t>
  </si>
  <si>
    <t>ATO, kindcentrum Wijboom</t>
  </si>
  <si>
    <t>De Zonneboom</t>
  </si>
  <si>
    <t>Openbare Basisschool de Zuidooster</t>
  </si>
  <si>
    <t>Openbare Basisschool De Lijster</t>
  </si>
  <si>
    <t>Dr. J. v.d. Hoevenschool</t>
  </si>
  <si>
    <t>Epse</t>
  </si>
  <si>
    <t>Feiko Clockschool</t>
  </si>
  <si>
    <t>De Wilgen</t>
  </si>
  <si>
    <t>Openbare Basisschool Valckesteyn</t>
  </si>
  <si>
    <t>Openbare Basisschool De Tweesprong</t>
  </si>
  <si>
    <t>Openbare Basisschool De Fuik</t>
  </si>
  <si>
    <t>Den Ilp</t>
  </si>
  <si>
    <t>Basisschool de Hobbit</t>
  </si>
  <si>
    <t>De Phoenix</t>
  </si>
  <si>
    <t>Basisschool De Lepelaar</t>
  </si>
  <si>
    <t>Scheerwolde</t>
  </si>
  <si>
    <t>Basisschool De Meiboom</t>
  </si>
  <si>
    <t>Warns</t>
  </si>
  <si>
    <t>Openbare Basisschool De Voshaar</t>
  </si>
  <si>
    <t>Haarlo</t>
  </si>
  <si>
    <t>Openbare basisschool A Bosschool</t>
  </si>
  <si>
    <t>Wesepe</t>
  </si>
  <si>
    <t>Openbare Basisschool de Driemaster</t>
  </si>
  <si>
    <t>Openbaar Kindcentrum de Stroom</t>
  </si>
  <si>
    <t>Basisschool Tweespan</t>
  </si>
  <si>
    <t>Openbare Basisschool Cadzand</t>
  </si>
  <si>
    <t>Cadzand</t>
  </si>
  <si>
    <t>Delfshaven</t>
  </si>
  <si>
    <t>Basisschool de Boswaid</t>
  </si>
  <si>
    <t>De Kaardebol</t>
  </si>
  <si>
    <t>Openbare Basisschool de Bloemberg</t>
  </si>
  <si>
    <t>Basisschool Erm</t>
  </si>
  <si>
    <t>Erm</t>
  </si>
  <si>
    <t>Basisschool de Hobbedob</t>
  </si>
  <si>
    <t>Samenwerkingsschool De Dobbe</t>
  </si>
  <si>
    <t>Roodeschool</t>
  </si>
  <si>
    <t>Dr. J. Botkeschool</t>
  </si>
  <si>
    <t>Oosterveldschool</t>
  </si>
  <si>
    <t>Uffelte</t>
  </si>
  <si>
    <t>Haarschool</t>
  </si>
  <si>
    <t>Roelof van Wienesse</t>
  </si>
  <si>
    <t>Wijdenes</t>
  </si>
  <si>
    <t>Openbare Basisschool Wilp Achterhoek</t>
  </si>
  <si>
    <t>De Wiekslag</t>
  </si>
  <si>
    <t>Basisschool Arendshorst</t>
  </si>
  <si>
    <t>Openbare Basisschool Het Noorderlicht</t>
  </si>
  <si>
    <t>De Regenboog basisschool</t>
  </si>
  <si>
    <t>Louise de Colignyschool</t>
  </si>
  <si>
    <t>4384EV</t>
  </si>
  <si>
    <t>www.onzewijs.nl</t>
  </si>
  <si>
    <t>Petrus Datheenschool</t>
  </si>
  <si>
    <t>Rooms Katholieke Basisschool de Wilgeroos</t>
  </si>
  <si>
    <t>Basisschool Den Hazennest</t>
  </si>
  <si>
    <t>RK Basisschool De Cirkel</t>
  </si>
  <si>
    <t>De Baskuul</t>
  </si>
  <si>
    <t>Lutjebroek</t>
  </si>
  <si>
    <t>Het Kompas Protestants Christelijke Basisschool</t>
  </si>
  <si>
    <t>Kindcentrum Aventurijn</t>
  </si>
  <si>
    <t>De Dompelaar</t>
  </si>
  <si>
    <t>Elsendorp</t>
  </si>
  <si>
    <t>Het Baken II</t>
  </si>
  <si>
    <t>Rooms Katholieke Basisschool het Lover</t>
  </si>
  <si>
    <t>Rooms Katholieke Basisschool Walter Gillijns</t>
  </si>
  <si>
    <t>Roomskatholieke Basisschool De Windroos</t>
  </si>
  <si>
    <t>Kbs Sinte Maerte</t>
  </si>
  <si>
    <t>Protestants Christelijke Basisschool Kastanjelaan</t>
  </si>
  <si>
    <t>Beuningen Ov</t>
  </si>
  <si>
    <t>Onze Wereld</t>
  </si>
  <si>
    <t>1104NA</t>
  </si>
  <si>
    <t>Dr. Picardtschool</t>
  </si>
  <si>
    <t>van Pallandtlaan 7</t>
  </si>
  <si>
    <t>7742WJ</t>
  </si>
  <si>
    <t>CBS het Anker</t>
  </si>
  <si>
    <t>Christelijke Basisschool De Bernebrege</t>
  </si>
  <si>
    <t>Christelijke Basisschool de Ark</t>
  </si>
  <si>
    <t>Protestants Christelijke Basisschool de Triangel</t>
  </si>
  <si>
    <t>Koning Davidschool</t>
  </si>
  <si>
    <t>Vincent van Goghschool</t>
  </si>
  <si>
    <t>De Brug</t>
  </si>
  <si>
    <t>Basisschool De Diabolo</t>
  </si>
  <si>
    <t>Basisschool Sint Lucia</t>
  </si>
  <si>
    <t>Basisschool De Groenling</t>
  </si>
  <si>
    <t>Basisschool De Aanloop</t>
  </si>
  <si>
    <t>Basisschool De Klingerberg</t>
  </si>
  <si>
    <t>Airborneschool</t>
  </si>
  <si>
    <t>Protestants Christelijke Basisschool het Baken</t>
  </si>
  <si>
    <t>Vlinderboom</t>
  </si>
  <si>
    <t>Rooms Katholieke Basisschool de Duizend Eilanden</t>
  </si>
  <si>
    <t>Noord-Scharwoude</t>
  </si>
  <si>
    <t>Basisschool de Ark</t>
  </si>
  <si>
    <t>Basisschool de Eshoek</t>
  </si>
  <si>
    <t>Annen</t>
  </si>
  <si>
    <t>Openbare Basisschool De Twilling</t>
  </si>
  <si>
    <t>Openbare Basisschool De Meent</t>
  </si>
  <si>
    <t>Schildwolde</t>
  </si>
  <si>
    <t>Sterrenbosch</t>
  </si>
  <si>
    <t>De Twijn</t>
  </si>
  <si>
    <t>It Holdersnest</t>
  </si>
  <si>
    <t>Samenwerkingsschool De Brandaris</t>
  </si>
  <si>
    <t>Basisschool Voorhoute</t>
  </si>
  <si>
    <t>Christelijke Basisschool Vesterhavet</t>
  </si>
  <si>
    <t>De Koningslinde</t>
  </si>
  <si>
    <t>De Zilvermaan</t>
  </si>
  <si>
    <t>Het Octaaf School voor christelijk basisonderwijs</t>
  </si>
  <si>
    <t>De Kriekenhof</t>
  </si>
  <si>
    <t>Rooms Katholieke Basisschool Eerschot</t>
  </si>
  <si>
    <t>Katholieke Basisschool Pius 10</t>
  </si>
  <si>
    <t>St Cornelius Basisschool</t>
  </si>
  <si>
    <t>Venhorst</t>
  </si>
  <si>
    <t>Basisschool de Hazesprong</t>
  </si>
  <si>
    <t>Basisschool Wandelbos</t>
  </si>
  <si>
    <t>Sterrekijker</t>
  </si>
  <si>
    <t>Christelijke Basisschool de Arke</t>
  </si>
  <si>
    <t>Basisschool 't Kirkeveldsje</t>
  </si>
  <si>
    <t>Schimmert</t>
  </si>
  <si>
    <t>De Pionier</t>
  </si>
  <si>
    <t>Daltonschool Columbus</t>
  </si>
  <si>
    <t>Vroonesteinschool</t>
  </si>
  <si>
    <t>Rooms Katholieke Basisschool de Kroevert</t>
  </si>
  <si>
    <t>Kronenberg</t>
  </si>
  <si>
    <t>De Achtbaan</t>
  </si>
  <si>
    <t>Basissch JF Kennedy</t>
  </si>
  <si>
    <t>Basisschool De Toermalijn</t>
  </si>
  <si>
    <t>Katholieke Jenaplanschool de Klimboom</t>
  </si>
  <si>
    <t>KBs De Wegwijzer</t>
  </si>
  <si>
    <t>Basisschool het Palet</t>
  </si>
  <si>
    <t>Protestants Christelijke Basisschool de Wadden</t>
  </si>
  <si>
    <t>CBS De Regenboog</t>
  </si>
  <si>
    <t>Tolbert</t>
  </si>
  <si>
    <t>Brede School Kors Breijer</t>
  </si>
  <si>
    <t>Johan Frisoschool</t>
  </si>
  <si>
    <t>J.A. de Vullerschool</t>
  </si>
  <si>
    <t>Gorssel</t>
  </si>
  <si>
    <t>Jenaplanschool Heerde</t>
  </si>
  <si>
    <t>Henri Dunantschool</t>
  </si>
  <si>
    <t>De Clockeslach</t>
  </si>
  <si>
    <t>o.b.s.  Het Veldboeket</t>
  </si>
  <si>
    <t>Veeningen</t>
  </si>
  <si>
    <t>obs De Dennenkamp</t>
  </si>
  <si>
    <t>Openbare Basisschool de Wissel</t>
  </si>
  <si>
    <t>BS Pr Christina</t>
  </si>
  <si>
    <t>Wereldkidz Mozaiek</t>
  </si>
  <si>
    <t>obs De Zeijer Hoogte</t>
  </si>
  <si>
    <t>Zeijen</t>
  </si>
  <si>
    <t>Openbare Basisschool de Marlijn</t>
  </si>
  <si>
    <t>Openbare Basisschool de Dubbele Punt</t>
  </si>
  <si>
    <t>Aartswoud</t>
  </si>
  <si>
    <t>Openbare Basisschool Noord</t>
  </si>
  <si>
    <t>Openbare Basisschool De Blaak</t>
  </si>
  <si>
    <t>Openbare Basisschool de Zevensprong</t>
  </si>
  <si>
    <t>Basisschool de Wijnbrekker</t>
  </si>
  <si>
    <t>De Boog</t>
  </si>
  <si>
    <t>'t Praathuis</t>
  </si>
  <si>
    <t>Basisschool de Buut</t>
  </si>
  <si>
    <t>Openbare Basisschool Brunwerd</t>
  </si>
  <si>
    <t>De Rietgors</t>
  </si>
  <si>
    <t>Leuvenheim</t>
  </si>
  <si>
    <t>Openbare Basisschool 't Partoer</t>
  </si>
  <si>
    <t>Openbare Basisschool de Kleine Dollard</t>
  </si>
  <si>
    <t>Basisschool 't Span</t>
  </si>
  <si>
    <t>Basisschool de Klaverwoid</t>
  </si>
  <si>
    <t>Twisk</t>
  </si>
  <si>
    <t>Openbare Basisschool Middelstein</t>
  </si>
  <si>
    <t>Midlum</t>
  </si>
  <si>
    <t>Openbare Basisschool De Wenteling</t>
  </si>
  <si>
    <t>Balinge</t>
  </si>
  <si>
    <t>Protestants Christelijke Basisschool de Wegwijzer</t>
  </si>
  <si>
    <t>Protestants Christelijke Basisschool Dr de Visser</t>
  </si>
  <si>
    <t>Basisschool Teake Jan Roorda</t>
  </si>
  <si>
    <t>Wytgaard</t>
  </si>
  <si>
    <t>Kindcentrum De Nieuwe Linde</t>
  </si>
  <si>
    <t>De Havelt</t>
  </si>
  <si>
    <t>Handel</t>
  </si>
  <si>
    <t>Chr. Basisschool Het Mozaiek</t>
  </si>
  <si>
    <t>De Bunders</t>
  </si>
  <si>
    <t>Rooms Katholieke Basisschool de Achtsprong</t>
  </si>
  <si>
    <t>Paulusschool v BSO</t>
  </si>
  <si>
    <t>Protestants Christelijke en Rooms Katholieke Basisschool het Kompas</t>
  </si>
  <si>
    <t>Het Koloriet</t>
  </si>
  <si>
    <t>K W A</t>
  </si>
  <si>
    <t>Rooms Katholieke Basisschool Hofland</t>
  </si>
  <si>
    <t>Kbs Effen</t>
  </si>
  <si>
    <t>Polsstok</t>
  </si>
  <si>
    <t>Rooms Katholieke Basisschool de Rietkraag</t>
  </si>
  <si>
    <t>Steven Stemerdingschool voor Basisonderwijs</t>
  </si>
  <si>
    <t>Basisschool de Meander</t>
  </si>
  <si>
    <t>SWS de Vlieger</t>
  </si>
  <si>
    <t>Noordhorn</t>
  </si>
  <si>
    <t>Basisschool Braakhekke</t>
  </si>
  <si>
    <t>De Kap</t>
  </si>
  <si>
    <t>RK Basisschool Theresia</t>
  </si>
  <si>
    <t>Rooms Katholieke Basisschool Schepelweyen</t>
  </si>
  <si>
    <t>Basisschool De Kersentuin</t>
  </si>
  <si>
    <t>Basisschool de Wissel</t>
  </si>
  <si>
    <t>Basisschool Oost</t>
  </si>
  <si>
    <t>De Sterrenboog</t>
  </si>
  <si>
    <t>Schatkaart</t>
  </si>
  <si>
    <t>Rooms Katholieke Basisschool Sint Maarten</t>
  </si>
  <si>
    <t>Oudkarspel</t>
  </si>
  <si>
    <t>IKC de Delta</t>
  </si>
  <si>
    <t>Eext</t>
  </si>
  <si>
    <t>Openbare Daltonschool Engelenberg</t>
  </si>
  <si>
    <t>Openbare Basisschool Toermalijn</t>
  </si>
  <si>
    <t>Basisschool de Dolfijn</t>
  </si>
  <si>
    <t>Openbare Basisschool het Kompas</t>
  </si>
  <si>
    <t>Openbare Basisschool de Drie Linden</t>
  </si>
  <si>
    <t>De Balkwar</t>
  </si>
  <si>
    <t>Omnis school de Reiger</t>
  </si>
  <si>
    <t>WereldKidz Montessori Zeist</t>
  </si>
  <si>
    <t>Daltonschool De Schatkamer</t>
  </si>
  <si>
    <t>Basisschool De Klimroos</t>
  </si>
  <si>
    <t>Sint Bernardusschool</t>
  </si>
  <si>
    <t>Katholieke Basisschool Het Spectrum</t>
  </si>
  <si>
    <t>Basisschool de Lanteerne</t>
  </si>
  <si>
    <t>Christelijke Basisschool Holk</t>
  </si>
  <si>
    <t>Christelijke Nationale Basisschool J.C. van der Wal</t>
  </si>
  <si>
    <t>Basisschool De Sprongh</t>
  </si>
  <si>
    <t>Het Startpunt</t>
  </si>
  <si>
    <t>Prins Floris</t>
  </si>
  <si>
    <t>Katholieke Basisschool Don Bosco</t>
  </si>
  <si>
    <t>Basisschool Het Kleurrijk</t>
  </si>
  <si>
    <t>CBS Het Kristal</t>
  </si>
  <si>
    <t>Basisschool De WereldSter</t>
  </si>
  <si>
    <t>Montessori Basisschool De Pas</t>
  </si>
  <si>
    <t>CBS De Lichtboei</t>
  </si>
  <si>
    <t>Basisschool C. Zeeman</t>
  </si>
  <si>
    <t>Basisschool de Hofstee</t>
  </si>
  <si>
    <t>Julianadorp</t>
  </si>
  <si>
    <t>Chr Basisschool De Tweeklank</t>
  </si>
  <si>
    <t>Aadorp</t>
  </si>
  <si>
    <t>Basisschool de Horizon</t>
  </si>
  <si>
    <t>Rooms Katholieke Basisschool de Tweeklank</t>
  </si>
  <si>
    <t>John F Kennedybasisschool</t>
  </si>
  <si>
    <t>Basissch De Korenaer</t>
  </si>
  <si>
    <t>Basisschool Klim Op</t>
  </si>
  <si>
    <t>Kwikstaart</t>
  </si>
  <si>
    <t>De Meer</t>
  </si>
  <si>
    <t>PCBS Beatrixschool</t>
  </si>
  <si>
    <t>BmdB Ichtus</t>
  </si>
  <si>
    <t>ATO, montessorischool De AQUAmarijn</t>
  </si>
  <si>
    <t>Oecumenische basisschool Oranje Nassau</t>
  </si>
  <si>
    <t>Clausschool</t>
  </si>
  <si>
    <t>Openbare Basisschool de Regenboog</t>
  </si>
  <si>
    <t>Beatrixsch</t>
  </si>
  <si>
    <t>Harfsen</t>
  </si>
  <si>
    <t>Horsthoekschool</t>
  </si>
  <si>
    <t>Openbare Basisschool de Klimop</t>
  </si>
  <si>
    <t>Ter Apelkanaal</t>
  </si>
  <si>
    <t>Openbare Basisschool Rhoon</t>
  </si>
  <si>
    <t>o.b.s. De Meander</t>
  </si>
  <si>
    <t>Basisschool Het Noorderlicht</t>
  </si>
  <si>
    <t>obs Het Palet Ommen</t>
  </si>
  <si>
    <t>Quintusschool</t>
  </si>
  <si>
    <t>Glimmen</t>
  </si>
  <si>
    <t>Basisschool de Heerd</t>
  </si>
  <si>
    <t>Basisschool de Blieken</t>
  </si>
  <si>
    <t>Openbare Basisschool Kiezel en Kei</t>
  </si>
  <si>
    <t>Openbare Basisschool Het Driespan</t>
  </si>
  <si>
    <t>De Hobbit</t>
  </si>
  <si>
    <t>Openbare Basisschool de Sleutel</t>
  </si>
  <si>
    <t>Openbare Basisschool de Voorpoort</t>
  </si>
  <si>
    <t>OBS De Hasselbraam</t>
  </si>
  <si>
    <t>Basissch Twa Yn Ien</t>
  </si>
  <si>
    <t>Basisschool den Biekurf</t>
  </si>
  <si>
    <t>Babylonienbroek</t>
  </si>
  <si>
    <t>Het Kofschip</t>
  </si>
  <si>
    <t>De Eendragt</t>
  </si>
  <si>
    <t>De Vossestaart</t>
  </si>
  <si>
    <t>Hall</t>
  </si>
  <si>
    <t>Openbare Basisschool de Hietweide</t>
  </si>
  <si>
    <t>OBS De Aventurijn</t>
  </si>
  <si>
    <t>Munnekeburen</t>
  </si>
  <si>
    <t>Openbare Dalton Basisschool de Tandem</t>
  </si>
  <si>
    <t>Openbare Basisschool de Plaats</t>
  </si>
  <si>
    <t>Abbekerk</t>
  </si>
  <si>
    <t>Burgerschool</t>
  </si>
  <si>
    <t>Basisschool Est</t>
  </si>
  <si>
    <t>Est</t>
  </si>
  <si>
    <t>Basisschool Hagen</t>
  </si>
  <si>
    <t>Basisschool Mr Sieberingschool</t>
  </si>
  <si>
    <t>Nieuw-Balinge</t>
  </si>
  <si>
    <t>Bs Wonderwijs</t>
  </si>
  <si>
    <t>Prinses Margrietschool</t>
  </si>
  <si>
    <t>Oecumenische basisschool Nautilus</t>
  </si>
  <si>
    <t>RK Basisschool Open Hof</t>
  </si>
  <si>
    <t>De Scharmhof</t>
  </si>
  <si>
    <t>Rooms Katholieke Basisschool de Palster</t>
  </si>
  <si>
    <t>De Berglaren</t>
  </si>
  <si>
    <t>Rooms Katholieke Basisschool de Scheperstee</t>
  </si>
  <si>
    <t>Basissch De Viersprong</t>
  </si>
  <si>
    <t>De Kardoen</t>
  </si>
  <si>
    <t>Protestants Christelijke Basisschool Koningin Beatrix</t>
  </si>
  <si>
    <t>Oecomenische Basisschool de Hoeksteen</t>
  </si>
  <si>
    <t>Dominee Fortgensschool</t>
  </si>
  <si>
    <t>Kindcentrum de Tweestroom</t>
  </si>
  <si>
    <t>Christelijke Basisschool de Duinroos</t>
  </si>
  <si>
    <t>CBS de Windroos</t>
  </si>
  <si>
    <t>Christelijke Basisschool de Regenboog</t>
  </si>
  <si>
    <t>Groen van Prinstererschool voor Christelijk Basisonderwijs</t>
  </si>
  <si>
    <t>Daltonschool de Vindplaats</t>
  </si>
  <si>
    <t>Schijf</t>
  </si>
  <si>
    <t>Bosdael, Centrum voor het Kind</t>
  </si>
  <si>
    <t>Reuver</t>
  </si>
  <si>
    <t>Basisschool De Krabbenkooi</t>
  </si>
  <si>
    <t>Basisschool Laetare</t>
  </si>
  <si>
    <t>Johan Willem Frisoschool</t>
  </si>
  <si>
    <t>Basisschool het Kompas</t>
  </si>
  <si>
    <t>De Parkschool</t>
  </si>
  <si>
    <t>Integraal Kindcentrum Juliana</t>
  </si>
  <si>
    <t>Basisschool de Kameleon</t>
  </si>
  <si>
    <t>Eexterveen</t>
  </si>
  <si>
    <t>Dirk van Dykschool</t>
  </si>
  <si>
    <t>Openbare Basisschool De Kinderboom</t>
  </si>
  <si>
    <t>P.C. basisschool De Bolster</t>
  </si>
  <si>
    <t>Openbare Basisschool de Kring</t>
  </si>
  <si>
    <t>It Skriuwboerd</t>
  </si>
  <si>
    <t>Openbare Basisschool Prof. Dr. Kohnstamm</t>
  </si>
  <si>
    <t>Openbare Basisschool Kamperfoelie</t>
  </si>
  <si>
    <t>Basisschool de Oanrin</t>
  </si>
  <si>
    <t>Openbare Basisschool De Duykeldam</t>
  </si>
  <si>
    <t>Basisschool De Eendracht</t>
  </si>
  <si>
    <t>Sint Bernardus</t>
  </si>
  <si>
    <t>Joppeschool</t>
  </si>
  <si>
    <t>Joppe</t>
  </si>
  <si>
    <t>Christelijke Basisschool Juliana van Stolberg</t>
  </si>
  <si>
    <t>Katholieke Basisschool De JenaPlaneet</t>
  </si>
  <si>
    <t>Marnixschool</t>
  </si>
  <si>
    <t>Basisschool Dommelrode</t>
  </si>
  <si>
    <t>Basisschool de Sterredans</t>
  </si>
  <si>
    <t>Gabrielschool</t>
  </si>
  <si>
    <t>Basisschool voor Daltononderwijs Helen Parkhurst</t>
  </si>
  <si>
    <t>Basisschool de Triangel</t>
  </si>
  <si>
    <t>Ulestraten</t>
  </si>
  <si>
    <t>De Wilde Wingerd</t>
  </si>
  <si>
    <t>CBS 't Kompas</t>
  </si>
  <si>
    <t>Basisschool Pr Beatrix</t>
  </si>
  <si>
    <t>Basisschool Geert Grote</t>
  </si>
  <si>
    <t>Kindcentrum De Vaart</t>
  </si>
  <si>
    <t>Basisschool de Bron</t>
  </si>
  <si>
    <t>Sint Petrusbasisschool</t>
  </si>
  <si>
    <t>De Esch</t>
  </si>
  <si>
    <t>het Duet</t>
  </si>
  <si>
    <t>Basisschool de Haren</t>
  </si>
  <si>
    <t>Protestants Christelijke Basisschool Prinses Beatrix</t>
  </si>
  <si>
    <t>Basisschool Johannes Post</t>
  </si>
  <si>
    <t>Oecumenische basisschool de Driemaster</t>
  </si>
  <si>
    <t>Openbare Basisschool Kudelstaart</t>
  </si>
  <si>
    <t>Openbare Basisschool de Spreng</t>
  </si>
  <si>
    <t>0penbare Basisschool Oosterboerschool</t>
  </si>
  <si>
    <t>OBS De Vlinder</t>
  </si>
  <si>
    <t>IKC Het Groene Hart</t>
  </si>
  <si>
    <t>www.wolderwijs.nl</t>
  </si>
  <si>
    <t>De Wijde Veert</t>
  </si>
  <si>
    <t>OBS De Mient</t>
  </si>
  <si>
    <t>Daltonschool Ees</t>
  </si>
  <si>
    <t>Ees</t>
  </si>
  <si>
    <t>Basisschool De Klimop</t>
  </si>
  <si>
    <t>Cantecleer</t>
  </si>
  <si>
    <t>Kloosterhaar</t>
  </si>
  <si>
    <t>Openbare Daltonschool Rhenen-Elst</t>
  </si>
  <si>
    <t>Obs 't Want</t>
  </si>
  <si>
    <t>Zwartewaal</t>
  </si>
  <si>
    <t>Openbare Basisschool de Marke</t>
  </si>
  <si>
    <t>Professor Casimirschool</t>
  </si>
  <si>
    <t>Basisschool De Dubbeldekker</t>
  </si>
  <si>
    <t>Openbare Basisschool H.W. Heuvelschool</t>
  </si>
  <si>
    <t>De Wielewaal</t>
  </si>
  <si>
    <t>Openbare Basisschool Gesworen Hoek</t>
  </si>
  <si>
    <t>Het Spectrum</t>
  </si>
  <si>
    <t>7902HM</t>
  </si>
  <si>
    <t>Basisschool Nijenoert</t>
  </si>
  <si>
    <t>Openbare Basisschool de Berenburcht</t>
  </si>
  <si>
    <t>De Korf</t>
  </si>
  <si>
    <t>Basisschool de Stjelp</t>
  </si>
  <si>
    <t>Baard</t>
  </si>
  <si>
    <t>Basisschool de Driemaster</t>
  </si>
  <si>
    <t>Eethen</t>
  </si>
  <si>
    <t>'t Kraaienest</t>
  </si>
  <si>
    <t>J.H. Isingsschool</t>
  </si>
  <si>
    <t>Empe</t>
  </si>
  <si>
    <t>Openbare Basisschool Hurdegarijp</t>
  </si>
  <si>
    <t>Basisschool Dorpsschool de Blesse</t>
  </si>
  <si>
    <t>De Blesse</t>
  </si>
  <si>
    <t>Openbare Basisschool Beukenlaan</t>
  </si>
  <si>
    <t>Openbare Basisschool Het Overbos</t>
  </si>
  <si>
    <t>Basisschool de Cantharel</t>
  </si>
  <si>
    <t>Basisschool de Langereis</t>
  </si>
  <si>
    <t>Nynke van Hichtumschool</t>
  </si>
  <si>
    <t>Koning Willem Alexanderschool</t>
  </si>
  <si>
    <t>Basisschool Hogenkamp</t>
  </si>
  <si>
    <t>Basisschool Steenvoorde</t>
  </si>
  <si>
    <t>BS de Vlindertuin</t>
  </si>
  <si>
    <t>Petraschool</t>
  </si>
  <si>
    <t>RK Basisschool de Regenboog</t>
  </si>
  <si>
    <t>IKC Raam</t>
  </si>
  <si>
    <t>Chr. Basisschool Het Carillon</t>
  </si>
  <si>
    <t>De Coppele</t>
  </si>
  <si>
    <t>Witharen</t>
  </si>
  <si>
    <t>Oecumenische Basisschool Achtsprong</t>
  </si>
  <si>
    <t>Chr Basissch De Klaver</t>
  </si>
  <si>
    <t>Gevers Deynootschool</t>
  </si>
  <si>
    <t>Christelijke Basisschool De Pionier</t>
  </si>
  <si>
    <t>Basisschool Loeswijk</t>
  </si>
  <si>
    <t>Katholieke Basisschool De Bunders</t>
  </si>
  <si>
    <t>Basisschool Heilinde</t>
  </si>
  <si>
    <t>St. Willebrord</t>
  </si>
  <si>
    <t>Rooms Katholieke Basisschool de Kring</t>
  </si>
  <si>
    <t>Het Creiler Woud</t>
  </si>
  <si>
    <t>Kreileroord</t>
  </si>
  <si>
    <t>Beatrix</t>
  </si>
  <si>
    <t>Basisschool De Klipper</t>
  </si>
  <si>
    <t>Frans Postmaschool</t>
  </si>
  <si>
    <t>CBS Mozaiek</t>
  </si>
  <si>
    <t>Het Meerrijk</t>
  </si>
  <si>
    <t>Openbare Basisschool Ruitenvelder</t>
  </si>
  <si>
    <t>Froombosch</t>
  </si>
  <si>
    <t>Basisschool de Driesprong</t>
  </si>
  <si>
    <t>Eesveen</t>
  </si>
  <si>
    <t>Openbare Basisschool de Sterrekijker</t>
  </si>
  <si>
    <t>Basisschool De Steiger</t>
  </si>
  <si>
    <t>Openbare Basisschool de Peppel</t>
  </si>
  <si>
    <t>Basisschool de Trime</t>
  </si>
  <si>
    <t>WereldKidz Op Dreef</t>
  </si>
  <si>
    <t>Basisschool de Zonnewijzer voor Interconfessioneel Basisonderwijs</t>
  </si>
  <si>
    <t>Basisschool Holthuizen</t>
  </si>
  <si>
    <t>Keuchenius</t>
  </si>
  <si>
    <t>Basisschool Louise de Coligny</t>
  </si>
  <si>
    <t>De Groene Hoek</t>
  </si>
  <si>
    <t>Basisschool Montessorischool</t>
  </si>
  <si>
    <t>Basisschool Ondersteboven</t>
  </si>
  <si>
    <t>Moorveld</t>
  </si>
  <si>
    <t>CBS De Schalmei</t>
  </si>
  <si>
    <t>Bant</t>
  </si>
  <si>
    <t>OEC.Basisschool De Kubus</t>
  </si>
  <si>
    <t>Christelijke Basisschool Eltheto</t>
  </si>
  <si>
    <t>De Schouw Basisschool</t>
  </si>
  <si>
    <t>De Bongerd</t>
  </si>
  <si>
    <t>P. Chr. basisschool Immanuel</t>
  </si>
  <si>
    <t>Basisschool de Tamboerijn</t>
  </si>
  <si>
    <t>Basisschool met de Bijbel Diermen</t>
  </si>
  <si>
    <t>Basisschool Simon Havinga</t>
  </si>
  <si>
    <t>OBS Sprinkels</t>
  </si>
  <si>
    <t>Basisschool Montessori</t>
  </si>
  <si>
    <t>Basisschool Honesch</t>
  </si>
  <si>
    <t>Openbare Basisschool de Tiende Penning</t>
  </si>
  <si>
    <t>Vierpolders</t>
  </si>
  <si>
    <t>Brinkschool</t>
  </si>
  <si>
    <t>WereldKidz Achtbaan</t>
  </si>
  <si>
    <t>Se Atlas</t>
  </si>
  <si>
    <t>De Parachute</t>
  </si>
  <si>
    <t>Basisschool de Takkenbosse</t>
  </si>
  <si>
    <t>Openbare Basisschool De Keikamp</t>
  </si>
  <si>
    <t>Geesteren Gld</t>
  </si>
  <si>
    <t>Openbare Basisschool de Tandem</t>
  </si>
  <si>
    <t>'t Kienholt</t>
  </si>
  <si>
    <t>obs Duo 2002</t>
  </si>
  <si>
    <t>SBS Dubelspan</t>
  </si>
  <si>
    <t>Boazum</t>
  </si>
  <si>
    <t>Basisschool J. Henri Dunant</t>
  </si>
  <si>
    <t>Onder de Wieken</t>
  </si>
  <si>
    <t>Kindcentrum Sterrenbeek</t>
  </si>
  <si>
    <t>Openbare Basisschool de Bongerd</t>
  </si>
  <si>
    <t>Terwolde</t>
  </si>
  <si>
    <t>Dalton Basisschool de Oosterbrink</t>
  </si>
  <si>
    <t>Boijl</t>
  </si>
  <si>
    <t>Openbare Basisschool de Tweemaster</t>
  </si>
  <si>
    <t>Openbare Basisschool 't Karregat</t>
  </si>
  <si>
    <t>Master</t>
  </si>
  <si>
    <t>De Grosthuizer Basisschool</t>
  </si>
  <si>
    <t>Openbare Basisschool de Koet</t>
  </si>
  <si>
    <t>Midwoud</t>
  </si>
  <si>
    <t>De Tsjelke</t>
  </si>
  <si>
    <t>Openbare Basisschool De Waerdenburght</t>
  </si>
  <si>
    <t>Basisschool Canada</t>
  </si>
  <si>
    <t>De Springschans</t>
  </si>
  <si>
    <t>Basisschool de Knotwilg</t>
  </si>
  <si>
    <t>Oecumenische basisschool Wereldschool Amsterdam</t>
  </si>
  <si>
    <t>Basisschool Het Speleon</t>
  </si>
  <si>
    <t>Het Baken I</t>
  </si>
  <si>
    <t>Chr. Daltonschool Koningin Emma</t>
  </si>
  <si>
    <t>Den Akker</t>
  </si>
  <si>
    <t>Basisschool St Paschalis</t>
  </si>
  <si>
    <t>Basissch t Kwekkeveld</t>
  </si>
  <si>
    <t>Protestants Christelijke Basisschool 't Bolwerk</t>
  </si>
  <si>
    <t>Knotwilg</t>
  </si>
  <si>
    <t>RK Basisschool Meerdijk</t>
  </si>
  <si>
    <t>Margrietschool voor Christelijk Basisonderwijs</t>
  </si>
  <si>
    <t>Willem Alexander School</t>
  </si>
  <si>
    <t>W. van Veenschool</t>
  </si>
  <si>
    <t>Christelijke Basisschool de Bron</t>
  </si>
  <si>
    <t>Basisschool de Ichthus</t>
  </si>
  <si>
    <t>Engelenburgschool</t>
  </si>
  <si>
    <t>Rooms Katholieke Basisschool Toermalijn</t>
  </si>
  <si>
    <t>CBS de Ark</t>
  </si>
  <si>
    <t>De Stelle</t>
  </si>
  <si>
    <t>Openbare Jenaplanschool Het Scala</t>
  </si>
  <si>
    <t>Openbare Basisschool de Tjongeling</t>
  </si>
  <si>
    <t>Oldeberkoop</t>
  </si>
  <si>
    <t>Openbare Basisschool Oetkomst</t>
  </si>
  <si>
    <t>Kolham</t>
  </si>
  <si>
    <t>P.C. basisschool De Berkenschool</t>
  </si>
  <si>
    <t>De Irisschool</t>
  </si>
  <si>
    <t>Openbare Basisschool de Zilvermeeuw</t>
  </si>
  <si>
    <t>Openbare Basischool de Zuidwesthoek</t>
  </si>
  <si>
    <t>Basisschool de Skans</t>
  </si>
  <si>
    <t>Basisschool Buurse</t>
  </si>
  <si>
    <t>Basisschool Klein Heyendaal</t>
  </si>
  <si>
    <t>Rooms Katholieke Basisschool de Oostpoort</t>
  </si>
  <si>
    <t>Basisschool Harmpje Visser</t>
  </si>
  <si>
    <t>www.rehoboth.nu</t>
  </si>
  <si>
    <t>Basisschool de Blokwhere</t>
  </si>
  <si>
    <t>Oecumenische basisschool de Visserschool</t>
  </si>
  <si>
    <t>Oecumenische basisschool Valentijn</t>
  </si>
  <si>
    <t>Basisschool op de Esch</t>
  </si>
  <si>
    <t>OBS De Regenboog</t>
  </si>
  <si>
    <t>BS De Tweemaster</t>
  </si>
  <si>
    <t>Openbare Basisschool G.A. van der Lugt</t>
  </si>
  <si>
    <t>Gelselaar</t>
  </si>
  <si>
    <t>Basisschool de Peperklip</t>
  </si>
  <si>
    <t>Basisschool Giethoorn Noord</t>
  </si>
  <si>
    <t>Giethoorn</t>
  </si>
  <si>
    <t>De Schuthoek</t>
  </si>
  <si>
    <t>Openbare Basisschool De Viermaster</t>
  </si>
  <si>
    <t>Veendam</t>
  </si>
  <si>
    <t>Basisschool de Krunenstrobbe</t>
  </si>
  <si>
    <t>Jorwert</t>
  </si>
  <si>
    <t>De Gouwaert</t>
  </si>
  <si>
    <t>Basisschool de Velden</t>
  </si>
  <si>
    <t>Noordwolde Fr</t>
  </si>
  <si>
    <t>Openbare Basisschool de Waterlelie</t>
  </si>
  <si>
    <t>Basisschool de Zeewinde</t>
  </si>
  <si>
    <t>Rockanje</t>
  </si>
  <si>
    <t>Openbare Basisschool Louis Buelens</t>
  </si>
  <si>
    <t>Zwetteschool</t>
  </si>
  <si>
    <t>Burgemeester Westerbeek van Eertenschool</t>
  </si>
  <si>
    <t>Varik</t>
  </si>
  <si>
    <t>Openbare Basisschool Wis en Wierig</t>
  </si>
  <si>
    <t>Basisschool Wethouder Brederode</t>
  </si>
  <si>
    <t>Protestants Christelijke Basisschool het Kompas</t>
  </si>
  <si>
    <t>RK Basisschool St Paulus</t>
  </si>
  <si>
    <t>Het Erf</t>
  </si>
  <si>
    <t>Niftrik</t>
  </si>
  <si>
    <t>Basisschool de Beemd</t>
  </si>
  <si>
    <t>Samenspel (locatie Kantershof)</t>
  </si>
  <si>
    <t>Prins Willem Alexanderschool voor Basisonderwijs</t>
  </si>
  <si>
    <t>Mauritsschool</t>
  </si>
  <si>
    <t>De Kameleon Christelijke Basisschool</t>
  </si>
  <si>
    <t>Rooms Katholieke Basisschool 't Schrijverke</t>
  </si>
  <si>
    <t>RK Basissch De Loofhut</t>
  </si>
  <si>
    <t>Rijnsburg</t>
  </si>
  <si>
    <t>Prins Willem van Oranjeschool</t>
  </si>
  <si>
    <t>Openbare Basisschool De Vliegerdt</t>
  </si>
  <si>
    <t>Abbenbroek</t>
  </si>
  <si>
    <t>De Sprenge Vaassen</t>
  </si>
  <si>
    <t>Openbare Basisschool op Koers</t>
  </si>
  <si>
    <t>openbare basisschool Op Weg</t>
  </si>
  <si>
    <t>Openbare Basisschool Triangel</t>
  </si>
  <si>
    <t>It Twaspan</t>
  </si>
  <si>
    <t>Omnis school de Schakel</t>
  </si>
  <si>
    <t>Oudelande</t>
  </si>
  <si>
    <t>Openbare Basisschool Schengehof</t>
  </si>
  <si>
    <t>'S-Heer Arendskerke</t>
  </si>
  <si>
    <t>OBS De Treffer</t>
  </si>
  <si>
    <t>Paschalisschool</t>
  </si>
  <si>
    <t>Christelijke Basisschool Anna van Buren</t>
  </si>
  <si>
    <t>Basisschool Sint Bonifacius</t>
  </si>
  <si>
    <t>Basisschool Oranje Nassau</t>
  </si>
  <si>
    <t>Katholieke Basisschool Geert Groote</t>
  </si>
  <si>
    <t>Cornelis Musiusschool</t>
  </si>
  <si>
    <t>Basisschool de Lindegaerd</t>
  </si>
  <si>
    <t>CBS Sjaloom</t>
  </si>
  <si>
    <t>De Wendakker</t>
  </si>
  <si>
    <t>Samen Onderweg</t>
  </si>
  <si>
    <t>Dreefschool voor Protestants Christelijk Basisonderwijs</t>
  </si>
  <si>
    <t>Dr. H. Boumanschool</t>
  </si>
  <si>
    <t>Basisschool met de Bijbel van Damschool</t>
  </si>
  <si>
    <t>Christelijke Basisschool De Vuurvlinder</t>
  </si>
  <si>
    <t>Oecumenische basisschool Ichthus</t>
  </si>
  <si>
    <t>Basisschool Plaggenborg</t>
  </si>
  <si>
    <t>Ekkelhof</t>
  </si>
  <si>
    <t>Drouwen</t>
  </si>
  <si>
    <t>Openbare Basisschool Branding</t>
  </si>
  <si>
    <t>BS De Westhoek</t>
  </si>
  <si>
    <t>Het Valkhof Openbare Basisschool voor Daltononderwijs</t>
  </si>
  <si>
    <t>Basisschool de Singel</t>
  </si>
  <si>
    <t>Basisschool Giethoorn Zuid</t>
  </si>
  <si>
    <t>Openbare Basisschool De Steven</t>
  </si>
  <si>
    <t>Openbare Basisschool de Schuttershoek</t>
  </si>
  <si>
    <t>obs de Boog Bospolder</t>
  </si>
  <si>
    <t>Samenwerkingsschool Basisonderwijs Itens</t>
  </si>
  <si>
    <t>Itens</t>
  </si>
  <si>
    <t>Openbare basisschool Spr@nkel</t>
  </si>
  <si>
    <t>It Iepen Stee</t>
  </si>
  <si>
    <t>Openbare Basisschool Michiel de Ruyter</t>
  </si>
  <si>
    <t>Openbare Basisschool de Opbouw</t>
  </si>
  <si>
    <t>Openbare Basisschool de Oudvaart</t>
  </si>
  <si>
    <t>Basisschool de Ieveling</t>
  </si>
  <si>
    <t>Openbare Basisschool de Kraaienboom</t>
  </si>
  <si>
    <t>Benningbroek</t>
  </si>
  <si>
    <t>Ophemert</t>
  </si>
  <si>
    <t>IKC Het Noorderlicht</t>
  </si>
  <si>
    <t>WereldKidz Triangel</t>
  </si>
  <si>
    <t>Basisschool de Viermaster</t>
  </si>
  <si>
    <t>Roomskatholieke Basisschool De Buut</t>
  </si>
  <si>
    <t>Oecumenische basisschool Dr Rijk Kramer</t>
  </si>
  <si>
    <t>RK Basisschool De Vlonder</t>
  </si>
  <si>
    <t>Christelijke Basisschool De Morgenster</t>
  </si>
  <si>
    <t>Basisschool de Heycant</t>
  </si>
  <si>
    <t>Protestants Christelijke Basisschool de Horizon</t>
  </si>
  <si>
    <t>Klaverblad</t>
  </si>
  <si>
    <t>Prinses Margrietschool voor Basisonderwijs</t>
  </si>
  <si>
    <t>Basisschool Pater van der Geld</t>
  </si>
  <si>
    <t>Basisschool De Bijenkorf</t>
  </si>
  <si>
    <t>Christelijke Basisschool de Hoeksteen</t>
  </si>
  <si>
    <t>Protestants Christelijke Basisschool de Schakel</t>
  </si>
  <si>
    <t>Dr. J. Woltjerschool</t>
  </si>
  <si>
    <t>De Oude Vaart</t>
  </si>
  <si>
    <t>De Glind</t>
  </si>
  <si>
    <t>Openbare Basisschool De Stelling</t>
  </si>
  <si>
    <t>Makkinga</t>
  </si>
  <si>
    <t>Openbare Basisschool Driespan</t>
  </si>
  <si>
    <t>Basisschool B</t>
  </si>
  <si>
    <t>Basisschool Tandem</t>
  </si>
  <si>
    <t>Openbare Basisschool Markenburg</t>
  </si>
  <si>
    <t>Geervliet</t>
  </si>
  <si>
    <t>Openbare Basisschool Leemvoortschool</t>
  </si>
  <si>
    <t>Openbare Basisschool de Kloetingse School</t>
  </si>
  <si>
    <t>Kloetinge</t>
  </si>
  <si>
    <t>IC Basisschool Statenkwartier</t>
  </si>
  <si>
    <t>Rooms Katholieke Basisschool Sint Bonifacius Roncalli</t>
  </si>
  <si>
    <t>Basisschool De Duif</t>
  </si>
  <si>
    <t>Basisschool Petrus Canisius</t>
  </si>
  <si>
    <t>Bernadette Mariaschool</t>
  </si>
  <si>
    <t>Sint Nicolaas Basisschool</t>
  </si>
  <si>
    <t>Basisschool met de Bijbel bij De Bron</t>
  </si>
  <si>
    <t>Oecumenische basisschool Professor Dr. H. Kraemer</t>
  </si>
  <si>
    <t>Openbare Basisschool De Woldstroom</t>
  </si>
  <si>
    <t>www.meerwerf.nl</t>
  </si>
  <si>
    <t>OBS De Poolster</t>
  </si>
  <si>
    <t>Nieuw-Roden</t>
  </si>
  <si>
    <t>De Grote en de Kleine Beer</t>
  </si>
  <si>
    <t>Daalhuizen</t>
  </si>
  <si>
    <t>Velp Gld</t>
  </si>
  <si>
    <t>Basisschool de Rolpaal</t>
  </si>
  <si>
    <t>OBS De Opslach</t>
  </si>
  <si>
    <t>Basisschool De Beelen</t>
  </si>
  <si>
    <t>Europaschool</t>
  </si>
  <si>
    <t>Zuidzande</t>
  </si>
  <si>
    <t>De Vierambacht</t>
  </si>
  <si>
    <t>Openbare Basisschool de Braskorf</t>
  </si>
  <si>
    <t>Basisschool de Gielguorde</t>
  </si>
  <si>
    <t>Mantgum</t>
  </si>
  <si>
    <t>Kindcentrum het P@rk</t>
  </si>
  <si>
    <t>Vensterschool Noordwolde</t>
  </si>
  <si>
    <t>Parkschool</t>
  </si>
  <si>
    <t>Salto basisschool Strijp Dorp</t>
  </si>
  <si>
    <t>De Bosweide</t>
  </si>
  <si>
    <t>Basisschool De Geert Holle</t>
  </si>
  <si>
    <t>Berkhout</t>
  </si>
  <si>
    <t>Basisschool de Rietschoof</t>
  </si>
  <si>
    <t>Opijnen</t>
  </si>
  <si>
    <t>Mobiel</t>
  </si>
  <si>
    <t>Oranjeschool voor Basisonderwijs</t>
  </si>
  <si>
    <t>RK Basisschool Pieter Wijten</t>
  </si>
  <si>
    <t>KBS Montessori Buiten Wittevrouwen</t>
  </si>
  <si>
    <t>Patrimoniumschool</t>
  </si>
  <si>
    <t>J.H. Snijdersschool</t>
  </si>
  <si>
    <t>Koningin Wilhelminaschool voor Protestants Christelijk Basisonderwijs</t>
  </si>
  <si>
    <t>Openbare Basisschool MST. K.J. Dijkstra</t>
  </si>
  <si>
    <t>Elsloo Fr</t>
  </si>
  <si>
    <t>Basisschool de Develhoek</t>
  </si>
  <si>
    <t>Openbare Basisschool 't Kraaienest</t>
  </si>
  <si>
    <t>Zuukerschool</t>
  </si>
  <si>
    <t>Openbare basisschool t Geuzennest</t>
  </si>
  <si>
    <t>Biervliet</t>
  </si>
  <si>
    <t>School Loevestein</t>
  </si>
  <si>
    <t>WereldKidz Koppel</t>
  </si>
  <si>
    <t>Kindcentrum Bamboe</t>
  </si>
  <si>
    <t>CBS De Koning</t>
  </si>
  <si>
    <t>CBS Op de Wieken</t>
  </si>
  <si>
    <t>Tollebeek</t>
  </si>
  <si>
    <t>Christelijke Basisschool De Polle</t>
  </si>
  <si>
    <t>Oecumenische basisschool Timotheusschool</t>
  </si>
  <si>
    <t>Basisschool Karel de Grote</t>
  </si>
  <si>
    <t>Basisschool met de Bijbel De Akker</t>
  </si>
  <si>
    <t>Openbare Basisschool de Tolter</t>
  </si>
  <si>
    <t>Willem Lodewijck</t>
  </si>
  <si>
    <t>Bourtange</t>
  </si>
  <si>
    <t>de Achtbaan</t>
  </si>
  <si>
    <t>BS Graaf Reinald</t>
  </si>
  <si>
    <t>Openbare Basisschool de Flint</t>
  </si>
  <si>
    <t>Nietap</t>
  </si>
  <si>
    <t>Openbare Basisschool de Moespot</t>
  </si>
  <si>
    <t>De Helix</t>
  </si>
  <si>
    <t>Basisschool Koningin Wilhelmina</t>
  </si>
  <si>
    <t>Apollo</t>
  </si>
  <si>
    <t>Openbare Basisschool De Noorderbreedte</t>
  </si>
  <si>
    <t>Basisschool de Folefinne</t>
  </si>
  <si>
    <t>Easterwierrum</t>
  </si>
  <si>
    <t>Meester G. Propschool</t>
  </si>
  <si>
    <t>De Oerstek</t>
  </si>
  <si>
    <t>Basisschool de Striepe</t>
  </si>
  <si>
    <t>Oldeholtpade</t>
  </si>
  <si>
    <t>Openbare Basisschool Piet Hein</t>
  </si>
  <si>
    <t>Openbare Basisschool De Huet</t>
  </si>
  <si>
    <t>Oecumenische basisschool Pro Rege school</t>
  </si>
  <si>
    <t>De Trompetvogel</t>
  </si>
  <si>
    <t>De Rietakker</t>
  </si>
  <si>
    <t>Basisschool Emmaschool</t>
  </si>
  <si>
    <t>Basisschool De Twee Wieken</t>
  </si>
  <si>
    <t>Basisschool de Ravelinde</t>
  </si>
  <si>
    <t>Heenvliet</t>
  </si>
  <si>
    <t>OBS Gildeschool</t>
  </si>
  <si>
    <t>St@mperiusschool Openbaar basisonderwijs</t>
  </si>
  <si>
    <t>Wilhelminadorp</t>
  </si>
  <si>
    <t>Jeroen</t>
  </si>
  <si>
    <t>Basisschool het Baken</t>
  </si>
  <si>
    <t>Monseigneur Bekkersschool</t>
  </si>
  <si>
    <t>CBS Klimop</t>
  </si>
  <si>
    <t>Montessori Basisschool de Regenboog</t>
  </si>
  <si>
    <t>Kindcentrum Westerbreedte</t>
  </si>
  <si>
    <t>P. Chr. Johannesschool</t>
  </si>
  <si>
    <t>Basisschool Rehobothschool</t>
  </si>
  <si>
    <t>Basisschool met de Bijbel Huinen</t>
  </si>
  <si>
    <t>Nieuw Buinen 75</t>
  </si>
  <si>
    <t>De Kluft</t>
  </si>
  <si>
    <t>Openbare Basisschool Het Startblok</t>
  </si>
  <si>
    <t>Openbare basisschool Meester Eeuwout</t>
  </si>
  <si>
    <t>Het Ruimteschip</t>
  </si>
  <si>
    <t>Openbare Basisschool 't Vierspan</t>
  </si>
  <si>
    <t>Meander Scholengemeenschap v BSO</t>
  </si>
  <si>
    <t>OBS Het Palet</t>
  </si>
  <si>
    <t>Roderwolde</t>
  </si>
  <si>
    <t>Basisschool De Waayer</t>
  </si>
  <si>
    <t>Montessori Schiedam</t>
  </si>
  <si>
    <t>Het Letterveld</t>
  </si>
  <si>
    <t>Basisschool Prins Bernhard</t>
  </si>
  <si>
    <t>Basisschool Kindcentrum Noord</t>
  </si>
  <si>
    <t>Het Hoeltien</t>
  </si>
  <si>
    <t>Samenwerkingsschool De Gavelander</t>
  </si>
  <si>
    <t>Oostwold Gem Leek</t>
  </si>
  <si>
    <t>Basisschool de Pikeloer</t>
  </si>
  <si>
    <t>Wiuwert</t>
  </si>
  <si>
    <t>Vlaardingse Dagschool Erasmus</t>
  </si>
  <si>
    <t>Master Frankeskoalle</t>
  </si>
  <si>
    <t>Earnewald</t>
  </si>
  <si>
    <t>Basisschool Heidepolle</t>
  </si>
  <si>
    <t>Freinetschool Delft voor Openbaar Basisonderwys</t>
  </si>
  <si>
    <t>Openbare Basisschool de Hobbitstee</t>
  </si>
  <si>
    <t>De Botter</t>
  </si>
  <si>
    <t>Basisschool de Plattenburg</t>
  </si>
  <si>
    <t>WereldKidz Tweesprong</t>
  </si>
  <si>
    <t>Burgemeester van Bommelschool</t>
  </si>
  <si>
    <t>De Aquarel</t>
  </si>
  <si>
    <t>Rooms Katholieke Basisschool de Vossenberg</t>
  </si>
  <si>
    <t>Da Costaschool v BSO</t>
  </si>
  <si>
    <t>De Tamarisk</t>
  </si>
  <si>
    <t>Het Kristal</t>
  </si>
  <si>
    <t>Protestants Christelijke Basisschool Prins Bernhard</t>
  </si>
  <si>
    <t>Basisschool Willem Alexander</t>
  </si>
  <si>
    <t>PC basisschool Oranje Nassau</t>
  </si>
  <si>
    <t>Openbare Basisschool de Riemsloot</t>
  </si>
  <si>
    <t>OBS Beatrix-school</t>
  </si>
  <si>
    <t>Pleiaden-School</t>
  </si>
  <si>
    <t>Openbare Basisschool De Hoorn</t>
  </si>
  <si>
    <t>Oudenhoorn</t>
  </si>
  <si>
    <t>Hagenhof-School</t>
  </si>
  <si>
    <t>Jan Campert</t>
  </si>
  <si>
    <t>Basisschool De Boge</t>
  </si>
  <si>
    <t>Hemrik</t>
  </si>
  <si>
    <t>Basisschool De Wieken</t>
  </si>
  <si>
    <t>Rooms Katholieke Basisschool het Bossche Broek</t>
  </si>
  <si>
    <t>Willem van Oranjeschool voor Protestants Christelijkg Basisonderwijs</t>
  </si>
  <si>
    <t>Basisschool met de Bijbel De Steenenkamer</t>
  </si>
  <si>
    <t>Oecumenische basisschool  Noordmansschool</t>
  </si>
  <si>
    <t>Openbare Basisschool De Poolster</t>
  </si>
  <si>
    <t>Baggelhuizenschool</t>
  </si>
  <si>
    <t>OBS Het Kleurrijk</t>
  </si>
  <si>
    <t>Windhoek</t>
  </si>
  <si>
    <t>Het Schateiland</t>
  </si>
  <si>
    <t>Openbare Basisschool Jan Ligthart</t>
  </si>
  <si>
    <t>Basisschool Het Veenpluis</t>
  </si>
  <si>
    <t>Basisschool IT Pertoer</t>
  </si>
  <si>
    <t>Weidum</t>
  </si>
  <si>
    <t>Openbare Basisschool De Vennegotte</t>
  </si>
  <si>
    <t>De Optimist</t>
  </si>
  <si>
    <t>Thrimwalda</t>
  </si>
  <si>
    <t>Wolvega Zuid</t>
  </si>
  <si>
    <t>Openbare Basisschool Cornelis Jetses</t>
  </si>
  <si>
    <t>De Noord</t>
  </si>
  <si>
    <t>Openbare Basisschool De Wyken</t>
  </si>
  <si>
    <t>De Boomgaard</t>
  </si>
  <si>
    <t>samenwerkingsschool De Wending</t>
  </si>
  <si>
    <t>Kbs De Boomgaard</t>
  </si>
  <si>
    <t>Waalse School</t>
  </si>
  <si>
    <t>PC Basissch Kon Juliana</t>
  </si>
  <si>
    <t>De Woldschool</t>
  </si>
  <si>
    <t>De Vuurtoren</t>
  </si>
  <si>
    <t>Openbare Basisschool Nieuwe Wisselse School</t>
  </si>
  <si>
    <t>WereldKidz Het Spoor</t>
  </si>
  <si>
    <t>Willemspark</t>
  </si>
  <si>
    <t>Basisschool Het Octaaf</t>
  </si>
  <si>
    <t>Titus Brandsmaschool</t>
  </si>
  <si>
    <t>CBS Het Lichtschip</t>
  </si>
  <si>
    <t>Basisschool De Boog</t>
  </si>
  <si>
    <t>Oecumenische Jenaplan basisschool Atlantis</t>
  </si>
  <si>
    <t>De Dijk</t>
  </si>
  <si>
    <t>Hobbitburcht</t>
  </si>
  <si>
    <t>Nico Bulderschool</t>
  </si>
  <si>
    <t>Openbare Basisschool Klim Op</t>
  </si>
  <si>
    <t>De Rheder Enk</t>
  </si>
  <si>
    <t>Het Startblok</t>
  </si>
  <si>
    <t>Openbare Basisschool Tasveld</t>
  </si>
  <si>
    <t>Finlandia</t>
  </si>
  <si>
    <t>Openbare Basisschool Westerschool</t>
  </si>
  <si>
    <t>Wildervank</t>
  </si>
  <si>
    <t>iepenbiere Basisskoalle It Bynt</t>
  </si>
  <si>
    <t>Winsum Fr</t>
  </si>
  <si>
    <t>V Maasdijkschool</t>
  </si>
  <si>
    <t>IT Kruired</t>
  </si>
  <si>
    <t>Munein</t>
  </si>
  <si>
    <t>Basisschool Tuindorp</t>
  </si>
  <si>
    <t>MKC Mio Mondo</t>
  </si>
  <si>
    <t>Openbare Basisschool De Ontmoeting</t>
  </si>
  <si>
    <t>Openbare Basisschool de Wateringe</t>
  </si>
  <si>
    <t>De Stroming</t>
  </si>
  <si>
    <t>Epemaskoalle</t>
  </si>
  <si>
    <t>Ysbrechtum</t>
  </si>
  <si>
    <t>Het Driespan</t>
  </si>
  <si>
    <t>Vreewijkschool</t>
  </si>
  <si>
    <t>Het Zuiderlicht</t>
  </si>
  <si>
    <t>Basisschool De Klaverhoek</t>
  </si>
  <si>
    <t>Basisschool De Lis</t>
  </si>
  <si>
    <t>Protestants Christelijke Basisschool De Klokbeker</t>
  </si>
  <si>
    <t>Basisschool Johan Friso</t>
  </si>
  <si>
    <t>DURV !</t>
  </si>
  <si>
    <t>Christelijke Basisschool Het Mozaiek</t>
  </si>
  <si>
    <t>Basisschool Gen Vd Bosch</t>
  </si>
  <si>
    <t>Willemsoord</t>
  </si>
  <si>
    <t>De Vliegende Hollander</t>
  </si>
  <si>
    <t>Basisschool De Vlasbloem</t>
  </si>
  <si>
    <t>Openbare Basisschool Hoge Weerdschool</t>
  </si>
  <si>
    <t>De Piramide Openbare Basisschool</t>
  </si>
  <si>
    <t>Basisschool De Wjukslach</t>
  </si>
  <si>
    <t>Langezwaag</t>
  </si>
  <si>
    <t>Regenboog-School</t>
  </si>
  <si>
    <t>CBS De Zeester</t>
  </si>
  <si>
    <t>Dr H Bavinckschool</t>
  </si>
  <si>
    <t>Oecumenische basisschool De Kinderboom</t>
  </si>
  <si>
    <t>De Swetten</t>
  </si>
  <si>
    <t>W A Scholten-School</t>
  </si>
  <si>
    <t>Foxhol</t>
  </si>
  <si>
    <t>Openbare Basisschool De Driemaster</t>
  </si>
  <si>
    <t>obs De Carrousel</t>
  </si>
  <si>
    <t>De Lappendeken</t>
  </si>
  <si>
    <t>De Steeg</t>
  </si>
  <si>
    <t>De Taaltuin</t>
  </si>
  <si>
    <t>dorpschool Tzummarum</t>
  </si>
  <si>
    <t>Tzummarum</t>
  </si>
  <si>
    <t>Jenaplan Basisschool De Blijberg</t>
  </si>
  <si>
    <t>Openbare Basisschool De Sleutel</t>
  </si>
  <si>
    <t>Openbare Basisschool De Opslach</t>
  </si>
  <si>
    <t>Openbare Basisschool de Branink</t>
  </si>
  <si>
    <t>Openbare Basisschool de Opstap</t>
  </si>
  <si>
    <t>Dorpsschool</t>
  </si>
  <si>
    <t>Kindercampus King</t>
  </si>
  <si>
    <t>Openbare Basisschool de Klapwiek</t>
  </si>
  <si>
    <t>Piramide</t>
  </si>
  <si>
    <t>Openbare Basisschool Het Roessink</t>
  </si>
  <si>
    <t>o.b.s. De Carrousel</t>
  </si>
  <si>
    <t>Johan Bogermanschool voor Basisonderwijs</t>
  </si>
  <si>
    <t>Arent Basisschool</t>
  </si>
  <si>
    <t>Protestants Christelijke Basisschool Margriet</t>
  </si>
  <si>
    <t>Basisschool Constantyn</t>
  </si>
  <si>
    <t>Rooms Katholieke Basisschool Baandert</t>
  </si>
  <si>
    <t>OBS De SamenSprong</t>
  </si>
  <si>
    <t>Meester Neuteboomschool</t>
  </si>
  <si>
    <t>Openbare Basisschool Theo Thijssen</t>
  </si>
  <si>
    <t>Basisschool de Flecht</t>
  </si>
  <si>
    <t>Lippenhuizen</t>
  </si>
  <si>
    <t>Basisschool de Akker</t>
  </si>
  <si>
    <t>De Bonte Pael</t>
  </si>
  <si>
    <t>Oecumenische basisschool De Capelle</t>
  </si>
  <si>
    <t>Kindcentrum Ontdekrijk</t>
  </si>
  <si>
    <t>De Margriet</t>
  </si>
  <si>
    <t>Ekke de Haanschool</t>
  </si>
  <si>
    <t>Sinnehonk</t>
  </si>
  <si>
    <t>Aldtsjerk</t>
  </si>
  <si>
    <t>De Lantscheene</t>
  </si>
  <si>
    <t>Oldetrijne</t>
  </si>
  <si>
    <t>Kindcentrum Rivierenwijk</t>
  </si>
  <si>
    <t>De Vlashoek</t>
  </si>
  <si>
    <t>Roderik van Voorstschool</t>
  </si>
  <si>
    <t>Prot. Chr. Basisschool De Parel</t>
  </si>
  <si>
    <t>Ichthus</t>
  </si>
  <si>
    <t>Kbs De Weerijs</t>
  </si>
  <si>
    <t>Protestants Christelijke Basisschool Irene</t>
  </si>
  <si>
    <t>Protestants Christelijke Basisschool Max Havelaar</t>
  </si>
  <si>
    <t>OBS De Toekan</t>
  </si>
  <si>
    <t>De Veenvlinder</t>
  </si>
  <si>
    <t>Basisschool de Hoekstien</t>
  </si>
  <si>
    <t>Luxwoude</t>
  </si>
  <si>
    <t>De Wilgenhoek</t>
  </si>
  <si>
    <t>Rooms Katholieke Basisschool Sint Tarcisius</t>
  </si>
  <si>
    <t>Oecumenische basisschool De Vijf Sterren</t>
  </si>
  <si>
    <t>o.b.s.Tuindorp- dr. J.P. Thijsse</t>
  </si>
  <si>
    <t>OBS De Pionier</t>
  </si>
  <si>
    <t>Walstraschool</t>
  </si>
  <si>
    <t>Kropswolde</t>
  </si>
  <si>
    <t>Basisschool Valkenhorst</t>
  </si>
  <si>
    <t>Openbare Basisschool De Merwedonk</t>
  </si>
  <si>
    <t>4207XB</t>
  </si>
  <si>
    <t>Openbare Basisschool Nettelhorst</t>
  </si>
  <si>
    <t>De Magneet</t>
  </si>
  <si>
    <t>Obs Het  Vogelnest</t>
  </si>
  <si>
    <t>De Morskring</t>
  </si>
  <si>
    <t>Ontmoetingsschool de Romte</t>
  </si>
  <si>
    <t>Tytsjerk</t>
  </si>
  <si>
    <t>De Lamer</t>
  </si>
  <si>
    <t>Oldelamer</t>
  </si>
  <si>
    <t>Montessorischool de Linde</t>
  </si>
  <si>
    <t>Basisschool de Eglantier</t>
  </si>
  <si>
    <t>Openbare basisschool Het Palet</t>
  </si>
  <si>
    <t>Het Element</t>
  </si>
  <si>
    <t>De Reijer</t>
  </si>
  <si>
    <t>Openbare Basisschool de Pijler</t>
  </si>
  <si>
    <t>Cort van der Lindenstr 1</t>
  </si>
  <si>
    <t>8802RX</t>
  </si>
  <si>
    <t>0517395900</t>
  </si>
  <si>
    <t>Aan Boord</t>
  </si>
  <si>
    <t>Protestants Christelijke Basisschool Beatrix</t>
  </si>
  <si>
    <t>Dr. Algraschool</t>
  </si>
  <si>
    <t>Montessorischool Almere Stad</t>
  </si>
  <si>
    <t>Openbare Buttingaschool</t>
  </si>
  <si>
    <t>Bosbeekschool</t>
  </si>
  <si>
    <t>Iepenbiere Basisskoalle De Twamester</t>
  </si>
  <si>
    <t>Wergea</t>
  </si>
  <si>
    <t>Basisschool de Jasker</t>
  </si>
  <si>
    <t>Twa Fjilden</t>
  </si>
  <si>
    <t>Rooms Katholieke Basisschool de Kruisboelijn</t>
  </si>
  <si>
    <t>Thorbecke Basisschool</t>
  </si>
  <si>
    <t>OBS De Kameleon</t>
  </si>
  <si>
    <t>Westerbroek</t>
  </si>
  <si>
    <t>obs De Toonladder</t>
  </si>
  <si>
    <t>Het Windas</t>
  </si>
  <si>
    <t>Basisschool De Weier</t>
  </si>
  <si>
    <t>Openbare Basisschool De Oanset</t>
  </si>
  <si>
    <t>Ried</t>
  </si>
  <si>
    <t>Openbare Basisschool de Barchschole</t>
  </si>
  <si>
    <t>Barchem</t>
  </si>
  <si>
    <t>OBS Route 0513</t>
  </si>
  <si>
    <t>Openbare Basisschool De Hagenpoort</t>
  </si>
  <si>
    <t>Hoedekenskerke</t>
  </si>
  <si>
    <t>Rooms Katholieke Basisschool De Touwladder</t>
  </si>
  <si>
    <t>Gereformeerde Basisschool de Springplank</t>
  </si>
  <si>
    <t>0345612802</t>
  </si>
  <si>
    <t>Kindcentrum Leander</t>
  </si>
  <si>
    <t>KBS Paulus</t>
  </si>
  <si>
    <t>7035AR</t>
  </si>
  <si>
    <t>Kilder</t>
  </si>
  <si>
    <t>0314681943</t>
  </si>
  <si>
    <t>Basisschool de Schakel</t>
  </si>
  <si>
    <t>Vogelwaarde</t>
  </si>
  <si>
    <t>KBS De Drie Musketiers</t>
  </si>
  <si>
    <t>Hulten</t>
  </si>
  <si>
    <t>Basisschool de Klink</t>
  </si>
  <si>
    <t>Grathem</t>
  </si>
  <si>
    <t>Basisschool de Zandplaat</t>
  </si>
  <si>
    <t>Ovezande</t>
  </si>
  <si>
    <t>Valthermond</t>
  </si>
  <si>
    <t>Katholieke basisschool De Wieling</t>
  </si>
  <si>
    <t>Haalderen</t>
  </si>
  <si>
    <t>Lithoijen</t>
  </si>
  <si>
    <t>Christelijke Basisschool de Paedwizer</t>
  </si>
  <si>
    <t>Basisschool Fatima</t>
  </si>
  <si>
    <t>Prins Constantijnschool</t>
  </si>
  <si>
    <t>Paulusschool</t>
  </si>
  <si>
    <t>Christelijke Basisschool de Horizon</t>
  </si>
  <si>
    <t>OBS Wereldwijs</t>
  </si>
  <si>
    <t>Openbare Boekhorstschool</t>
  </si>
  <si>
    <t>Jan Campertschool</t>
  </si>
  <si>
    <t>Openbare Basisschool De Oleander</t>
  </si>
  <si>
    <t>De Finne</t>
  </si>
  <si>
    <t>Warten</t>
  </si>
  <si>
    <t>Westermarskoalle</t>
  </si>
  <si>
    <t>CBS Dominee Hasperschool</t>
  </si>
  <si>
    <t>Akkrum</t>
  </si>
  <si>
    <t>Basisschool de Rank</t>
  </si>
  <si>
    <t>0172449500</t>
  </si>
  <si>
    <t>Basisschool Hoffenne</t>
  </si>
  <si>
    <t>Christelijke Basisschool Samuel</t>
  </si>
  <si>
    <t>Christelijke Basisschool de Springplanke</t>
  </si>
  <si>
    <t>Engwierum</t>
  </si>
  <si>
    <t>Gereformeerde Basisschool Johannes Calvyn</t>
  </si>
  <si>
    <t>Emile Wesly Basisschool</t>
  </si>
  <si>
    <t>Christelijke Basisschool de Hochte</t>
  </si>
  <si>
    <t>Alteveer Gn</t>
  </si>
  <si>
    <t>Kolkweg 41</t>
  </si>
  <si>
    <t>8055PT</t>
  </si>
  <si>
    <t>Laag Zuthem</t>
  </si>
  <si>
    <t>0529497508</t>
  </si>
  <si>
    <t>RK Basisschool de Vonder</t>
  </si>
  <si>
    <t>Dominee G.H. Kerstenschool</t>
  </si>
  <si>
    <t>0113571678</t>
  </si>
  <si>
    <t>IKC Spoorbuurt</t>
  </si>
  <si>
    <t>Anna Paulowna</t>
  </si>
  <si>
    <t>Azewijn</t>
  </si>
  <si>
    <t>'S-Heerenberg</t>
  </si>
  <si>
    <t>Hernen</t>
  </si>
  <si>
    <t>Zandenallee 18</t>
  </si>
  <si>
    <t>7395PC</t>
  </si>
  <si>
    <t>0553231483</t>
  </si>
  <si>
    <t>PC Basissch de Hoeksteen</t>
  </si>
  <si>
    <t>Basisschool met de Bijbel</t>
  </si>
  <si>
    <t>Hoge Valkseweg 37</t>
  </si>
  <si>
    <t>6741GK</t>
  </si>
  <si>
    <t>0318461889</t>
  </si>
  <si>
    <t>NBS De Sterren</t>
  </si>
  <si>
    <t>Haghorst</t>
  </si>
  <si>
    <t>Sint Jansschool voor Basisonderwijs</t>
  </si>
  <si>
    <t>Casteren</t>
  </si>
  <si>
    <t>Roncallischool</t>
  </si>
  <si>
    <t>Basisschool Aloysius</t>
  </si>
  <si>
    <t>0105917116</t>
  </si>
  <si>
    <t>www.aloysiusmaasland.nl</t>
  </si>
  <si>
    <t>Rooms Katholieke Basisschool de Nobelaer</t>
  </si>
  <si>
    <t>0187642181</t>
  </si>
  <si>
    <t>www.kbsnobelaer.nl</t>
  </si>
  <si>
    <t>Basisschool Sint Antonius van Padua</t>
  </si>
  <si>
    <t>PassePartout</t>
  </si>
  <si>
    <t>Rooms Katholieke Basisschool de Schalm</t>
  </si>
  <si>
    <t>RK Basissch Het Molenven</t>
  </si>
  <si>
    <t>Basisschool de Wilderen</t>
  </si>
  <si>
    <t>Zevenbergschen Hoek</t>
  </si>
  <si>
    <t>'T Zand Nh</t>
  </si>
  <si>
    <t>Rooms Katholieke Basisschool Aloysius</t>
  </si>
  <si>
    <t>Antoniusschool voor Basisonderwijs</t>
  </si>
  <si>
    <t>Teding van Berkhoutlaan 20</t>
  </si>
  <si>
    <t>2111ZC</t>
  </si>
  <si>
    <t>0235240508</t>
  </si>
  <si>
    <t>www.antoniusschool.com</t>
  </si>
  <si>
    <t>Kbs Petrus en Paulus</t>
  </si>
  <si>
    <t>BS Wereldwijs</t>
  </si>
  <si>
    <t>Jan van Schengenschool</t>
  </si>
  <si>
    <t>Basisschool Sint Gertrudis</t>
  </si>
  <si>
    <t>Sint Geertruid</t>
  </si>
  <si>
    <t>KBS Ariëns</t>
  </si>
  <si>
    <t>School met de Bijbel de Wegwijzer</t>
  </si>
  <si>
    <t>Schiksweg 12</t>
  </si>
  <si>
    <t>8097SG</t>
  </si>
  <si>
    <t>Oosterwolde Gld</t>
  </si>
  <si>
    <t>0525621300</t>
  </si>
  <si>
    <t>www.cnsdewegwijzer.nl</t>
  </si>
  <si>
    <t>Ossenzijl</t>
  </si>
  <si>
    <t>Hendrik de Cockschool</t>
  </si>
  <si>
    <t>Ulrum</t>
  </si>
  <si>
    <t>Basisschool de Dorenhagen</t>
  </si>
  <si>
    <t>Basisschool Met De Bijbel Het Baken</t>
  </si>
  <si>
    <t>Westerlee Gn</t>
  </si>
  <si>
    <t>Schoolvereniging Aerdenhout Bentveld</t>
  </si>
  <si>
    <t>Mr. H. Enschedeweg 22</t>
  </si>
  <si>
    <t>2111EB</t>
  </si>
  <si>
    <t>0235441852</t>
  </si>
  <si>
    <t>www.basisschoolsab.nl</t>
  </si>
  <si>
    <t>De Nieuwe Veste</t>
  </si>
  <si>
    <t>Christelijke Basisschool Alpha</t>
  </si>
  <si>
    <t>Ryptsjerk</t>
  </si>
  <si>
    <t>o.b.s.Theo Thijssen</t>
  </si>
  <si>
    <t>Openbare Bredeschool de Wensvogel</t>
  </si>
  <si>
    <t>Basisschool Loep</t>
  </si>
  <si>
    <t>Openbare Basisschool Meedhuizen</t>
  </si>
  <si>
    <t>Meedhuizen</t>
  </si>
  <si>
    <t>Openbare Basisschool de Ommewending</t>
  </si>
  <si>
    <t>De Wereldwijzer</t>
  </si>
  <si>
    <t>Skoatterwiis</t>
  </si>
  <si>
    <t>8451CN</t>
  </si>
  <si>
    <t>Oudeschoot</t>
  </si>
  <si>
    <t>Basisschool 't Holtpad</t>
  </si>
  <si>
    <t>Nijeholtpade</t>
  </si>
  <si>
    <t>Openbare Basisschool de Pioniers</t>
  </si>
  <si>
    <t>Windkracht 10</t>
  </si>
  <si>
    <t>Rooms Katholieke Basisschool de Spelevaert</t>
  </si>
  <si>
    <t>Basisschool t Haimstee</t>
  </si>
  <si>
    <t>Basisschool Sint Aloysius</t>
  </si>
  <si>
    <t>De Branding</t>
  </si>
  <si>
    <t>www.kindenonderwijsrotterdam.nl</t>
  </si>
  <si>
    <t>Basisschool Schoter Duyn</t>
  </si>
  <si>
    <t>Eerste Montessori Basisschool Houten</t>
  </si>
  <si>
    <t>Korenmolen 2</t>
  </si>
  <si>
    <t>3995AH</t>
  </si>
  <si>
    <t>0306340629</t>
  </si>
  <si>
    <t>www.montessori-houten.nl</t>
  </si>
  <si>
    <t>Christelijke Basisschool Rembrandt</t>
  </si>
  <si>
    <t>Katholieke Basisschool Overhoven</t>
  </si>
  <si>
    <t>Brederode Daltonschool</t>
  </si>
  <si>
    <t>Santpoort-Zuid</t>
  </si>
  <si>
    <t>Openbare Basisschool De Badde</t>
  </si>
  <si>
    <t>De Boarne</t>
  </si>
  <si>
    <t>Burgemeester Amersfoordtschool</t>
  </si>
  <si>
    <t>Basisschool 't Ambyld</t>
  </si>
  <si>
    <t>Terwispel</t>
  </si>
  <si>
    <t>Hofdyckschool</t>
  </si>
  <si>
    <t>Hazenboslaan 1</t>
  </si>
  <si>
    <t>2341SE</t>
  </si>
  <si>
    <t>0715237614</t>
  </si>
  <si>
    <t>www.hofdijckschool.nl</t>
  </si>
  <si>
    <t>RK Basisschool de Wilsdonck</t>
  </si>
  <si>
    <t>Pastoor Galamaschool</t>
  </si>
  <si>
    <t>Rooms Katholieke Basisschool de Laarhorst</t>
  </si>
  <si>
    <t>www.deltascholen.org</t>
  </si>
  <si>
    <t>Sint Fredericusschool</t>
  </si>
  <si>
    <t>Rooms Katholieke Basisschool de Kubus</t>
  </si>
  <si>
    <t>PCBO De Bouwhof</t>
  </si>
  <si>
    <t>Ugchelen</t>
  </si>
  <si>
    <t>Openbare Basisschool de Oldenye</t>
  </si>
  <si>
    <t>obs De Campherbeek</t>
  </si>
  <si>
    <t>De Catamaran</t>
  </si>
  <si>
    <t>Annie M G Schmidtschool</t>
  </si>
  <si>
    <t>De Violier</t>
  </si>
  <si>
    <t>De Stapvoorde</t>
  </si>
  <si>
    <t>Openbare Basisschool De Garven</t>
  </si>
  <si>
    <t>Jan Ligthart</t>
  </si>
  <si>
    <t>Op e Grins</t>
  </si>
  <si>
    <t>Hoornsterzwaag</t>
  </si>
  <si>
    <t>Montessorischool Apollo</t>
  </si>
  <si>
    <t>Montessorischool Jan Vermeer</t>
  </si>
  <si>
    <t>het Talent</t>
  </si>
  <si>
    <t>Openbare Basisschool Kolmenscate</t>
  </si>
  <si>
    <t>Julianaschool voor Protestants Christelijk Basisonderwijs</t>
  </si>
  <si>
    <t>De Trimaran PC en RK Basisschool</t>
  </si>
  <si>
    <t>Montessori Basisschool Roermond</t>
  </si>
  <si>
    <t>Openbare Basisschool Anninksschool</t>
  </si>
  <si>
    <t>De Twirrewyn</t>
  </si>
  <si>
    <t>Donkerbroek</t>
  </si>
  <si>
    <t>De Toonladder</t>
  </si>
  <si>
    <t>Openbare Basisschool De Musselhorst</t>
  </si>
  <si>
    <t>De Omnibus</t>
  </si>
  <si>
    <t>It Tredde Ste</t>
  </si>
  <si>
    <t>G.Th. Rietveldschool</t>
  </si>
  <si>
    <t>Basisschool De Opstekker</t>
  </si>
  <si>
    <t>Tijnje</t>
  </si>
  <si>
    <t>Protestants Christelijke Basisschool Samen Op Weg</t>
  </si>
  <si>
    <t>RK Basisschool de Ruif</t>
  </si>
  <si>
    <t>Rooms Katholieke Basisschool de Laarakker</t>
  </si>
  <si>
    <t>RK Basisschool De Duinsprong</t>
  </si>
  <si>
    <t>PCBO De Touwladder</t>
  </si>
  <si>
    <t>Openbare Basisschool de Wester</t>
  </si>
  <si>
    <t>Openbare Basisschool de Tille</t>
  </si>
  <si>
    <t>Van Heemskerck School</t>
  </si>
  <si>
    <t>Basisschool de Vuurvogel</t>
  </si>
  <si>
    <t>Basisschool de Klinker</t>
  </si>
  <si>
    <t>Openbare Basisschool 't Zigt</t>
  </si>
  <si>
    <t>De Vlindervallei</t>
  </si>
  <si>
    <t>De Feart</t>
  </si>
  <si>
    <t>Jubbega</t>
  </si>
  <si>
    <t>Telders</t>
  </si>
  <si>
    <t>De Klaeter</t>
  </si>
  <si>
    <t>De Hoeve</t>
  </si>
  <si>
    <t>Openbare Basisschool Jules Verne</t>
  </si>
  <si>
    <t>De Leeuwenburch</t>
  </si>
  <si>
    <t>Openbare Basisschool Cees Wilkeshuisschool</t>
  </si>
  <si>
    <t>Rooms Katholieke Basisschool de Elzenhoek</t>
  </si>
  <si>
    <t>Basisschool de Kern</t>
  </si>
  <si>
    <t>3Sprong</t>
  </si>
  <si>
    <t>Montessorischool Heerhugowaard</t>
  </si>
  <si>
    <t>Openbare Basisschool de Trede</t>
  </si>
  <si>
    <t>Haule</t>
  </si>
  <si>
    <t>De Vuurvogel, Openbare Daltonschool Spijkenisse</t>
  </si>
  <si>
    <t>Basisschool de Twirre</t>
  </si>
  <si>
    <t>De Poolster</t>
  </si>
  <si>
    <t>Rooms Katholieke Basisschool Sint Caecilia</t>
  </si>
  <si>
    <t>Rooms Katholieke Basisschool De Kwartiermaker</t>
  </si>
  <si>
    <t>Daltonschool de Meiboom</t>
  </si>
  <si>
    <t>KBS De Spits</t>
  </si>
  <si>
    <t>Basisschool Montessori Meester Verwers</t>
  </si>
  <si>
    <t>Theo Thyssenschool</t>
  </si>
  <si>
    <t>West</t>
  </si>
  <si>
    <t>basisschool de Expeditie</t>
  </si>
  <si>
    <t>Openbare Basisschool de Kubus</t>
  </si>
  <si>
    <t>Mr J B Kanschool</t>
  </si>
  <si>
    <t>Lucas V Leyden</t>
  </si>
  <si>
    <t>OBS S Carmiggelt</t>
  </si>
  <si>
    <t>Rooms Katholiek Basisschool `t Schrijverke</t>
  </si>
  <si>
    <t>Christelijke Basisschool Avonturijn</t>
  </si>
  <si>
    <t>Albertine Agnesschool</t>
  </si>
  <si>
    <t>Montessori Basisschool De Wildzang</t>
  </si>
  <si>
    <t>Kindercentrum De Brug</t>
  </si>
  <si>
    <t>De Veldrakker</t>
  </si>
  <si>
    <t>De Toermalijn</t>
  </si>
  <si>
    <t>OBS Akkrum</t>
  </si>
  <si>
    <t>Dik Tromschool</t>
  </si>
  <si>
    <t>Basisschool It Twaspan</t>
  </si>
  <si>
    <t>De Ynset</t>
  </si>
  <si>
    <t>Rottum Fr</t>
  </si>
  <si>
    <t>Protestants Christelijke Basisschool De Windroos</t>
  </si>
  <si>
    <t>Rooms Katholieke Basisschool De Kringloop</t>
  </si>
  <si>
    <t>Rooms Katholieke Basisschool St Adelbertus</t>
  </si>
  <si>
    <t>Rooms Katholieke Basisschool De Drieslag</t>
  </si>
  <si>
    <t>Basisschool Oberon</t>
  </si>
  <si>
    <t>KBS De Zeven Gaven</t>
  </si>
  <si>
    <t>Basisschool De Meerburgh</t>
  </si>
  <si>
    <t>De Veldkei</t>
  </si>
  <si>
    <t>De Wonderwind</t>
  </si>
  <si>
    <t>Spankeren</t>
  </si>
  <si>
    <t>www.scholengroepveluwezoom.nl</t>
  </si>
  <si>
    <t>Openbare Basisschool De Zevensprong</t>
  </si>
  <si>
    <t>Compagnonsschool</t>
  </si>
  <si>
    <t>De Knipe</t>
  </si>
  <si>
    <t>Brede School Merenwijk</t>
  </si>
  <si>
    <t>o.b.s. De Eglantier Tanthof</t>
  </si>
  <si>
    <t>Openbare Basisschool de Brandaris</t>
  </si>
  <si>
    <t>s.w.s. De Floreant</t>
  </si>
  <si>
    <t>Luttelgeest</t>
  </si>
  <si>
    <t>Basisschool Koningin Juliana</t>
  </si>
  <si>
    <t>Montessorischool De Vleugel</t>
  </si>
  <si>
    <t>Rotsterhaule</t>
  </si>
  <si>
    <t>Rooms Katholieke Basisschool De Ommelander</t>
  </si>
  <si>
    <t>St Jozef-School</t>
  </si>
  <si>
    <t>Rooms Katholieke Basisschool 't Boschveld</t>
  </si>
  <si>
    <t>Basisschool de Aldenhove</t>
  </si>
  <si>
    <t>KBS Het Schateiland</t>
  </si>
  <si>
    <t>de Jacobsvlinder</t>
  </si>
  <si>
    <t>Meerwerf basisschool Duynvaerder</t>
  </si>
  <si>
    <t>'t Heidemeer</t>
  </si>
  <si>
    <t>Basisschool Step</t>
  </si>
  <si>
    <t>Openbare Basisschool Bos en Vaart</t>
  </si>
  <si>
    <t>Openbare Basisschool De Weesboom</t>
  </si>
  <si>
    <t>Tjongerschool</t>
  </si>
  <si>
    <t>Mildam</t>
  </si>
  <si>
    <t>De Meerpaal</t>
  </si>
  <si>
    <t>Openbare Basisschool de Houthoeffe</t>
  </si>
  <si>
    <t>De Kleine Planeet</t>
  </si>
  <si>
    <t>De Driesprong</t>
  </si>
  <si>
    <t>Basisschool Cypressenhof</t>
  </si>
  <si>
    <t>Montessorischool  Helmond</t>
  </si>
  <si>
    <t>Kindcentrum De Bron</t>
  </si>
  <si>
    <t>Openbare Basisschool De Branding</t>
  </si>
  <si>
    <t>Openbaar Basisschool De TWA Fisken</t>
  </si>
  <si>
    <t>It Haskerplak</t>
  </si>
  <si>
    <t>Het Lichtbaken</t>
  </si>
  <si>
    <t>St Antonius</t>
  </si>
  <si>
    <t>Rooms Katholieke Basisschool Johannes</t>
  </si>
  <si>
    <t>Rooms Katholieke Basisschool De Kinderhof</t>
  </si>
  <si>
    <t>Basisschool De Klumpert</t>
  </si>
  <si>
    <t>Basisschool De Vloedlijn</t>
  </si>
  <si>
    <t>De Bolder</t>
  </si>
  <si>
    <t>Het Zwanenbos</t>
  </si>
  <si>
    <t>obs De Springplank</t>
  </si>
  <si>
    <t>Openbare Basisschool De Kring/Hannie Schaft School</t>
  </si>
  <si>
    <t>Sevenaerschool</t>
  </si>
  <si>
    <t>Nieuwehorne</t>
  </si>
  <si>
    <t>De Dukdalf</t>
  </si>
  <si>
    <t>Openbare Basisschool Liereland</t>
  </si>
  <si>
    <t>Wilgenhof</t>
  </si>
  <si>
    <t>Driestromenland</t>
  </si>
  <si>
    <t>Basisschool de Piramide</t>
  </si>
  <si>
    <t>Lwj van Hasseltschool</t>
  </si>
  <si>
    <t>Katholieke Basisschool de Zonnewende</t>
  </si>
  <si>
    <t>TVH Montessorischool De Flierefluiter</t>
  </si>
  <si>
    <t>0229232342</t>
  </si>
  <si>
    <t>www.montessori-deflierefluiter.nl</t>
  </si>
  <si>
    <t>Kindcentrum Juliana</t>
  </si>
  <si>
    <t>De Krullevaar</t>
  </si>
  <si>
    <t>De Vogelenzang</t>
  </si>
  <si>
    <t>Openbare Basisschool Ravenstein</t>
  </si>
  <si>
    <t>www.archipelscholen.nl</t>
  </si>
  <si>
    <t>Openbare Basisschool 't Raerderhiem</t>
  </si>
  <si>
    <t>Raerd</t>
  </si>
  <si>
    <t>Bikube</t>
  </si>
  <si>
    <t>Rooms Katolieke Basisschool St Margaretha</t>
  </si>
  <si>
    <t>Rooms Katholieke Basisschool De Windwijzer</t>
  </si>
  <si>
    <t>Basisschool Vossenburcht</t>
  </si>
  <si>
    <t>KBS Gertrudis</t>
  </si>
  <si>
    <t>IKC Stella Nova</t>
  </si>
  <si>
    <t>De Plataanschool</t>
  </si>
  <si>
    <t>Openbare Basisschool Willem Eggert</t>
  </si>
  <si>
    <t>Openbare Basisschool De Cirkel</t>
  </si>
  <si>
    <t>obs De Wijde Wereld</t>
  </si>
  <si>
    <t>Oranjewoud</t>
  </si>
  <si>
    <t>De Viersprong</t>
  </si>
  <si>
    <t>Openbare Basisschool De Fontein</t>
  </si>
  <si>
    <t>Basisschool Den Bongerd</t>
  </si>
  <si>
    <t>a.z.s. De Wissel</t>
  </si>
  <si>
    <t>Acaciahof</t>
  </si>
  <si>
    <t>Christelijke Basisschool Kleurenpracht</t>
  </si>
  <si>
    <t>De Jenapleinschool</t>
  </si>
  <si>
    <t>0384228240</t>
  </si>
  <si>
    <t>www.jenapleinschool.nl</t>
  </si>
  <si>
    <t>Katholieke Basisschool Lahrhof</t>
  </si>
  <si>
    <t>De Kas</t>
  </si>
  <si>
    <t>Basisschool 't Schoppert</t>
  </si>
  <si>
    <t>Trije Doarpen Skoalle</t>
  </si>
  <si>
    <t>Reduzum</t>
  </si>
  <si>
    <t>Ywegschool</t>
  </si>
  <si>
    <t>Tryegeaster Honk</t>
  </si>
  <si>
    <t>Ouwsterhaule</t>
  </si>
  <si>
    <t>Basisschool Cosmicus</t>
  </si>
  <si>
    <t>Protestants Christelijke Basisschool JP Sweelinck</t>
  </si>
  <si>
    <t>Broederschool</t>
  </si>
  <si>
    <t>De Botteloef</t>
  </si>
  <si>
    <t>Rooms Katholieke Basisschool De Tafelronde</t>
  </si>
  <si>
    <t>Noordeinde</t>
  </si>
  <si>
    <t>Finneblom</t>
  </si>
  <si>
    <t>obs De Marshof</t>
  </si>
  <si>
    <t>Openbare Basisschool Holy</t>
  </si>
  <si>
    <t>De Stevenshof</t>
  </si>
  <si>
    <t>Openbare Basisschool De Hovenschool</t>
  </si>
  <si>
    <t>SWS De Sprang</t>
  </si>
  <si>
    <t>De Spreng</t>
  </si>
  <si>
    <t>Rooms Katholieke Basisschool De Zevensprong</t>
  </si>
  <si>
    <t>Kbs De Parel</t>
  </si>
  <si>
    <t>OBS Annie M.G. Schmidtschool</t>
  </si>
  <si>
    <t>Zuiderkroon</t>
  </si>
  <si>
    <t>De Zilvermeeuw</t>
  </si>
  <si>
    <t>De Brege</t>
  </si>
  <si>
    <t>Scharsterbrug</t>
  </si>
  <si>
    <t>Protestants Christelijke Basisschool De Stromen</t>
  </si>
  <si>
    <t>Rooms Katholike Basisschool Pastoor van Ars</t>
  </si>
  <si>
    <t>KBS Ludger</t>
  </si>
  <si>
    <t>Openbare Basisschool 't Eenspan</t>
  </si>
  <si>
    <t>Openbare Basisschool Wheermolen</t>
  </si>
  <si>
    <t>De Windroos</t>
  </si>
  <si>
    <t>obs De Oosterenk</t>
  </si>
  <si>
    <t>Openbare Basisschool Ter Cleef</t>
  </si>
  <si>
    <t>Lorentz</t>
  </si>
  <si>
    <t>PCBO 't Foarhus</t>
  </si>
  <si>
    <t>'t Kofschip</t>
  </si>
  <si>
    <t>Interconfessionele Basisschool De Vuurvogel</t>
  </si>
  <si>
    <t>Montessori Bassisschool</t>
  </si>
  <si>
    <t>www.montessori-enkhuizen.nl</t>
  </si>
  <si>
    <t>RK Basisschool De Westhoek</t>
  </si>
  <si>
    <t>Daltonschool Hengelo Zuid</t>
  </si>
  <si>
    <t>Openbare Basisschool de Cirkel</t>
  </si>
  <si>
    <t>De Beuk</t>
  </si>
  <si>
    <t>Dr Schaepmanschool</t>
  </si>
  <si>
    <t>Rooms Katholieke Basisschool Kard de Jong</t>
  </si>
  <si>
    <t>Openbare Basisschool 2 Emmen Mr Vegter</t>
  </si>
  <si>
    <t>Openbare Basisschool 't Carrousel</t>
  </si>
  <si>
    <t>De Lepelaar</t>
  </si>
  <si>
    <t>De Wiksel</t>
  </si>
  <si>
    <t>Houtigehage</t>
  </si>
  <si>
    <t>Basisschool De Watersnip</t>
  </si>
  <si>
    <t>Openbare Parkschool</t>
  </si>
  <si>
    <t>Openbare Basisschool De Wilgenhoek</t>
  </si>
  <si>
    <t>Openbare Basisschool t Spectrum</t>
  </si>
  <si>
    <t>Rooms Katholieke Basisschool Anne Frank</t>
  </si>
  <si>
    <t>Basisschool 't Swannestee</t>
  </si>
  <si>
    <t>Langweer</t>
  </si>
  <si>
    <t>Liduina</t>
  </si>
  <si>
    <t>De Oosthoek school voor KBSO</t>
  </si>
  <si>
    <t>www.rvko.nl</t>
  </si>
  <si>
    <t>Protestants Christelijke Basisschool De Mare</t>
  </si>
  <si>
    <t>Rooms Katholieke Basisschool Eikenderveld</t>
  </si>
  <si>
    <t>Rooms Katholieke Basisschool De Kring</t>
  </si>
  <si>
    <t>KBS De Pijlstaart</t>
  </si>
  <si>
    <t>Openbare Basisschool De Esdoorn</t>
  </si>
  <si>
    <t>Openbare Basisschool De Weide</t>
  </si>
  <si>
    <t>Openbare Basisschool De Optimist</t>
  </si>
  <si>
    <t>Openbare Basisschool Beatrix</t>
  </si>
  <si>
    <t>Openbare Basisschool Borgloschool</t>
  </si>
  <si>
    <t>Christelijke Basisschool De Voorde</t>
  </si>
  <si>
    <t>Christelijke Basisschool Tamarinde</t>
  </si>
  <si>
    <t>Rooms Katholieke Basisschool St Victor</t>
  </si>
  <si>
    <t>Montessorisch Beuningen</t>
  </si>
  <si>
    <t>0246751536</t>
  </si>
  <si>
    <t>www.triangel-beuningen.nl</t>
  </si>
  <si>
    <t>RK Basisschool Sancta Maria</t>
  </si>
  <si>
    <t>Christelijk Kindcentrum Impuls</t>
  </si>
  <si>
    <t>De Klimophoeve v KBSO</t>
  </si>
  <si>
    <t>St Janschool</t>
  </si>
  <si>
    <t>Rooms Katholieke Basisschool St Matthias</t>
  </si>
  <si>
    <t>Openbare Basisschool Potmarge</t>
  </si>
  <si>
    <t>Weidebloem</t>
  </si>
  <si>
    <t>Rooms Katholieke Basisschool Sebastiaan</t>
  </si>
  <si>
    <t>Rooms Katholieke Basisschool Octopus</t>
  </si>
  <si>
    <t>Kath BS Pieter Bas</t>
  </si>
  <si>
    <t>Rooms Katholieke Basisschool St Paulus</t>
  </si>
  <si>
    <t>Alan Turingschool</t>
  </si>
  <si>
    <t>Rooms katholieke Basisschool De Driemaster</t>
  </si>
  <si>
    <t>De Boeier</t>
  </si>
  <si>
    <t>Bs Het Plankier</t>
  </si>
  <si>
    <t>Openbare Basisschool De Dolfijn</t>
  </si>
  <si>
    <t>Openbare Basischool J Vd Vondel</t>
  </si>
  <si>
    <t>De Windvaan</t>
  </si>
  <si>
    <t>Rooms Katholieke Basisschool Hertog V Gelre</t>
  </si>
  <si>
    <t>RK Basisschool de Touwbaan</t>
  </si>
  <si>
    <t>Rooms Katholieke Basisschool St Bernardus</t>
  </si>
  <si>
    <t>Openbare Montessorischool De Boog</t>
  </si>
  <si>
    <t>KBS De Contrabas</t>
  </si>
  <si>
    <t>St Lukasschool</t>
  </si>
  <si>
    <t>Openbare Basisschool Emmermeer</t>
  </si>
  <si>
    <t>IKC Aventurijn</t>
  </si>
  <si>
    <t>Openbare Basisschool De Ranonkel</t>
  </si>
  <si>
    <t>De Albatros</t>
  </si>
  <si>
    <t>sws it Werflân</t>
  </si>
  <si>
    <t>Rottevalle</t>
  </si>
  <si>
    <t>Basisschool De Tjalk</t>
  </si>
  <si>
    <t>Openbare Basisschool De Zonnewyzer</t>
  </si>
  <si>
    <t>Openbare Basisschool De Bieshaar</t>
  </si>
  <si>
    <t>Openbare Basisschool De Zes Wielen</t>
  </si>
  <si>
    <t>Jules Verneschool</t>
  </si>
  <si>
    <t>Rooms Katholieke Basisschool Eloy</t>
  </si>
  <si>
    <t>RK Basisschool De Berkenhof</t>
  </si>
  <si>
    <t>Rooms katholieke Basisschool Don Bosco</t>
  </si>
  <si>
    <t>OBS Rietendakschool</t>
  </si>
  <si>
    <t>Basisschool De Satelliet</t>
  </si>
  <si>
    <t>Basisschool De Hofvijver</t>
  </si>
  <si>
    <t>Uniaschool</t>
  </si>
  <si>
    <t>Openbare Basisschool De Zuidwester</t>
  </si>
  <si>
    <t>It Ambyld</t>
  </si>
  <si>
    <t>Christelijke basisschool De Saenparel</t>
  </si>
  <si>
    <t>Basisschool Jules Verne</t>
  </si>
  <si>
    <t>De Waterwolf</t>
  </si>
  <si>
    <t>Rooms Katholieke Basisschool De Waaier</t>
  </si>
  <si>
    <t>Rooms Katholieke Basisschool 't Baeken</t>
  </si>
  <si>
    <t>Wiardasch</t>
  </si>
  <si>
    <t>Goutum</t>
  </si>
  <si>
    <t>De Grundel</t>
  </si>
  <si>
    <t>Seghwaert</t>
  </si>
  <si>
    <t>obs De Werkschuit</t>
  </si>
  <si>
    <t>OBS M.L. King</t>
  </si>
  <si>
    <t>Basisschool De Polderhof</t>
  </si>
  <si>
    <t>De Zonnewyzer</t>
  </si>
  <si>
    <t>De Zwanebloem</t>
  </si>
  <si>
    <t>Zwaanshoek</t>
  </si>
  <si>
    <t>Don Bosco school</t>
  </si>
  <si>
    <t>Elisabeth Paulus-School</t>
  </si>
  <si>
    <t>Rooms Katholieke Basisschool De Burijn</t>
  </si>
  <si>
    <t>Professor Wassenberghschool</t>
  </si>
  <si>
    <t>Lekkum</t>
  </si>
  <si>
    <t>obs De Wieden</t>
  </si>
  <si>
    <t>Openbare Basisschool De Zuiderpolder</t>
  </si>
  <si>
    <t>Openbare Basisschool De Sterrenwachter</t>
  </si>
  <si>
    <t>Basisschool St Franciscus</t>
  </si>
  <si>
    <t>St Catharina-School</t>
  </si>
  <si>
    <t>Openbare Basisschool Angelslo</t>
  </si>
  <si>
    <t>Openbare Basisschool Het Palet</t>
  </si>
  <si>
    <t>Openbaar Dalton Kindcentrum het Parelhof</t>
  </si>
  <si>
    <t>De Driemaster</t>
  </si>
  <si>
    <t>obs De Markesteen</t>
  </si>
  <si>
    <t>Basisschool Klaverweide</t>
  </si>
  <si>
    <t>Rooms Katholieke Basisschool Mgr Huibers</t>
  </si>
  <si>
    <t>St Rosa-School</t>
  </si>
  <si>
    <t>Rooms Katholieke Basisschool Het Kompas</t>
  </si>
  <si>
    <t>De Tjotter</t>
  </si>
  <si>
    <t>Openbare basisschool Molenbeek</t>
  </si>
  <si>
    <t>Openbare basisschool De Baanbreker</t>
  </si>
  <si>
    <t>OBS De Globe</t>
  </si>
  <si>
    <t>Openbare Basisschool Overvecht</t>
  </si>
  <si>
    <t>Basisschool De Bosrank</t>
  </si>
  <si>
    <t>De Kubus</t>
  </si>
  <si>
    <t>obs Eestroom Brandemeer</t>
  </si>
  <si>
    <t>De Finnjol</t>
  </si>
  <si>
    <t>Openbare Basisschool De Bothoven Freinetbasisschool</t>
  </si>
  <si>
    <t>Openbare Basisschool De Flierefluiter</t>
  </si>
  <si>
    <t>Waalsdorperweg 12</t>
  </si>
  <si>
    <t>2597JB</t>
  </si>
  <si>
    <t>Openbare Basisschool De Vosseburcht</t>
  </si>
  <si>
    <t>Openbare Basisschool De Boemerang</t>
  </si>
  <si>
    <t>Het Stadsveld Openbare Basisschool</t>
  </si>
  <si>
    <t>De Pendinghe</t>
  </si>
  <si>
    <t>Openbare Basisschool Zandloper</t>
  </si>
  <si>
    <t>Koedijk</t>
  </si>
  <si>
    <t>Openbare Basisschool Aquamarijn</t>
  </si>
  <si>
    <t>Basisschool Tijl Uilenspiegel</t>
  </si>
  <si>
    <t>Integraal Kindcentrum De Geluksvogel</t>
  </si>
  <si>
    <t>KBS De Catharijnepoort</t>
  </si>
  <si>
    <t>Basisschool De Bogaard</t>
  </si>
  <si>
    <t>Basisschool Op Dreef</t>
  </si>
  <si>
    <t>Aardenburg</t>
  </si>
  <si>
    <t>Basisschool De Klaver</t>
  </si>
  <si>
    <t>Stedum</t>
  </si>
  <si>
    <t>Brede School D n Bogerd</t>
  </si>
  <si>
    <t>Rooms Katholieke Basisschool Langeberg</t>
  </si>
  <si>
    <t>Pnielschool</t>
  </si>
  <si>
    <t>Sint Maarten Basisschool</t>
  </si>
  <si>
    <t>Gooilandschool</t>
  </si>
  <si>
    <t>Meentweg 44</t>
  </si>
  <si>
    <t>1405JB</t>
  </si>
  <si>
    <t>0356915994</t>
  </si>
  <si>
    <t>www.gooilandschool.nl</t>
  </si>
  <si>
    <t>Diessen</t>
  </si>
  <si>
    <t>Basisschool H Hart voor Jezus</t>
  </si>
  <si>
    <t>St Jozef School</t>
  </si>
  <si>
    <t>Achterveld</t>
  </si>
  <si>
    <t>0342451956</t>
  </si>
  <si>
    <t>www.jozefachterveld.nl</t>
  </si>
  <si>
    <t>Basisschool Reuzepas</t>
  </si>
  <si>
    <t>Kindcentrum Vroondaal</t>
  </si>
  <si>
    <t>Protestants Christelijke Basisschool De Parel</t>
  </si>
  <si>
    <t>Christelijke Basisschool 't Groeipunt</t>
  </si>
  <si>
    <t>Openbare Basisschool op 't Veld</t>
  </si>
  <si>
    <t>Openbare Basisschool Roombeek</t>
  </si>
  <si>
    <t>De Molenwiek Dalton</t>
  </si>
  <si>
    <t>Openbare Basisschool De Kennemerpoort</t>
  </si>
  <si>
    <t>OBS KlimOp</t>
  </si>
  <si>
    <t>Christelijk Basisschool De Akker</t>
  </si>
  <si>
    <t>Rooms katholieke Basisschool Veronica</t>
  </si>
  <si>
    <t>RK Basisschool Baardwijk</t>
  </si>
  <si>
    <t>Prof Mr A Anema Basisschool</t>
  </si>
  <si>
    <t>Oranjeschool</t>
  </si>
  <si>
    <t>De Tjalk</t>
  </si>
  <si>
    <t>Openbare Basisschool Glanerbrug-Noord</t>
  </si>
  <si>
    <t>Openbare Basisschool Nicolaas Beets</t>
  </si>
  <si>
    <t>Het Ooievaarsnest</t>
  </si>
  <si>
    <t>Chr Basissch De Sleutel</t>
  </si>
  <si>
    <t>Interconfessionele Basisschool Wormer Wieken</t>
  </si>
  <si>
    <t>Wormer</t>
  </si>
  <si>
    <t>Rooms Katholieke Basisschool De Egelantier</t>
  </si>
  <si>
    <t>De Zilk</t>
  </si>
  <si>
    <t>Noordwijkerhout</t>
  </si>
  <si>
    <t>Openbare Basisschool De Barg</t>
  </si>
  <si>
    <t>De Brink</t>
  </si>
  <si>
    <t>Openbare Basisschool De Spaarne-School</t>
  </si>
  <si>
    <t>Spaarndam Gem. Haarlem</t>
  </si>
  <si>
    <t>Samenspel</t>
  </si>
  <si>
    <t>Basisschool De Bussel</t>
  </si>
  <si>
    <t>Christelijke Basisschool Willem van Oranje</t>
  </si>
  <si>
    <t>Basissch De Vliedberg</t>
  </si>
  <si>
    <t>Rooms Katholieke Basisschool Prinsenhof</t>
  </si>
  <si>
    <t>Basisschool Nieuwoord</t>
  </si>
  <si>
    <t>Klimop 1</t>
  </si>
  <si>
    <t>7681HD</t>
  </si>
  <si>
    <t>0546641805</t>
  </si>
  <si>
    <t>Kindcentrum Trianova</t>
  </si>
  <si>
    <t>Openbare Basisschool Europa</t>
  </si>
  <si>
    <t>Openbare Basisschool De Peppelaer</t>
  </si>
  <si>
    <t>Openbare Basisschool De Achtbaan</t>
  </si>
  <si>
    <t>RK Basisschool O.L.V. van Fatima</t>
  </si>
  <si>
    <t>Rooms katholieke Basisschool De Schakel</t>
  </si>
  <si>
    <t>Ds W E Den Hertog School</t>
  </si>
  <si>
    <t>De Sluis</t>
  </si>
  <si>
    <t>Openbare Basisschool De Zuidsprong</t>
  </si>
  <si>
    <t>Openbare Montessorischool</t>
  </si>
  <si>
    <t>RK Basisschool Joseph</t>
  </si>
  <si>
    <t>RK basisschool Mr van Eijck</t>
  </si>
  <si>
    <t>Lidwina-School</t>
  </si>
  <si>
    <t>De Bente Openbare Basisschool</t>
  </si>
  <si>
    <t>Openbare Basisschool De Sterrensteen</t>
  </si>
  <si>
    <t>Rooms Katholieke Basisschool De Cortendijck</t>
  </si>
  <si>
    <t>Agnessch v Kath BSO</t>
  </si>
  <si>
    <t>Basisschool De Argonaut</t>
  </si>
  <si>
    <t>Basisschool Huibers</t>
  </si>
  <si>
    <t>Openbare Basisschool De Runde</t>
  </si>
  <si>
    <t>Rooms Katholieke Basisschool De Blokwei</t>
  </si>
  <si>
    <t>Openbare Basisschool De Dreef</t>
  </si>
  <si>
    <t>Bassisschool De Zeetuin</t>
  </si>
  <si>
    <t>OBS Tuindorp</t>
  </si>
  <si>
    <t>Openbare Basisschool Erica De Anbrenge</t>
  </si>
  <si>
    <t>Openbare Basisschool Karrepad</t>
  </si>
  <si>
    <t>RK basisschool Het Talent</t>
  </si>
  <si>
    <t>Witte Vrouwen-School Jenaplan-School</t>
  </si>
  <si>
    <t>Meester Baars school</t>
  </si>
  <si>
    <t>Rooms Katholieke Basisschool Vondel</t>
  </si>
  <si>
    <t>De Ontdekking PC Jenaplanschool</t>
  </si>
  <si>
    <t>Openbare Basisschool De Koekoek</t>
  </si>
  <si>
    <t>RK BS De Regenboog</t>
  </si>
  <si>
    <t>Openbare Basisschool De Planeet</t>
  </si>
  <si>
    <t>Rooms Katholieke Basisschool De Watermolen</t>
  </si>
  <si>
    <t>PCBO De Ploeg</t>
  </si>
  <si>
    <t>Basisschool Dr D Bos</t>
  </si>
  <si>
    <t>Openbare Basisschool De Spil</t>
  </si>
  <si>
    <t>Siebe Jan Boumaschool</t>
  </si>
  <si>
    <t>Openbare basisschool Digitalis</t>
  </si>
  <si>
    <t>PCBO De Terebint</t>
  </si>
  <si>
    <t>Theresiasch v KBSO</t>
  </si>
  <si>
    <t>OBS De Viersprong</t>
  </si>
  <si>
    <t>Oosterhoogebrugschool</t>
  </si>
  <si>
    <t>De Tjasker</t>
  </si>
  <si>
    <t>De Globetrotter</t>
  </si>
  <si>
    <t>Openbare Basischool De Bascule</t>
  </si>
  <si>
    <t>Openbare Basisschool De Uitvinding</t>
  </si>
  <si>
    <t>Rooms Katholieke Basisschool Jeroen Bosch</t>
  </si>
  <si>
    <t>PCBO De Kring</t>
  </si>
  <si>
    <t>BS Prof Dr Ph Kohnstamm</t>
  </si>
  <si>
    <t>Paus Joannessch v KBSO</t>
  </si>
  <si>
    <t>Openbare Basisschool Dalton Lonneker</t>
  </si>
  <si>
    <t>Basisschool Beijumkorf</t>
  </si>
  <si>
    <t>Basisschool De Vlindertuin</t>
  </si>
  <si>
    <t>PCBO Koningin Juliana</t>
  </si>
  <si>
    <t>Openbare Basisschool De Hoge Raven</t>
  </si>
  <si>
    <t>Openbare Basisschool Dordse Til</t>
  </si>
  <si>
    <t>Nieuw-Dordrecht</t>
  </si>
  <si>
    <t>De Kleine Keizer</t>
  </si>
  <si>
    <t>Openbare Basisschool De Broekheurne</t>
  </si>
  <si>
    <t>Jan Antonie Byloo</t>
  </si>
  <si>
    <t>Rooms Katholieke Basisschool De Linde</t>
  </si>
  <si>
    <t>Nispen</t>
  </si>
  <si>
    <t>PCBO De Fakkel</t>
  </si>
  <si>
    <t>Christophoorschool</t>
  </si>
  <si>
    <t>Basisschool Archipel</t>
  </si>
  <si>
    <t>Openbare Basisschool Het Zeggelt Montessori-School</t>
  </si>
  <si>
    <t>Basisschool De Vuurtoren</t>
  </si>
  <si>
    <t>Rooms Katholieke Basisschool De Saffier</t>
  </si>
  <si>
    <t>PCBO Willem Van Oranje</t>
  </si>
  <si>
    <t>Elisabeth school</t>
  </si>
  <si>
    <t>Openbare Daltonbasissch Helen Parkhurst</t>
  </si>
  <si>
    <t>Openbare Basisschool Glanerbrug Zuid</t>
  </si>
  <si>
    <t>Basisschool Swoaistee</t>
  </si>
  <si>
    <t>Openbare Daltonschool Overschie</t>
  </si>
  <si>
    <t>Rooms Katholieke Basisschool De Klaverweide</t>
  </si>
  <si>
    <t>PCBO De Diamant in het Kristal</t>
  </si>
  <si>
    <t>De Spoorzoeker</t>
  </si>
  <si>
    <t>Rooms Katholieke Basisschool De Appel</t>
  </si>
  <si>
    <t>Openbare Basisschool 't Koppel</t>
  </si>
  <si>
    <t>Obs Dr Willem Drees</t>
  </si>
  <si>
    <t>Openbare Basisschool Park Stokhorst</t>
  </si>
  <si>
    <t>Openbare Montessori Basisschool Tuinstad Schiebroek/ Ter Bregge</t>
  </si>
  <si>
    <t>PCBO De Gong</t>
  </si>
  <si>
    <t>Openbare Basisschool De Dreske</t>
  </si>
  <si>
    <t>Roswinkel</t>
  </si>
  <si>
    <t>Basisschool Valkenbos Montessori-School</t>
  </si>
  <si>
    <t>Basisschool Borgman</t>
  </si>
  <si>
    <t>De Wilgenstam</t>
  </si>
  <si>
    <t>Christelijke Basisschool Spring!</t>
  </si>
  <si>
    <t>Inghelosenberghe-School</t>
  </si>
  <si>
    <t>Sint Jansteen</t>
  </si>
  <si>
    <t>Christelijke Basisschool T Klinket</t>
  </si>
  <si>
    <t>Basisschool op De Slek</t>
  </si>
  <si>
    <t>De Zegge</t>
  </si>
  <si>
    <t>Basisschool Groene Vallei</t>
  </si>
  <si>
    <t>6715BA</t>
  </si>
  <si>
    <t>Basissch De Neerakker</t>
  </si>
  <si>
    <t>Heythuysen</t>
  </si>
  <si>
    <t>Basisschool De Borgh</t>
  </si>
  <si>
    <t>St Carolusschool</t>
  </si>
  <si>
    <t>Maria Basisschool</t>
  </si>
  <si>
    <t>Nijmeegse Scholen Vereniging2</t>
  </si>
  <si>
    <t>Openbare Basisschool 't Swarte Meer</t>
  </si>
  <si>
    <t>Basisschool Patricius</t>
  </si>
  <si>
    <t>PCBO Emmaschool</t>
  </si>
  <si>
    <t>Basisschool De Driesprong</t>
  </si>
  <si>
    <t>Ondwijs Gemeenschap 't Eimink Katholiek Basisonderwijs</t>
  </si>
  <si>
    <t>Basisschool In 't Park</t>
  </si>
  <si>
    <t>Susteren</t>
  </si>
  <si>
    <t>Twekkelerveld Openbare Basisschool</t>
  </si>
  <si>
    <t>De Bergse Zonnebloem</t>
  </si>
  <si>
    <t>PCBO Het Kompas</t>
  </si>
  <si>
    <t>De Klinker school</t>
  </si>
  <si>
    <t>Basisschool De Driestam</t>
  </si>
  <si>
    <t>IKC De Ark</t>
  </si>
  <si>
    <t>Onderwijs De Schothorst Katholiek Basisonderwijs</t>
  </si>
  <si>
    <t>Basisschool Bohemen Kijkduin</t>
  </si>
  <si>
    <t>Openbare Basisschool Spitsbergen</t>
  </si>
  <si>
    <t>Boerhaave School</t>
  </si>
  <si>
    <t>Openbare Basisschool De Architect</t>
  </si>
  <si>
    <t>Christelijke Basisschool de Roerganger</t>
  </si>
  <si>
    <t>Montessorischool PP Kerschoten</t>
  </si>
  <si>
    <t>De Heemde</t>
  </si>
  <si>
    <t>IKC Ambacht</t>
  </si>
  <si>
    <t>Benoordenhout</t>
  </si>
  <si>
    <t>Openbare Basisschool Sprengenpark</t>
  </si>
  <si>
    <t>Openbare Basisschool Prinseschool</t>
  </si>
  <si>
    <t>Eduard V Beinumschool</t>
  </si>
  <si>
    <t>Chr Basissch Het Kompas</t>
  </si>
  <si>
    <t>Basisschool Joppensz</t>
  </si>
  <si>
    <t>Montessorischool PP Centrum</t>
  </si>
  <si>
    <t>De Wierde</t>
  </si>
  <si>
    <t>IKC Het Spectrum</t>
  </si>
  <si>
    <t>De Baanbreker</t>
  </si>
  <si>
    <t>Openbare Basisschool Berg en Bos</t>
  </si>
  <si>
    <t>Openbare Basisschool Harry Bannink</t>
  </si>
  <si>
    <t>Bredero-School</t>
  </si>
  <si>
    <t>Jacob Maris-School</t>
  </si>
  <si>
    <t>PCBO Prinses Margriet</t>
  </si>
  <si>
    <t>Basisschool De Hanevoet</t>
  </si>
  <si>
    <t>P.C. Hooft-School</t>
  </si>
  <si>
    <t>Sterrenschool Apeldoorn</t>
  </si>
  <si>
    <t>Obs Het Palet</t>
  </si>
  <si>
    <t>Joseph Haydn-School</t>
  </si>
  <si>
    <t>Basisschool Fridtjof Nansen Jenaplan Basisschool</t>
  </si>
  <si>
    <t>Zylwyk</t>
  </si>
  <si>
    <t>PCBO De Ichthus</t>
  </si>
  <si>
    <t>Basisschool De Klim Werkkring</t>
  </si>
  <si>
    <t>Basisschool De Bleek</t>
  </si>
  <si>
    <t>Openbare Basisschool La Res</t>
  </si>
  <si>
    <t>Kruidenhoek Jenaplan Basisschool</t>
  </si>
  <si>
    <t>PCBO De Sjofar Prinses Beatrix</t>
  </si>
  <si>
    <t>Wenum Wiesel</t>
  </si>
  <si>
    <t>Daltonschool Rijnsweerd</t>
  </si>
  <si>
    <t>De Troubadour</t>
  </si>
  <si>
    <t>De Vliegenier</t>
  </si>
  <si>
    <t>Prins Alexander</t>
  </si>
  <si>
    <t>De Zwaluw</t>
  </si>
  <si>
    <t>De Boemerang</t>
  </si>
  <si>
    <t>PCBO De Diamant Beemte</t>
  </si>
  <si>
    <t>Beemte Broekland</t>
  </si>
  <si>
    <t>Basisschool Floralaan</t>
  </si>
  <si>
    <t>Het Visnet</t>
  </si>
  <si>
    <t>Esrein</t>
  </si>
  <si>
    <t>Openbare Basisschool Het Web</t>
  </si>
  <si>
    <t>De Meridiaan</t>
  </si>
  <si>
    <t>Protestants Christelijke Basisschool Prinsehaghe</t>
  </si>
  <si>
    <t>PCBO De Wegwijzer</t>
  </si>
  <si>
    <t>Tweelingen</t>
  </si>
  <si>
    <t>Galvani-School</t>
  </si>
  <si>
    <t>Openbare Basisschool De Mheen</t>
  </si>
  <si>
    <t>Obs Het Stroink</t>
  </si>
  <si>
    <t>Waalse Louise De Coligny School voor Christelijk Basis Speciaal Onderwijs</t>
  </si>
  <si>
    <t>De Kaleidoskoop</t>
  </si>
  <si>
    <t>De Telgenborch</t>
  </si>
  <si>
    <t>Basisschool De Tempel</t>
  </si>
  <si>
    <t>De Korenaar</t>
  </si>
  <si>
    <t>IKC Van Kampen</t>
  </si>
  <si>
    <t>De Hunenborg</t>
  </si>
  <si>
    <t>De Ploeg</t>
  </si>
  <si>
    <t>P.C. Basisschool De Ley</t>
  </si>
  <si>
    <t>PCBO Koningin Wilhelmina</t>
  </si>
  <si>
    <t>De Huve</t>
  </si>
  <si>
    <t>St Plechelmus-School</t>
  </si>
  <si>
    <t>Openbare Basisschool Rietendak</t>
  </si>
  <si>
    <t>Openbare Basisschool Willem Wilmink</t>
  </si>
  <si>
    <t>Oranje Nassauschool voor Christelijk Basis Speciaal onderwijs</t>
  </si>
  <si>
    <t>PCBO De Korenaar</t>
  </si>
  <si>
    <t>Obs De Panda</t>
  </si>
  <si>
    <t>De Pionier school</t>
  </si>
  <si>
    <t>Montessoribasisschool De Trinoom</t>
  </si>
  <si>
    <t>Basisschool KlimWijs</t>
  </si>
  <si>
    <t>Avonturijn</t>
  </si>
  <si>
    <t>0104708516</t>
  </si>
  <si>
    <t>www.avonturijnvlaardingen.nl</t>
  </si>
  <si>
    <t>De Driebond</t>
  </si>
  <si>
    <t>O G Heldringsch Christelijke Basis Onderwijs</t>
  </si>
  <si>
    <t>Min Marga Klompe school Katholiek Basisonderwijs</t>
  </si>
  <si>
    <t>Salto-basisschool Reigerlaan</t>
  </si>
  <si>
    <t>'t Palet</t>
  </si>
  <si>
    <t>V Hoogstratensch Christelijk Basis Speciaal Onderwijs</t>
  </si>
  <si>
    <t>PCBO De Sjofar</t>
  </si>
  <si>
    <t>Openbare Basisschool Oog in al Montessori-School</t>
  </si>
  <si>
    <t>De Horizon school</t>
  </si>
  <si>
    <t>Openbare Basisschool Meester Lugtmeijer</t>
  </si>
  <si>
    <t>Het Vastert Opb Basisschool</t>
  </si>
  <si>
    <t>De Starter</t>
  </si>
  <si>
    <t>Parkschool voor Protestants Christelijk Basis Speciaal Onderwijs</t>
  </si>
  <si>
    <t>Chr Basisschool Comenius</t>
  </si>
  <si>
    <t>Albert Schweitzer school Katholiek Basisonderwijs</t>
  </si>
  <si>
    <t>Rapenland</t>
  </si>
  <si>
    <t>Prins Willem Alexandersch</t>
  </si>
  <si>
    <t>Katholieke St Janschool</t>
  </si>
  <si>
    <t>Pc Basisschool Op Dreef</t>
  </si>
  <si>
    <t>Da Costa School Christelijke Basis Speciaal onderwijs</t>
  </si>
  <si>
    <t>Tarcisius school</t>
  </si>
  <si>
    <t>basisschool Beppino Sarto</t>
  </si>
  <si>
    <t>Rooms katholieke Onderwijsgemeenschap Titus Brandsma</t>
  </si>
  <si>
    <t>Openbare Basisschool De Reiziger</t>
  </si>
  <si>
    <t>Openbare Basisschool Het Wooldrik</t>
  </si>
  <si>
    <t>Christelijk Basisschool Leyenburg</t>
  </si>
  <si>
    <t>Fatima school</t>
  </si>
  <si>
    <t>Basisschool 't Startblok</t>
  </si>
  <si>
    <t>Ds D.A. van den Boschschool voor Christelijk Basisonderwijs</t>
  </si>
  <si>
    <t>De Bavokring school</t>
  </si>
  <si>
    <t>Openbare Basisschool De Kosmos</t>
  </si>
  <si>
    <t>Blauwe Aventurijn</t>
  </si>
  <si>
    <t>P Oosterleeschool, school voor Christelijk Basisonderwijs</t>
  </si>
  <si>
    <t>Hildegardisschool</t>
  </si>
  <si>
    <t>De Bijenkorf</t>
  </si>
  <si>
    <t>Openbare Daltonschool De Horst</t>
  </si>
  <si>
    <t>Dr J A Gerth V Wijksch voor Christelijk Basis Onderwijs</t>
  </si>
  <si>
    <t>Imelda school</t>
  </si>
  <si>
    <t>Openbare Basisschool De Bongerd</t>
  </si>
  <si>
    <t>OBS De Sterrenborgh</t>
  </si>
  <si>
    <t>Christelijke Basisschool De Vliermeent</t>
  </si>
  <si>
    <t>Kees Boekelaan 12</t>
  </si>
  <si>
    <t>0302282841</t>
  </si>
  <si>
    <t>Jenaplanschool Montini</t>
  </si>
  <si>
    <t>Kbs De Wegwijzer</t>
  </si>
  <si>
    <t>Teteringen</t>
  </si>
  <si>
    <t>Basisschool 't Breerke</t>
  </si>
  <si>
    <t>Maasbracht</t>
  </si>
  <si>
    <t>De Kleine Vliegenier</t>
  </si>
  <si>
    <t>Ds Dj Karressch Christelijke Basisschool Speciaal Onderwijs</t>
  </si>
  <si>
    <t>Slotschool</t>
  </si>
  <si>
    <t>Basisschool Marco Polo</t>
  </si>
  <si>
    <t>Basisschool Schinveld</t>
  </si>
  <si>
    <t>Schinveld</t>
  </si>
  <si>
    <t>Basisschool St. Bavo</t>
  </si>
  <si>
    <t>Basissch St Aloysius</t>
  </si>
  <si>
    <t>Kbs Helder Camara</t>
  </si>
  <si>
    <t>Jhr Mr Hmj voor Asch van Wyckschool</t>
  </si>
  <si>
    <t>Paul Krugersch voor Christelijk Basis Speciaal Onderwijs</t>
  </si>
  <si>
    <t>Christelijke Basisschool De Grebbe</t>
  </si>
  <si>
    <t>Wg van de Hulstschool</t>
  </si>
  <si>
    <t>Christelijke Basisschool De Ontmoeting</t>
  </si>
  <si>
    <t>Dominicusschool</t>
  </si>
  <si>
    <t>0205854811</t>
  </si>
  <si>
    <t>www.espritscholen.nl</t>
  </si>
  <si>
    <t>Openbare Basisschool De Marke</t>
  </si>
  <si>
    <t>Jan V Nassauschool voor Protestants Christelijk Basisonderwijs</t>
  </si>
  <si>
    <t>RK Maria Basisschool</t>
  </si>
  <si>
    <t>Openbare Basisschool Beekbergen</t>
  </si>
  <si>
    <t>Beekbergen</t>
  </si>
  <si>
    <t>Christelijke Basisschool De Fakkel</t>
  </si>
  <si>
    <t>Pr Ireneschool V Chr Bso</t>
  </si>
  <si>
    <t>Emmaus school</t>
  </si>
  <si>
    <t>Openbare Basisschool Oosterhuizen</t>
  </si>
  <si>
    <t>KBS De Notenboom</t>
  </si>
  <si>
    <t>Meester Schabergschool voor Christelijk Basis Speciaal onderwijs</t>
  </si>
  <si>
    <t>Mariasch v Kath BSO</t>
  </si>
  <si>
    <t>Gunterslaer</t>
  </si>
  <si>
    <t>OBS De Tweede Stee</t>
  </si>
  <si>
    <t>Lukasschool</t>
  </si>
  <si>
    <t>Dr M M Den Hertogschool voor Christelijk Basis  Onderwijs</t>
  </si>
  <si>
    <t>Valentijnschool voo KBSO</t>
  </si>
  <si>
    <t>Wethouder Van Eupen</t>
  </si>
  <si>
    <t>5631JM</t>
  </si>
  <si>
    <t>Protestants Christelijke Basisschool De Baanbreker</t>
  </si>
  <si>
    <t>De Horizon Christelijke School voor Basisonderwijs</t>
  </si>
  <si>
    <t>Nicolaas school</t>
  </si>
  <si>
    <t>Basisschool Atalanta</t>
  </si>
  <si>
    <t>Da Costa Basisschool Hoograven</t>
  </si>
  <si>
    <t>Wilakkers</t>
  </si>
  <si>
    <t>Openbare Basisschool Heuvellaan</t>
  </si>
  <si>
    <t>De Provenier</t>
  </si>
  <si>
    <t>Oscar Romero school</t>
  </si>
  <si>
    <t>Augustinus school</t>
  </si>
  <si>
    <t>Basisschool Trudo</t>
  </si>
  <si>
    <t>Maria Montessorischool</t>
  </si>
  <si>
    <t>Willibrordschool</t>
  </si>
  <si>
    <t>Basissch De Wegwijzer</t>
  </si>
  <si>
    <t>Paus Johannes school</t>
  </si>
  <si>
    <t>Mgr Bekkers school</t>
  </si>
  <si>
    <t>De Akkers school</t>
  </si>
  <si>
    <t>Passe-Partout</t>
  </si>
  <si>
    <t>De Kleine Wereld</t>
  </si>
  <si>
    <t>De Handreiking</t>
  </si>
  <si>
    <t>De Waterlelie</t>
  </si>
  <si>
    <t>OBS Vuurvogel</t>
  </si>
  <si>
    <t>Openbare Basisschool Bellefleur</t>
  </si>
  <si>
    <t>Basisschool Kiezel en Kei</t>
  </si>
  <si>
    <t>Openbare Basisschool De Robbedoes</t>
  </si>
  <si>
    <t>Openbare Basisschool Willespoort</t>
  </si>
  <si>
    <t>Bs De Boemerang</t>
  </si>
  <si>
    <t>WereldKidz Kameleon</t>
  </si>
  <si>
    <t>Basisschool Esselyckerwoude</t>
  </si>
  <si>
    <t>Meester Kremer-School</t>
  </si>
  <si>
    <t>Globe</t>
  </si>
  <si>
    <t>OBS De Wierde</t>
  </si>
  <si>
    <t>Adorp</t>
  </si>
  <si>
    <t>Basisschool</t>
  </si>
  <si>
    <t>Openbare Basisschool Frankendael</t>
  </si>
  <si>
    <t>Callantsoog</t>
  </si>
  <si>
    <t>Openbare Basisschool Mesch</t>
  </si>
  <si>
    <t>Basisschool De Vogelaar</t>
  </si>
  <si>
    <t>De Harpoen</t>
  </si>
  <si>
    <t>Jisp</t>
  </si>
  <si>
    <t>Openbare Basisschool Oudewater</t>
  </si>
  <si>
    <t>Openbare Basisschool De Sjtadssjool</t>
  </si>
  <si>
    <t>De Pijlstaart</t>
  </si>
  <si>
    <t>Basisschool De Schatkist</t>
  </si>
  <si>
    <t>Openbare Daltonbasisschool De Klimop</t>
  </si>
  <si>
    <t>Openbare Basisschool De Meerpaal</t>
  </si>
  <si>
    <t>De Tovercirkel</t>
  </si>
  <si>
    <t>Basisschool De Statie</t>
  </si>
  <si>
    <t>Sas Van Gent</t>
  </si>
  <si>
    <t>Basisschool Torenven</t>
  </si>
  <si>
    <t>Tweestromen Basisschool</t>
  </si>
  <si>
    <t>Heerewaarden</t>
  </si>
  <si>
    <t>Openbare Basisschool 't Montferland</t>
  </si>
  <si>
    <t>Openbare Basisschool De Woelwaters</t>
  </si>
  <si>
    <t>De Meerkoet</t>
  </si>
  <si>
    <t>Dirkshorn</t>
  </si>
  <si>
    <t>Openbare Basisschool De Opstap</t>
  </si>
  <si>
    <t>Niekerk Grootegast</t>
  </si>
  <si>
    <t>openbare basisschool FH Jansenius De Vries</t>
  </si>
  <si>
    <t>Basisschool De Lichtboei</t>
  </si>
  <si>
    <t>Kon Juliana-School</t>
  </si>
  <si>
    <t>Openbare Basisschool De Wilgen</t>
  </si>
  <si>
    <t>'t Getij</t>
  </si>
  <si>
    <t>Kloosterzande</t>
  </si>
  <si>
    <t>Basisschool Johan Hendrik Van Dale</t>
  </si>
  <si>
    <t>Bs Burg Sigmond</t>
  </si>
  <si>
    <t>Innova</t>
  </si>
  <si>
    <t>Basisschool De Toverlaars</t>
  </si>
  <si>
    <t>Openbare Basiischool De Iemenhof</t>
  </si>
  <si>
    <t>Openbare Basisschool De Sleutelaar</t>
  </si>
  <si>
    <t>Basisschool Mandegoud</t>
  </si>
  <si>
    <t>Kloosterburen</t>
  </si>
  <si>
    <t>Basisschool "Kla4"</t>
  </si>
  <si>
    <t>Basisschool De Boogurt</t>
  </si>
  <si>
    <t>Basisschool Laureyn</t>
  </si>
  <si>
    <t>Philippine</t>
  </si>
  <si>
    <t>Openbare Basisschool de Bouwsteen</t>
  </si>
  <si>
    <t>Finsterwolde</t>
  </si>
  <si>
    <t>Daltonschool Hillegom</t>
  </si>
  <si>
    <t>Basisschool 't Ravelijn</t>
  </si>
  <si>
    <t>Koningin Beatrix Basisschool</t>
  </si>
  <si>
    <t>Buren Gld</t>
  </si>
  <si>
    <t>Basisschool Bijvanck</t>
  </si>
  <si>
    <t>Basisschool Buten De Poorte</t>
  </si>
  <si>
    <t>Basisschool De Zilveren Maan</t>
  </si>
  <si>
    <t>Openbare Basisschool de Salto</t>
  </si>
  <si>
    <t>OBS de Wezeboom</t>
  </si>
  <si>
    <t>Verschoorschool</t>
  </si>
  <si>
    <t>Piet Mondriaan</t>
  </si>
  <si>
    <t>www.obspietmondriaan.nl</t>
  </si>
  <si>
    <t>'t Hunnighouwersgat</t>
  </si>
  <si>
    <t>Midsland</t>
  </si>
  <si>
    <t>Bs De Horizon</t>
  </si>
  <si>
    <t>Openbare Basisschool Prof Casimir</t>
  </si>
  <si>
    <t>Basisschool Abt Emo</t>
  </si>
  <si>
    <t>Westeremden</t>
  </si>
  <si>
    <t>De Linde</t>
  </si>
  <si>
    <t>Basisschool De Fuut</t>
  </si>
  <si>
    <t>Basisschool De Havenrakkers</t>
  </si>
  <si>
    <t>Broek In Waterland</t>
  </si>
  <si>
    <t>De Venen</t>
  </si>
  <si>
    <t>Basisschool Het Baken</t>
  </si>
  <si>
    <t>Basisschool De Rossenberg</t>
  </si>
  <si>
    <t>obs De Bonte Stegge</t>
  </si>
  <si>
    <t>Dn Bogerd</t>
  </si>
  <si>
    <t>De Blinker Basisschool</t>
  </si>
  <si>
    <t>Kerk-Avezaath</t>
  </si>
  <si>
    <t>WereldKidz Meent</t>
  </si>
  <si>
    <t>Bs De Talisman</t>
  </si>
  <si>
    <t>Mr Gr van Prinstererschool</t>
  </si>
  <si>
    <t>Basisschool Dorp</t>
  </si>
  <si>
    <t>Openbare Basisschool De Westhoek</t>
  </si>
  <si>
    <t>Openbare Basisschool de Dissel-Daltonschool</t>
  </si>
  <si>
    <t>Samenwerkingschool De Catamaran</t>
  </si>
  <si>
    <t>Openbare Basisschool De Kweekvijver</t>
  </si>
  <si>
    <t>Openbare Basisschool Bornwaterschool</t>
  </si>
  <si>
    <t>Prinses Margriet-School</t>
  </si>
  <si>
    <t>Kindcentrum Werelds</t>
  </si>
  <si>
    <t>Basisschool De Rozebottel</t>
  </si>
  <si>
    <t>OBS de Touwladder</t>
  </si>
  <si>
    <t>Zuiderwoude</t>
  </si>
  <si>
    <t>Openbare Basisschool Jan Harmenshof</t>
  </si>
  <si>
    <t>Basisschool 't Heem</t>
  </si>
  <si>
    <t>Openbare Basisschool Fiepko Coolman</t>
  </si>
  <si>
    <t>Den Aldenhaag Basisschool</t>
  </si>
  <si>
    <t>Zoelen</t>
  </si>
  <si>
    <t>Doesburg</t>
  </si>
  <si>
    <t>WereldKidz Merseberch</t>
  </si>
  <si>
    <t>Katholieke Basisschool Bisschop Bekkers</t>
  </si>
  <si>
    <t>0505779506</t>
  </si>
  <si>
    <t>Basisschool Stellegors</t>
  </si>
  <si>
    <t>Obs De Tweemaster</t>
  </si>
  <si>
    <t>Basisschool De Meerpaal</t>
  </si>
  <si>
    <t>Openbare Basisschool De Driekleur</t>
  </si>
  <si>
    <t>Basisschool De Rietkraag</t>
  </si>
  <si>
    <t>'t Jok</t>
  </si>
  <si>
    <t>Basisschool De Gaard</t>
  </si>
  <si>
    <t>Basisschool Koningin Emma</t>
  </si>
  <si>
    <t>Openbare Basisschool IXIEJE</t>
  </si>
  <si>
    <t>Openbare Basisschool De Dorpsakker</t>
  </si>
  <si>
    <t>Openbare basisschool De Gouwzee</t>
  </si>
  <si>
    <t>Openbare Basisschool De Peperhof</t>
  </si>
  <si>
    <t>Basisschool St Odulfus</t>
  </si>
  <si>
    <t>Openbare Basisschool De Hoekstee</t>
  </si>
  <si>
    <t>Vledder</t>
  </si>
  <si>
    <t>Openbare Basisschool De Eendragt</t>
  </si>
  <si>
    <t>Wantijschool voor Openbaar Basisonderwijs</t>
  </si>
  <si>
    <t>Openbare basisschool Meester Aafjes</t>
  </si>
  <si>
    <t>Openbare Basisschool de Tovercirkel</t>
  </si>
  <si>
    <t>Basisschool De Peppel</t>
  </si>
  <si>
    <t>Openbare basisschool De Vogelaar</t>
  </si>
  <si>
    <t>Openbare Basisschool Hiliglo</t>
  </si>
  <si>
    <t>Holwierde</t>
  </si>
  <si>
    <t>De Klepper</t>
  </si>
  <si>
    <t>Zoelmond</t>
  </si>
  <si>
    <t>Openbare Basisschool De Wetelaar</t>
  </si>
  <si>
    <t>ATO, jenaplan kindcentrum De Ontdekking</t>
  </si>
  <si>
    <t>OBS De Driesprong</t>
  </si>
  <si>
    <t>Burg Wessels Boerschool</t>
  </si>
  <si>
    <t>Dalen</t>
  </si>
  <si>
    <t>Martenaskoalle</t>
  </si>
  <si>
    <t>Openbare Basisschool Noorderschool</t>
  </si>
  <si>
    <t>Openbare Basisschool Julianaschool</t>
  </si>
  <si>
    <t>obs De Veenvlinder</t>
  </si>
  <si>
    <t>Basisschool De Horst</t>
  </si>
  <si>
    <t>De Wijk</t>
  </si>
  <si>
    <t>Openbare Basisschool Tellegen</t>
  </si>
  <si>
    <t>Jorisschool</t>
  </si>
  <si>
    <t>Openbare Basisschool Weremere</t>
  </si>
  <si>
    <t>Openbare Basisschool Mondriaan</t>
  </si>
  <si>
    <t>Burgemeester W.A. Storkschool</t>
  </si>
  <si>
    <t>R Lokhorst-School</t>
  </si>
  <si>
    <t>Deil</t>
  </si>
  <si>
    <t>Basisschool Theo Thijssen</t>
  </si>
  <si>
    <t>ATO, basisschool Het Rondeel</t>
  </si>
  <si>
    <t>Openbare Basisschool De Zwarm</t>
  </si>
  <si>
    <t>Marke-School</t>
  </si>
  <si>
    <t>Wachtum</t>
  </si>
  <si>
    <t>Basisschool De Zandplaat</t>
  </si>
  <si>
    <t>'T Zandt Gn</t>
  </si>
  <si>
    <t>Lyts Libben</t>
  </si>
  <si>
    <t>Openbare Basisschool Vondel-School</t>
  </si>
  <si>
    <t>Openbare Basisschool de Wilhelminaschool</t>
  </si>
  <si>
    <t>Charlois</t>
  </si>
  <si>
    <t>OBS Ter Borch</t>
  </si>
  <si>
    <t>Eelderwolde</t>
  </si>
  <si>
    <t>Openbare Basisschool De Brug</t>
  </si>
  <si>
    <t>Sint Maartensbrug</t>
  </si>
  <si>
    <t>Openbare Basisschool 't Tilletje</t>
  </si>
  <si>
    <t>Warder</t>
  </si>
  <si>
    <t>Openbare basisschool Ter Tolne</t>
  </si>
  <si>
    <t>De Heerdstee</t>
  </si>
  <si>
    <t>Openbare Basisschool De Kievitshoek</t>
  </si>
  <si>
    <t>Wilhelminaoord</t>
  </si>
  <si>
    <t>Brede School Kwintijn</t>
  </si>
  <si>
    <t>Basisschool Pr Willem Alexander</t>
  </si>
  <si>
    <t>Beusichem</t>
  </si>
  <si>
    <t>ATO, basisschool De Springplank</t>
  </si>
  <si>
    <t>Stidal-School</t>
  </si>
  <si>
    <t>Dalerveen</t>
  </si>
  <si>
    <t>Openbare Basisschool 't Fonnemint</t>
  </si>
  <si>
    <t>Sws tWASPAN</t>
  </si>
  <si>
    <t>Deinum</t>
  </si>
  <si>
    <t>Openbare Basisschool Buitenvree</t>
  </si>
  <si>
    <t>Basisschool De Zevenhoeven</t>
  </si>
  <si>
    <t>obs De Westerburcht</t>
  </si>
  <si>
    <t>Openbare Basisschool Het Eiland</t>
  </si>
  <si>
    <t>Openbare Basisschool 't Zwanenest</t>
  </si>
  <si>
    <t>Schagerbrug</t>
  </si>
  <si>
    <t>Openbare Basisschool De Koningsspil</t>
  </si>
  <si>
    <t>Oosthuizen</t>
  </si>
  <si>
    <t>Openbare basisschool De Eevliet</t>
  </si>
  <si>
    <t>Dom Helder Camara Basisschool</t>
  </si>
  <si>
    <t>Openbare Basisschool De Zuidvliet</t>
  </si>
  <si>
    <t>Kortgene</t>
  </si>
  <si>
    <t>Rumpt</t>
  </si>
  <si>
    <t>OBS de Droomboom</t>
  </si>
  <si>
    <t>Mr Harm Smeenge School</t>
  </si>
  <si>
    <t>Hofstraat 18</t>
  </si>
  <si>
    <t>9411LB</t>
  </si>
  <si>
    <t>0593522615</t>
  </si>
  <si>
    <t>De Romte</t>
  </si>
  <si>
    <t>Parkschool voor Openbare Basisschool</t>
  </si>
  <si>
    <t>Bs De Kariboe</t>
  </si>
  <si>
    <t>Basisschool over De Slinge</t>
  </si>
  <si>
    <t>De Tarthorst</t>
  </si>
  <si>
    <t>Openbare Basisschool De Watermolen</t>
  </si>
  <si>
    <t>Oosterschelde-School</t>
  </si>
  <si>
    <t>Kennedyschool</t>
  </si>
  <si>
    <t>De Bloeiende Betuwe</t>
  </si>
  <si>
    <t>Rhenoy</t>
  </si>
  <si>
    <t>Notenkraker</t>
  </si>
  <si>
    <t>ATO, basisschool Caleidoscoop</t>
  </si>
  <si>
    <t>Obs De Woert</t>
  </si>
  <si>
    <t>Oosterhesselen</t>
  </si>
  <si>
    <t>Dr J P Thijsseschool</t>
  </si>
  <si>
    <t>0222313879</t>
  </si>
  <si>
    <t>Openbare basisschool De Opstap</t>
  </si>
  <si>
    <t>St.-Jacobiparochie</t>
  </si>
  <si>
    <t>De Polle</t>
  </si>
  <si>
    <t>Marsum</t>
  </si>
  <si>
    <t>Openbare Basisschool De Lindenboom</t>
  </si>
  <si>
    <t>Basisschool De Springschans</t>
  </si>
  <si>
    <t>Petten</t>
  </si>
  <si>
    <t>Openbare Basisschool Middelie</t>
  </si>
  <si>
    <t>Middelie</t>
  </si>
  <si>
    <t>Openbare Basisschool De Rieburch</t>
  </si>
  <si>
    <t>Openbare Basisschool Het Stelleplankier</t>
  </si>
  <si>
    <t>Colijnsplaat</t>
  </si>
  <si>
    <t>Op 't Hof</t>
  </si>
  <si>
    <t>Tricht</t>
  </si>
  <si>
    <t>Openbare Basisschool Durperhonk</t>
  </si>
  <si>
    <t>De Cocksdorp</t>
  </si>
  <si>
    <t>Basisschool G A de Ridder</t>
  </si>
  <si>
    <t>De Cingel</t>
  </si>
  <si>
    <t>Openbare Basisschool t Tweespan</t>
  </si>
  <si>
    <t>De Mare</t>
  </si>
  <si>
    <t>Basisschool Zandhope</t>
  </si>
  <si>
    <t>Openbare Basisschool Prinses Beatrix</t>
  </si>
  <si>
    <t>Kwadijk</t>
  </si>
  <si>
    <t>Openbare basisschool De Schalm</t>
  </si>
  <si>
    <t>De Malsenburg</t>
  </si>
  <si>
    <t>Buurmalsen</t>
  </si>
  <si>
    <t>Openbare Basisschool B Tormijnschool</t>
  </si>
  <si>
    <t>Basisschool 't Hieker Nust</t>
  </si>
  <si>
    <t>Hijken</t>
  </si>
  <si>
    <t>SWS de Fierljepper</t>
  </si>
  <si>
    <t>Vrouwenparochie</t>
  </si>
  <si>
    <t>Basisschool De Zilvermeeuw</t>
  </si>
  <si>
    <t>De Akkers</t>
  </si>
  <si>
    <t>De Wereld</t>
  </si>
  <si>
    <t>De Aanloop</t>
  </si>
  <si>
    <t>Openbare Basisschool De Overhaal</t>
  </si>
  <si>
    <t>www.ozhw.nl</t>
  </si>
  <si>
    <t>De Casembroot-School</t>
  </si>
  <si>
    <t>www.octho.nl</t>
  </si>
  <si>
    <t>De Blauwe Lijn</t>
  </si>
  <si>
    <t>Openbare Basisschool De Hofmaat</t>
  </si>
  <si>
    <t>Openbare Basisschool De Komeet</t>
  </si>
  <si>
    <t>Openbare Basisschool Meester Haye</t>
  </si>
  <si>
    <t>Beets Nh</t>
  </si>
  <si>
    <t>Die Heenetrecht-School</t>
  </si>
  <si>
    <t>Openbare Basisschool De Dorpel</t>
  </si>
  <si>
    <t>Basisschool Dubbeldam</t>
  </si>
  <si>
    <t>Dr E Boekman</t>
  </si>
  <si>
    <t>Openbare Basisschool De Bosvlinder</t>
  </si>
  <si>
    <t>Hooghalen</t>
  </si>
  <si>
    <t>Openbare Basisschool De Lytse Terp</t>
  </si>
  <si>
    <t>Pantarijn</t>
  </si>
  <si>
    <t>Aldoende</t>
  </si>
  <si>
    <t>De Vliekotter</t>
  </si>
  <si>
    <t>Oosterend Nh</t>
  </si>
  <si>
    <t>Basisschool Zuiderenk</t>
  </si>
  <si>
    <t>Wijster</t>
  </si>
  <si>
    <t>Bos en Lommerschool</t>
  </si>
  <si>
    <t>De Bruinvis</t>
  </si>
  <si>
    <t>Oudeschild</t>
  </si>
  <si>
    <t>Bloemhof</t>
  </si>
  <si>
    <t>De Griffioen</t>
  </si>
  <si>
    <t>Basisschool Westerpark</t>
  </si>
  <si>
    <t>Openbare Basisschool De Kroosduiker</t>
  </si>
  <si>
    <t>Staten-School</t>
  </si>
  <si>
    <t>Openbare Basisschool Bargerpaske</t>
  </si>
  <si>
    <t>De Piramide</t>
  </si>
  <si>
    <t>Calluna-School</t>
  </si>
  <si>
    <t>Basisschool De Linderakkers</t>
  </si>
  <si>
    <t>Valthe</t>
  </si>
  <si>
    <t>De Slotermeerschool</t>
  </si>
  <si>
    <t>Blijvliet</t>
  </si>
  <si>
    <t>Odoorn</t>
  </si>
  <si>
    <t>Burgemeester De Vlugtschool</t>
  </si>
  <si>
    <t>De Zuiderpoort</t>
  </si>
  <si>
    <t>Openbare Basisschool De Kolibrie</t>
  </si>
  <si>
    <t>Openbare Basisschool De Zweng</t>
  </si>
  <si>
    <t>Exloo</t>
  </si>
  <si>
    <t>Westknollendam</t>
  </si>
  <si>
    <t>Burght</t>
  </si>
  <si>
    <t>De Lettertuin</t>
  </si>
  <si>
    <t>Openbare Basisschool Kotten</t>
  </si>
  <si>
    <t>Winterswijk Kotten</t>
  </si>
  <si>
    <t>Openbare Basisschool De Pionier</t>
  </si>
  <si>
    <t>MKC Mozaïek</t>
  </si>
  <si>
    <t>Bijlmerdrie</t>
  </si>
  <si>
    <t>Bijlmerhorst</t>
  </si>
  <si>
    <t>Prinsenakkerschool</t>
  </si>
  <si>
    <t>RK Basisschool De Bolderik</t>
  </si>
  <si>
    <t>Rooms katholieke Basisschool 't Startblok</t>
  </si>
  <si>
    <t>Openbare Basisschool Miste/Corle</t>
  </si>
  <si>
    <t>Winterswijk Miste</t>
  </si>
  <si>
    <t>Openbare Basisschool De Jagersplas</t>
  </si>
  <si>
    <t>Openbare basisschool Wereldwijs</t>
  </si>
  <si>
    <t>Ericaschool</t>
  </si>
  <si>
    <t>Otterlo</t>
  </si>
  <si>
    <t>RK Basisschool De Peppel</t>
  </si>
  <si>
    <t>Rooms katholieke Basisschool Bernadette</t>
  </si>
  <si>
    <t>Openbare Basisschool Over De Brug</t>
  </si>
  <si>
    <t>De Driehoek</t>
  </si>
  <si>
    <t>Joop Westerweel School</t>
  </si>
  <si>
    <t>De Arnhorst</t>
  </si>
  <si>
    <t>Rooms Katholieke Basisschool Joannes</t>
  </si>
  <si>
    <t>Nelson Mandela</t>
  </si>
  <si>
    <t>De Gouw-Kernschool</t>
  </si>
  <si>
    <t>Openbare Basisschool De Kaap</t>
  </si>
  <si>
    <t>Openbare Basisschool Stegeman</t>
  </si>
  <si>
    <t>Openbare Basisschool De Spiegel</t>
  </si>
  <si>
    <t>Openbare Basisschool De Dapper</t>
  </si>
  <si>
    <t>Basisschool Theresia</t>
  </si>
  <si>
    <t>Rooms katholieke Basisschool Het Tweespan</t>
  </si>
  <si>
    <t>Openbare Basisschool T Walien</t>
  </si>
  <si>
    <t>Winterswijk Huppel</t>
  </si>
  <si>
    <t>Openbare Basisschool Kogerveld</t>
  </si>
  <si>
    <t>Corantijn</t>
  </si>
  <si>
    <t>Openbare Basisschool Woold</t>
  </si>
  <si>
    <t>Winterswijk Woold</t>
  </si>
  <si>
    <t>De Clipper</t>
  </si>
  <si>
    <t>Openbare Basisschool De Dijk</t>
  </si>
  <si>
    <t>Cornelis Jetses</t>
  </si>
  <si>
    <t>Fellenoord</t>
  </si>
  <si>
    <t>Pieter Bakkumschool Daltonschool</t>
  </si>
  <si>
    <t>OBS Uniek</t>
  </si>
  <si>
    <t>De Spaaihoeve</t>
  </si>
  <si>
    <t>Alberdingk Thijmschool Daltonschool</t>
  </si>
  <si>
    <t>De Roedel</t>
  </si>
  <si>
    <t>Openbare Basisschool De Voorzaan</t>
  </si>
  <si>
    <t>Dongeschool</t>
  </si>
  <si>
    <t>Openbare Basisschool Herman Gorter</t>
  </si>
  <si>
    <t>De Springstok (onderdeel van het Jan van der Heijdenhuis)</t>
  </si>
  <si>
    <t>De Groene Palm</t>
  </si>
  <si>
    <t>Openbare Basisschool Et Buut</t>
  </si>
  <si>
    <t>Einsteinschool</t>
  </si>
  <si>
    <t>Openbare Basisschool Flevopark</t>
  </si>
  <si>
    <t>Andries van de Vlerkschool Jenaplanschool</t>
  </si>
  <si>
    <t>Fabritiusschool</t>
  </si>
  <si>
    <t>Goudenregenschool</t>
  </si>
  <si>
    <t>Openbare Basisschool Elckerlyc</t>
  </si>
  <si>
    <t>Openbare Basisschool De Zoeker</t>
  </si>
  <si>
    <t>Sterrenschool Hilversum</t>
  </si>
  <si>
    <t>Basisschool Het Prisma</t>
  </si>
  <si>
    <t>Dr Ir C Lelyschool</t>
  </si>
  <si>
    <t>De Notenkraker</t>
  </si>
  <si>
    <t>De Tuimelaar</t>
  </si>
  <si>
    <t>Openbare Basisschool De Singelier</t>
  </si>
  <si>
    <t>Basisschool St Petrus</t>
  </si>
  <si>
    <t>Basisschool De Ploeg</t>
  </si>
  <si>
    <t>Openbare basisschool de Wilgenstee</t>
  </si>
  <si>
    <t>Zeerijp</t>
  </si>
  <si>
    <t>Openbare basisschool De Egelantier</t>
  </si>
  <si>
    <t>openbare basisschool De Octopus</t>
  </si>
  <si>
    <t>Eenrum</t>
  </si>
  <si>
    <t>Sol Krommeweg / Admiraal</t>
  </si>
  <si>
    <t>Ten Darperschoele</t>
  </si>
  <si>
    <t>Wapse</t>
  </si>
  <si>
    <t>Basisschool De Beemden</t>
  </si>
  <si>
    <t>Openbare basisschool Pr. Beatrix</t>
  </si>
  <si>
    <t>Basisschool Gerardus</t>
  </si>
  <si>
    <t>Katholieke Basisschool St Jozef</t>
  </si>
  <si>
    <t>Chr Basisschool t Mozaiek</t>
  </si>
  <si>
    <t>openbare basisschool De Getyden</t>
  </si>
  <si>
    <t>Pieterburen</t>
  </si>
  <si>
    <t>De Zonnebloem</t>
  </si>
  <si>
    <t>De Dubbeldekker</t>
  </si>
  <si>
    <t>Basisschool De Vorsenpoel</t>
  </si>
  <si>
    <t>Katholieke Basisschool Burg. van Mierlo</t>
  </si>
  <si>
    <t>Christelijke Basisschool De Violier</t>
  </si>
  <si>
    <t>Annie MG Schmidtschool</t>
  </si>
  <si>
    <t>Sol Villa Ambacht</t>
  </si>
  <si>
    <t>Basisschool De Hobbendonken</t>
  </si>
  <si>
    <t>Troubadour</t>
  </si>
  <si>
    <t>Katholieke Basisschool De Brakken</t>
  </si>
  <si>
    <t>Openbare Basisschool De Delta</t>
  </si>
  <si>
    <t>Lorentzschool</t>
  </si>
  <si>
    <t>Openbare Basisschool Max Velthuijs</t>
  </si>
  <si>
    <t>De Gooise Daltonschool</t>
  </si>
  <si>
    <t>St Jan-Basisschool</t>
  </si>
  <si>
    <t>Openbare basisschool Houtwijk</t>
  </si>
  <si>
    <t>Violenschool</t>
  </si>
  <si>
    <t>Alfonsus-School</t>
  </si>
  <si>
    <t>Bonifatius</t>
  </si>
  <si>
    <t>Paus Joannes</t>
  </si>
  <si>
    <t>www.skoe.nl</t>
  </si>
  <si>
    <t>Houtrustschool</t>
  </si>
  <si>
    <t>Heyenoordschool</t>
  </si>
  <si>
    <t>Paulus</t>
  </si>
  <si>
    <t>Openbare Basisschool De Gelderlandschool</t>
  </si>
  <si>
    <t>Pieter Brueghelschool</t>
  </si>
  <si>
    <t>De Menkotoren</t>
  </si>
  <si>
    <t>De Drentse Hoek</t>
  </si>
  <si>
    <t>Van Ostadeschool</t>
  </si>
  <si>
    <t>Erasmusschool</t>
  </si>
  <si>
    <t>Openbare Basisschool Prins Willem Alexander</t>
  </si>
  <si>
    <t>De Boomhut, openbare basisschool</t>
  </si>
  <si>
    <t>Basisschool De Jonge Helden</t>
  </si>
  <si>
    <t>BS De Witte Vlinder</t>
  </si>
  <si>
    <t>De Springbok</t>
  </si>
  <si>
    <t>Kindcentrum De Werf</t>
  </si>
  <si>
    <t>Hugo De Grootschool</t>
  </si>
  <si>
    <t>Banisschool</t>
  </si>
  <si>
    <t>Rooms katholiek Basisschool St Bavo</t>
  </si>
  <si>
    <t>www.sintbavoschool.nl</t>
  </si>
  <si>
    <t>De Werveling Basisschool</t>
  </si>
  <si>
    <t>RK Basisschool Sint Antonius</t>
  </si>
  <si>
    <t>Klein Zundert</t>
  </si>
  <si>
    <t>Nutsbasisschool Morgenstond</t>
  </si>
  <si>
    <t>De La Reyschool</t>
  </si>
  <si>
    <t>Potestants Christelijke Basisschool Het Kompas</t>
  </si>
  <si>
    <t>Protestants Christelijke Basisschool De Vuurtoren</t>
  </si>
  <si>
    <t>Brekeldschool</t>
  </si>
  <si>
    <t>Da Costa Basisschool</t>
  </si>
  <si>
    <t>RK Basisschool St Anna</t>
  </si>
  <si>
    <t>0765973502</t>
  </si>
  <si>
    <t>www.annaschool.nl</t>
  </si>
  <si>
    <t>Nutsbasissch Mm Boldingh</t>
  </si>
  <si>
    <t>Het Volle Leven</t>
  </si>
  <si>
    <t>OBS de Monchyschool</t>
  </si>
  <si>
    <t>Basisschool Gr van Prinsterer</t>
  </si>
  <si>
    <t>In Den Climtuin</t>
  </si>
  <si>
    <t>Rooms katholieke Basisschool St Liduina</t>
  </si>
  <si>
    <t>Insingerbasisschool</t>
  </si>
  <si>
    <t>RK Basisschool St Jozef</t>
  </si>
  <si>
    <t>Wernhout</t>
  </si>
  <si>
    <t>Nutsbasisschool Laan van Poot</t>
  </si>
  <si>
    <t>Basisschool Zonnebloem Zundert</t>
  </si>
  <si>
    <t>Nutsbasisschool Bezuidenhout</t>
  </si>
  <si>
    <t>Protestants Christelijke Basisschool De Oranjeschool</t>
  </si>
  <si>
    <t>Basisschool Manjefiek</t>
  </si>
  <si>
    <t>Nutsbasisschool Zorgvliet</t>
  </si>
  <si>
    <t>OBS Da Vinci</t>
  </si>
  <si>
    <t>De Ronde Maat</t>
  </si>
  <si>
    <t>Nutsbasisschool Woonstede</t>
  </si>
  <si>
    <t>IKC De Klimboom</t>
  </si>
  <si>
    <t>Jeroen Boschschool</t>
  </si>
  <si>
    <t>Rooms Katholieke Basisschool Olof Palme</t>
  </si>
  <si>
    <t>Basisschool De Voorsprong</t>
  </si>
  <si>
    <t>Protestants Christelijke Basisschool Prins Willem Alexander</t>
  </si>
  <si>
    <t>De Vlierboom</t>
  </si>
  <si>
    <t>1817DA</t>
  </si>
  <si>
    <t>De Leeuwerikhoeve</t>
  </si>
  <si>
    <t>Protestants Christelijke Basisschool Prins Maurits</t>
  </si>
  <si>
    <t>Protestants Christelijke Basisschool Prinses Margriet</t>
  </si>
  <si>
    <t>Goeman Borgesiusschool</t>
  </si>
  <si>
    <t>Protestants Christelijke Basisschool Prins Claus</t>
  </si>
  <si>
    <t>Zuidwalschool</t>
  </si>
  <si>
    <t>0793208830</t>
  </si>
  <si>
    <t>0402645367</t>
  </si>
  <si>
    <t>Openbare Basisschool De Krulder</t>
  </si>
  <si>
    <t>Katholieke Basisschool De Hofvilla</t>
  </si>
  <si>
    <t>Katholieke Basisschool Maria</t>
  </si>
  <si>
    <t>Basisschool Koning Willem Alexander</t>
  </si>
  <si>
    <t>Basisschool Andreashof</t>
  </si>
  <si>
    <t>Kwintsheul</t>
  </si>
  <si>
    <t>Montessorischool de Plotter</t>
  </si>
  <si>
    <t>Basisschool De Waaier</t>
  </si>
  <si>
    <t>Jan Ligthartbasisschool</t>
  </si>
  <si>
    <t>Basisschool Theo Thyssen</t>
  </si>
  <si>
    <t>Openbare Basisschool De Parel</t>
  </si>
  <si>
    <t>De Barkentijn</t>
  </si>
  <si>
    <t>Basisschool de Bloktempel</t>
  </si>
  <si>
    <t>PC BS De Schakel</t>
  </si>
  <si>
    <t>Basisschool de Esch</t>
  </si>
  <si>
    <t>Ludgerusschool</t>
  </si>
  <si>
    <t>De Damiaanschool</t>
  </si>
  <si>
    <t>Rooms Katholieke Basisschool de Driesprong Dalton-School</t>
  </si>
  <si>
    <t>Basisschool de Griffel</t>
  </si>
  <si>
    <t>Rooms Katholieke Montessori-School</t>
  </si>
  <si>
    <t>Den Dolder</t>
  </si>
  <si>
    <t>Basisschool de Achtbaan</t>
  </si>
  <si>
    <t>Montessorischool Elzeneind</t>
  </si>
  <si>
    <t>Basisschool Sterrebos</t>
  </si>
  <si>
    <t>R.K. Basisschool De Blinkerd</t>
  </si>
  <si>
    <t>Openbare Basisschool Plevier</t>
  </si>
  <si>
    <t>Kortland</t>
  </si>
  <si>
    <t>Basisschool t Einder</t>
  </si>
  <si>
    <t>Openbare Basisschool de Groeiplaneet</t>
  </si>
  <si>
    <t>Holendrecht</t>
  </si>
  <si>
    <t>1106LP</t>
  </si>
  <si>
    <t>Brede School Huizinga</t>
  </si>
  <si>
    <t>Brede School De kinkerbuurt</t>
  </si>
  <si>
    <t>Openbare Bassischool IJPlein</t>
  </si>
  <si>
    <t>Linnaeus</t>
  </si>
  <si>
    <t>Louis Bouwmeesterschool</t>
  </si>
  <si>
    <t>1065KW</t>
  </si>
  <si>
    <t>OBS de Toekomst</t>
  </si>
  <si>
    <t>de Schatgraver</t>
  </si>
  <si>
    <t>Op Gen Hei</t>
  </si>
  <si>
    <t>Basisschool 'T Valder</t>
  </si>
  <si>
    <t>De Ster</t>
  </si>
  <si>
    <t>Rosa Boekdrukker</t>
  </si>
  <si>
    <t>Merkelbach</t>
  </si>
  <si>
    <t>Basisschool De Wielewaal 1e Montessori-School</t>
  </si>
  <si>
    <t>Basisschool Het Winterkoninkje 2e Montessori-School</t>
  </si>
  <si>
    <t>Basisschool D Pinksterbloem 4e Montessori-School</t>
  </si>
  <si>
    <t>5e Montessorischool Watergraafsmeer</t>
  </si>
  <si>
    <t>Basisschool Anne Frank 6e Montessori-School</t>
  </si>
  <si>
    <t>Roomskatholieke Basisschool 'T Klankbord</t>
  </si>
  <si>
    <t>Roomskatholieke Basisschool De Springplank</t>
  </si>
  <si>
    <t>7e Montessorischool, Openbare School voor Basisonderwijs</t>
  </si>
  <si>
    <t>Roomskatholieke Basisschool Maria Bernadette</t>
  </si>
  <si>
    <t>Basisschool De Meidoorn 10e Montessori-School</t>
  </si>
  <si>
    <t>Roomskatholieke Basisschool De Tweemaster</t>
  </si>
  <si>
    <t>Openbare Basisschool Jordaan</t>
  </si>
  <si>
    <t>Roomskatholieke Basisschool Sint Joseph-School</t>
  </si>
  <si>
    <t>Roomskatholieke Basisschool Pacelli-School</t>
  </si>
  <si>
    <t>Basisschool Gaasperdam 16e Montessori-School</t>
  </si>
  <si>
    <t>Roomskatholieke Basisschool De Singel</t>
  </si>
  <si>
    <t>Narcis Querido</t>
  </si>
  <si>
    <t>Openbare Basisschool Nellestein Dalton-School</t>
  </si>
  <si>
    <t>Nicolaas Maes</t>
  </si>
  <si>
    <t>De Witte Olifant</t>
  </si>
  <si>
    <t>Pieter Jelles Troelstraschool</t>
  </si>
  <si>
    <t>Basisschool Annie M G Schmidt</t>
  </si>
  <si>
    <t>De Waterkant</t>
  </si>
  <si>
    <t>Openbare Basisschool Multatuli-School</t>
  </si>
  <si>
    <t>Basisschool Oscar Carre</t>
  </si>
  <si>
    <t>Brede School Zeeheld</t>
  </si>
  <si>
    <t>De Roos</t>
  </si>
  <si>
    <t>De Rozemarn</t>
  </si>
  <si>
    <t>Brede School De Spaarndammerhout</t>
  </si>
  <si>
    <t>Olympia</t>
  </si>
  <si>
    <t>De Weidevogel</t>
  </si>
  <si>
    <t>Theo Thijssen</t>
  </si>
  <si>
    <t>Tijl Uilenspiegel</t>
  </si>
  <si>
    <t>Brede Daltonschool De Meer</t>
  </si>
  <si>
    <t>De Buikslotermeer</t>
  </si>
  <si>
    <t>De Vier Windstreken</t>
  </si>
  <si>
    <t>De Indische Buurt School</t>
  </si>
  <si>
    <t>De Kraal</t>
  </si>
  <si>
    <t>Basisschool Boven 't IJ Montessori-School</t>
  </si>
  <si>
    <t>Het Vogelnest</t>
  </si>
  <si>
    <t>IKC Zeven Zeeën</t>
  </si>
  <si>
    <t>Twiske</t>
  </si>
  <si>
    <t>Openbare Basisschool De Punt</t>
  </si>
  <si>
    <t>Osdorpse Montessori School</t>
  </si>
  <si>
    <t>Openbare Basisschool De Globe</t>
  </si>
  <si>
    <t>IJdoorn-School</t>
  </si>
  <si>
    <t>De Krijtmolen</t>
  </si>
  <si>
    <t>Sint Antonius Basisschool</t>
  </si>
  <si>
    <t>Basisschool Sint Egbertus</t>
  </si>
  <si>
    <t>De Noorderborch</t>
  </si>
  <si>
    <t>Openbare Basisschool De Lispeltuut Jenaplanschool</t>
  </si>
  <si>
    <t>De Kleine Kapitein</t>
  </si>
  <si>
    <t>Basisschool De Compaan</t>
  </si>
  <si>
    <t>Openbare Daltonschool Westland</t>
  </si>
  <si>
    <t>Openbare basisschool De Heliotroop</t>
  </si>
  <si>
    <t>Openbare Basisschool De Bijenkorf</t>
  </si>
  <si>
    <t>De Borg</t>
  </si>
  <si>
    <t>Basisschool De Marskramer</t>
  </si>
  <si>
    <t>Openbare Basisschool De Triolier</t>
  </si>
  <si>
    <t>Basisschool T Vierschip</t>
  </si>
  <si>
    <t>Openbare Basisschool De Draaimolen</t>
  </si>
  <si>
    <t>Openbare Basisschool De Hasselbraam</t>
  </si>
  <si>
    <t>Rooms Katholieke Basisschool De Bron</t>
  </si>
  <si>
    <t>Basisschool 't Schrijverke</t>
  </si>
  <si>
    <t>Openbare Basisschool De Bergen</t>
  </si>
  <si>
    <t>Vrijeschool Brabant</t>
  </si>
  <si>
    <t>Openbare Basisschool De Duizendpoot</t>
  </si>
  <si>
    <t>Montessorischool L'Ambiente</t>
  </si>
  <si>
    <t>Samenwerkingsschool Het Wilgerys</t>
  </si>
  <si>
    <t>De Borchstee</t>
  </si>
  <si>
    <t>DS Pieter v Dijkeschool</t>
  </si>
  <si>
    <t>ATO, montessorischool Merlijn</t>
  </si>
  <si>
    <t>Protestants Christelijke Basisschool De Bron</t>
  </si>
  <si>
    <t>Openbare Basisschool De Peppel</t>
  </si>
  <si>
    <t>Openbare Basisschool De Driehoek</t>
  </si>
  <si>
    <t>Katholieke daltonschool De Zevensprong</t>
  </si>
  <si>
    <t>Basisschool 't Heibosch</t>
  </si>
  <si>
    <t>Openbare Basisschool De Vuurvogel</t>
  </si>
  <si>
    <t>Obs De Kajuit</t>
  </si>
  <si>
    <t>Rooms Katholieke Basisschool De Heiberg</t>
  </si>
  <si>
    <t>Basisschool De Kruudwis</t>
  </si>
  <si>
    <t>Rooms Katholieke Basisschool De Heiacker</t>
  </si>
  <si>
    <t>Openbare Basisschool De Wildert</t>
  </si>
  <si>
    <t>Kbs De Driezwing</t>
  </si>
  <si>
    <t>Nutsbasisschool Burgst</t>
  </si>
  <si>
    <t>Openbare Basisschool De Vlonder</t>
  </si>
  <si>
    <t>Rooms Katholieke Basisschool De Diedeldoorn</t>
  </si>
  <si>
    <t>Woutertje Pieterse</t>
  </si>
  <si>
    <t>Gereformeerde Basisschool De Fakkel</t>
  </si>
  <si>
    <t>OBS de Bonkelaar</t>
  </si>
  <si>
    <t>Basisschool Dick Bruna School</t>
  </si>
  <si>
    <t>Reformatorische Basisschool De Akker</t>
  </si>
  <si>
    <t>Openbare Jenaplan Basisschool de Duizendpoot</t>
  </si>
  <si>
    <t>De Tol</t>
  </si>
  <si>
    <t>Rooms Kahtolieke Basisschool De Startbaan</t>
  </si>
  <si>
    <t>Frits Bodebasisschool</t>
  </si>
  <si>
    <t>Gereformeerde Basisschool De Open Kring</t>
  </si>
  <si>
    <t>ATO-Kindcentrum De Terp</t>
  </si>
  <si>
    <t>P.C. basisschool De Zonnewijzer</t>
  </si>
  <si>
    <t>Rooms Katholieke Basisschool Kameleon</t>
  </si>
  <si>
    <t>Montessorischool Weert</t>
  </si>
  <si>
    <t>Oecumenisch Basisschool Het Baken</t>
  </si>
  <si>
    <t>Montessori Basisschool De Kosmos</t>
  </si>
  <si>
    <t>www.dekosmos.nl</t>
  </si>
  <si>
    <t>De Veste</t>
  </si>
  <si>
    <t>Basisschool Pieter de Jong</t>
  </si>
  <si>
    <t>6836GA</t>
  </si>
  <si>
    <t>Lea Dasbergschool</t>
  </si>
  <si>
    <t>obs De Octopus</t>
  </si>
  <si>
    <t>Protestants Christelijke Basisschool De Richtingwijzer</t>
  </si>
  <si>
    <t>De Wetering</t>
  </si>
  <si>
    <t>Openbare Basisschool De Mussenacker</t>
  </si>
  <si>
    <t>OBS De Brinck</t>
  </si>
  <si>
    <t>Openbare Basisschool Panta Rhei</t>
  </si>
  <si>
    <t>Openbare Basisschool aan de Meule</t>
  </si>
  <si>
    <t>Openbare Basisschool De Krullevaar Jenaplan-School</t>
  </si>
  <si>
    <t>De Jutter</t>
  </si>
  <si>
    <t>Rooms Katholieke Basisschool Erasmus</t>
  </si>
  <si>
    <t>Basisschool De Petteflet</t>
  </si>
  <si>
    <t>Chr Basisschool Het Baken</t>
  </si>
  <si>
    <t>RK Basisschool de Rietvink</t>
  </si>
  <si>
    <t>Openbare Basisschool De Graswinkel</t>
  </si>
  <si>
    <t>Goejanverwelle School voor Protestants Christelijk Basisonderwijs</t>
  </si>
  <si>
    <t>RK Basisschool 't Carillon</t>
  </si>
  <si>
    <t>Anne Frank</t>
  </si>
  <si>
    <t>Openbare Basisschool de Schatkist</t>
  </si>
  <si>
    <t>Montessorischool Haaksbergen</t>
  </si>
  <si>
    <t>De Lindt</t>
  </si>
  <si>
    <t>'T Rastholt</t>
  </si>
  <si>
    <t>Openbare Basisschool De Perroen</t>
  </si>
  <si>
    <t>Openbare Basisschool Het Spectrum</t>
  </si>
  <si>
    <t>Openbare Basisschool Den Bussel</t>
  </si>
  <si>
    <t>RK Basisschool De Kinderboom</t>
  </si>
  <si>
    <t>OMBS Ziezo</t>
  </si>
  <si>
    <t>Openbare Basisschool De Rietgoor</t>
  </si>
  <si>
    <t>Gereformeerde Basisschool De Triangel</t>
  </si>
  <si>
    <t>Openbare Basisschool 8e Montessori Zeeburg</t>
  </si>
  <si>
    <t>Byzonder Neutrale Montessori School</t>
  </si>
  <si>
    <t>0318540339</t>
  </si>
  <si>
    <t>www.aandebasis.nl</t>
  </si>
  <si>
    <t>Kindcentrum De Notenbalk</t>
  </si>
  <si>
    <t>Protestants Christelijke Basisschool Shalom</t>
  </si>
  <si>
    <t>Basisschool De Wijngaard</t>
  </si>
  <si>
    <t>Grevengoedlaan 109</t>
  </si>
  <si>
    <t>7009DZ</t>
  </si>
  <si>
    <t>0314323135</t>
  </si>
  <si>
    <t>Gereformeerde Basisschool Onder De Wieken</t>
  </si>
  <si>
    <t>Evangelische Basisschool De Morgenster</t>
  </si>
  <si>
    <t>Holendrechtplein 42</t>
  </si>
  <si>
    <t>Evangelisch</t>
  </si>
  <si>
    <t>0206961238</t>
  </si>
  <si>
    <t>Rooms Katholieke Basisschool Het Palet</t>
  </si>
  <si>
    <t>De Evenaar</t>
  </si>
  <si>
    <t>Van der Waalslaan 33</t>
  </si>
  <si>
    <t>0235472737</t>
  </si>
  <si>
    <t>www.basisschooldeevenaar.nl</t>
  </si>
  <si>
    <t>De Saffier</t>
  </si>
  <si>
    <t>De Regenboog Basisschool</t>
  </si>
  <si>
    <t>Shri Vishnu School</t>
  </si>
  <si>
    <t>Hindoeïstisch</t>
  </si>
  <si>
    <t>0703656900</t>
  </si>
  <si>
    <t>Algemene Basisschool te Middelburg</t>
  </si>
  <si>
    <t>Zuidsingel 17</t>
  </si>
  <si>
    <t>4331RR</t>
  </si>
  <si>
    <t>0118613508</t>
  </si>
  <si>
    <t>www.absmiddelburg.nl</t>
  </si>
  <si>
    <t>Vrijeschool Helianthus</t>
  </si>
  <si>
    <t>Tarieq Ibnoe Ziyad</t>
  </si>
  <si>
    <t>Islamitisch</t>
  </si>
  <si>
    <t>0402460356</t>
  </si>
  <si>
    <t>www.tarieq.nl</t>
  </si>
  <si>
    <t>Islamitische Basisschool Al-Ghazali</t>
  </si>
  <si>
    <t>Openbare Basisschol De Wielerbaan Montessori-School</t>
  </si>
  <si>
    <t>Interconfessionele Basisschool De Vredeburg</t>
  </si>
  <si>
    <t>Twickel</t>
  </si>
  <si>
    <t>Openbare Basisschool Flevosprong</t>
  </si>
  <si>
    <t>Openbare Basisschool Corlaer</t>
  </si>
  <si>
    <t>Openbare Basisschool Binnenstad</t>
  </si>
  <si>
    <t>Openbare Basisschool De Rietpluim</t>
  </si>
  <si>
    <t>Openbare Basisschool De Speurneus</t>
  </si>
  <si>
    <t>Rooms Katholieke Basisschool De Molenhoek</t>
  </si>
  <si>
    <t>Daltonschool</t>
  </si>
  <si>
    <t>0187482980</t>
  </si>
  <si>
    <t>Protestants Christelijk Basisonderwijs De Regenboog</t>
  </si>
  <si>
    <t>Christelijke Basischool Het Klinket</t>
  </si>
  <si>
    <t>Openbare Basisschool De Bienekebolders</t>
  </si>
  <si>
    <t>Christelijke basisschool  De Bron</t>
  </si>
  <si>
    <t>Openbare Basisschool De Springdonk</t>
  </si>
  <si>
    <t>De Maasoever</t>
  </si>
  <si>
    <t>Rooms Katholieke Basisschool Lavoor</t>
  </si>
  <si>
    <t>Openbare Basisschool aan de Roer</t>
  </si>
  <si>
    <t>Protestants Christelijke School Het Anker</t>
  </si>
  <si>
    <t>Montessori Basisschool Rhenen</t>
  </si>
  <si>
    <t>Protestants Christelijke Basisschool de Grondtoon</t>
  </si>
  <si>
    <t>Het Zuiderpad</t>
  </si>
  <si>
    <t>Openbare Basisschool de Nijenoord</t>
  </si>
  <si>
    <t>De Horn</t>
  </si>
  <si>
    <t>De Zandberg</t>
  </si>
  <si>
    <t>Openbare Basisschool Ekenrooi</t>
  </si>
  <si>
    <t>Openbare Basisschool Voordorp</t>
  </si>
  <si>
    <t>Jenaplansch in de Manne</t>
  </si>
  <si>
    <t>Eenendertigste Wijk-N 1</t>
  </si>
  <si>
    <t>7913AA</t>
  </si>
  <si>
    <t>0528343536</t>
  </si>
  <si>
    <t>www.ebenhaezer-school.nl</t>
  </si>
  <si>
    <t>Jan Ligthartschool Huibeven</t>
  </si>
  <si>
    <t>OBS De Heerevelden</t>
  </si>
  <si>
    <t>Johan Frisoschool voor Christelijk Basisonderwijs</t>
  </si>
  <si>
    <t>Openbare Basisschool De Weidevogels</t>
  </si>
  <si>
    <t>Eerste Westlandse Montessorischool</t>
  </si>
  <si>
    <t>2681PM</t>
  </si>
  <si>
    <t>0174280821</t>
  </si>
  <si>
    <t>www.ewmm.nl</t>
  </si>
  <si>
    <t>Montessori Basisschool Doesburg</t>
  </si>
  <si>
    <t>Forsythiastraat 1</t>
  </si>
  <si>
    <t>6982BA</t>
  </si>
  <si>
    <t>0313476407</t>
  </si>
  <si>
    <t>De Plotter</t>
  </si>
  <si>
    <t>Montessorisch Maassluis</t>
  </si>
  <si>
    <t>Katholieke Jenaplanschool de Phoenix</t>
  </si>
  <si>
    <t>Oecumenische Basisschool de Duif</t>
  </si>
  <si>
    <t>Gisbertus Voetiusschool</t>
  </si>
  <si>
    <t>Louise de Colignylaan 1</t>
  </si>
  <si>
    <t>2224VT</t>
  </si>
  <si>
    <t>0714016729</t>
  </si>
  <si>
    <t>Openbare Basisschool Bommelstein</t>
  </si>
  <si>
    <t>Protestants Christelijke Basisschool de Lichtboei</t>
  </si>
  <si>
    <t>WereldKidz Palet</t>
  </si>
  <si>
    <t>Rooms Katholieke Basisonderwijs Crescendo</t>
  </si>
  <si>
    <t>Shri Laksmi School</t>
  </si>
  <si>
    <t>Vrije School Stella Maris</t>
  </si>
  <si>
    <t>Het Gein</t>
  </si>
  <si>
    <t>De Groene Ring</t>
  </si>
  <si>
    <t>Bergdravik 2</t>
  </si>
  <si>
    <t>6922HM</t>
  </si>
  <si>
    <t>Passe Partout Montessori School</t>
  </si>
  <si>
    <t>De Hoge Hof</t>
  </si>
  <si>
    <t>Kapel Avezaath</t>
  </si>
  <si>
    <t>Islamitische Basisschool Yunus Emre</t>
  </si>
  <si>
    <t>Mandelaplein 2</t>
  </si>
  <si>
    <t>2572HT</t>
  </si>
  <si>
    <t>0703895376</t>
  </si>
  <si>
    <t>www.bsyunusemre.nl</t>
  </si>
  <si>
    <t>Islamitische Basisschool Ibn I Sina</t>
  </si>
  <si>
    <t>www.sipor.nl</t>
  </si>
  <si>
    <t>Gereformeerde Basisschool Domino</t>
  </si>
  <si>
    <t>IKC Het Klokhuis</t>
  </si>
  <si>
    <t>Basisschool Al Maes</t>
  </si>
  <si>
    <t>Jan van Riebeekstraat 11-13</t>
  </si>
  <si>
    <t>1057ZW</t>
  </si>
  <si>
    <t>0206180838</t>
  </si>
  <si>
    <t>www.as-siddieq.nl</t>
  </si>
  <si>
    <t>Openbare Basisschool de Cocon</t>
  </si>
  <si>
    <t>Openbare Basisschool de Bever</t>
  </si>
  <si>
    <t>Montessori + Breda</t>
  </si>
  <si>
    <t>Protestants Christelijke Basisschool Johan Friso</t>
  </si>
  <si>
    <t>Openbare Basisschool de Meander</t>
  </si>
  <si>
    <t>Basisschool de Breede Hei</t>
  </si>
  <si>
    <t>P.C. basisschool Gabrie Mehenschool</t>
  </si>
  <si>
    <t>RK Basisschool De Achthoek</t>
  </si>
  <si>
    <t>GBS Het Talent</t>
  </si>
  <si>
    <t>Christelijke Basisschool de Vlucht</t>
  </si>
  <si>
    <t>Rooms Katholieke Basisschool de Panta Rhei</t>
  </si>
  <si>
    <t>Protestants Christelijke Basisschool de Brugge</t>
  </si>
  <si>
    <t>De Vlinderboom Protestants Christelijke Basisschool</t>
  </si>
  <si>
    <t>Edese Openbare Basisschool Montessori-School</t>
  </si>
  <si>
    <t>Openbare Basisschool de Klipper</t>
  </si>
  <si>
    <t>Openbare Basisschool de Hasselbraam</t>
  </si>
  <si>
    <t>Openbare Basisschool de Octopus</t>
  </si>
  <si>
    <t>Christelijke Basisschool Tabitha</t>
  </si>
  <si>
    <t>Rooms Katholieke Basisschool de Wilgen</t>
  </si>
  <si>
    <t>Montessorischool Floriande</t>
  </si>
  <si>
    <t>Protestants Christelijke Basisschool de Fontein</t>
  </si>
  <si>
    <t>De Bloemenhof Christelijke Basisschool</t>
  </si>
  <si>
    <t>De Morgenster Gereformeerde Basisschool</t>
  </si>
  <si>
    <t>Openbare Basisschool De Lisdodde</t>
  </si>
  <si>
    <t>Openbare basisschool t Kofschip</t>
  </si>
  <si>
    <t>Basisschool Nour</t>
  </si>
  <si>
    <t>Basisschool de Telgenkamp</t>
  </si>
  <si>
    <t>Openbare Basisschool de Bundel</t>
  </si>
  <si>
    <t>Openbare Montessori Basisschool</t>
  </si>
  <si>
    <t>Oecumenische Basisschool de Vlieger</t>
  </si>
  <si>
    <t>Rooms Katholieke Basisschool Rozenbeek</t>
  </si>
  <si>
    <t>De Westbroek</t>
  </si>
  <si>
    <t>Openbare Basisschool Molenakker</t>
  </si>
  <si>
    <t>3e van de Huchtschool voor Basisonderwijs</t>
  </si>
  <si>
    <t>Openbare Basisschool Ranonkel</t>
  </si>
  <si>
    <t>OBS Uilenspiegel</t>
  </si>
  <si>
    <t>Rooms Katholieke Basisschool Triangel</t>
  </si>
  <si>
    <t>Openbare Basisschool de Westwijzer</t>
  </si>
  <si>
    <t>Openbare Basisschool Dick Bruna</t>
  </si>
  <si>
    <t>Willem Farelschool</t>
  </si>
  <si>
    <t>Rooms Katholieke Basisschool de Opstap</t>
  </si>
  <si>
    <t>School op Algemeen Bijzondere Grondslag</t>
  </si>
  <si>
    <t>www.montessorischool-spijkenisse.nl</t>
  </si>
  <si>
    <t>Shri Saraswatie School</t>
  </si>
  <si>
    <t>Basisschool Bilal</t>
  </si>
  <si>
    <t>Ds Petrus van de Veldenschool</t>
  </si>
  <si>
    <t>El Furkan Basisschool</t>
  </si>
  <si>
    <t>www.elfurkan.nl</t>
  </si>
  <si>
    <t>Islamitische Basisschool Salah Eddin El Ayyoubi</t>
  </si>
  <si>
    <t>0492553941</t>
  </si>
  <si>
    <t>Montessorischool Het Element</t>
  </si>
  <si>
    <t>0528220300</t>
  </si>
  <si>
    <t>Islamitische Basisschool An Noer</t>
  </si>
  <si>
    <t>0172439937</t>
  </si>
  <si>
    <t>De Ieme</t>
  </si>
  <si>
    <t>Rooms Katholieke Basisschool de Vrijhoeve</t>
  </si>
  <si>
    <t>Daniëlschool</t>
  </si>
  <si>
    <t>Anne Frankstraat 26</t>
  </si>
  <si>
    <t>3207GA</t>
  </si>
  <si>
    <t>www.vcpo-spijkenisse.nl</t>
  </si>
  <si>
    <t>C N S De Triangel</t>
  </si>
  <si>
    <t>Kindercampus Oculus</t>
  </si>
  <si>
    <t>Openbare Basisschool Bibit</t>
  </si>
  <si>
    <t>Basisschool De Sporckt</t>
  </si>
  <si>
    <t>Openbare Basisschool de Driehoek</t>
  </si>
  <si>
    <t>Rooms Katholieke Basisschool 't Zonnewiel</t>
  </si>
  <si>
    <t>Basisschool de Olyfboom</t>
  </si>
  <si>
    <t>Protestants Christelijke Basisschool de Buitenburcht</t>
  </si>
  <si>
    <t>Openbare Basisschool Polygoon</t>
  </si>
  <si>
    <t>Openbare Basisschool Syncope</t>
  </si>
  <si>
    <t>Basisschool met de Bijbel de Schuilplaats</t>
  </si>
  <si>
    <t>Openbare Basisschool H Klokhuis</t>
  </si>
  <si>
    <t>De Boschuil</t>
  </si>
  <si>
    <t>12e Openbare Basisschool de Vuurvlinder</t>
  </si>
  <si>
    <t>Rooms Katholieke Basisschool Lodijke</t>
  </si>
  <si>
    <t>Openbare Basisschool de Kreek</t>
  </si>
  <si>
    <t>Rooms Katholieke Basisschool de Mijlpaal</t>
  </si>
  <si>
    <t>Gereformeerde Basisschool De Horizon</t>
  </si>
  <si>
    <t>ATO, basisschool Meander</t>
  </si>
  <si>
    <t>Rooms Katholieke Basisschool t Schrijverke</t>
  </si>
  <si>
    <t>'t Spectrum</t>
  </si>
  <si>
    <t>Karel Eykman School</t>
  </si>
  <si>
    <t>Openbare Basisschool De Toermalijn</t>
  </si>
  <si>
    <t>PCBO Regenboog-Woudhuis</t>
  </si>
  <si>
    <t>Openbare Basisschool 't Pierement</t>
  </si>
  <si>
    <t>Openbare Basisschool de Vlaamse Reus</t>
  </si>
  <si>
    <t>Openbare Basisschool Trinoom</t>
  </si>
  <si>
    <t>RK Basisschool t Mulderke</t>
  </si>
  <si>
    <t>Het Veer</t>
  </si>
  <si>
    <t>Protestants Christelijke Basisschool Prins Clausschool</t>
  </si>
  <si>
    <t>RK Basisschool De Floriant</t>
  </si>
  <si>
    <t>Openbare Basisschool het Maasveld</t>
  </si>
  <si>
    <t>OBS De Muze</t>
  </si>
  <si>
    <t>Islamitische Basisschool Er Riseleh</t>
  </si>
  <si>
    <t>0715128850</t>
  </si>
  <si>
    <t>Basisschool Oostelijke Eilanden</t>
  </si>
  <si>
    <t>OBD De Dromedaris</t>
  </si>
  <si>
    <t>Openbare basisschool het Toverkruid</t>
  </si>
  <si>
    <t>Ref BS De Wartburg</t>
  </si>
  <si>
    <t>Christelijke Basisschool de Fontein</t>
  </si>
  <si>
    <t>Ref Basisschool de Zaaier</t>
  </si>
  <si>
    <t>Openbare Basisschool Montessori</t>
  </si>
  <si>
    <t>De Poort Montessori Basisschool</t>
  </si>
  <si>
    <t>De Dubbelster</t>
  </si>
  <si>
    <t>Islamitische Basisschool Al Iman</t>
  </si>
  <si>
    <t>www.noorscholen.nl</t>
  </si>
  <si>
    <t>Islamitische Basisschool</t>
  </si>
  <si>
    <t>Al Amana</t>
  </si>
  <si>
    <t>Goudenstein 9</t>
  </si>
  <si>
    <t>6714DA</t>
  </si>
  <si>
    <t>0318634293</t>
  </si>
  <si>
    <t>Nederlandsche Islamitische Basisschool Al Ummah</t>
  </si>
  <si>
    <t>Islamitische Basisschool Ibn-I Sina</t>
  </si>
  <si>
    <t>Basisschool Hidaya, school op islamitische grondslag</t>
  </si>
  <si>
    <t>obs De IJsselhof</t>
  </si>
  <si>
    <t>PC Basisschool Talentum</t>
  </si>
  <si>
    <t>Openbare Basisschool De Trampoline</t>
  </si>
  <si>
    <t>De Linderte</t>
  </si>
  <si>
    <t>Openbare Basisschool de Albatros</t>
  </si>
  <si>
    <t>Openbare Basisschool Heksenketel</t>
  </si>
  <si>
    <t>Islamitische Basisschool El Kadisia</t>
  </si>
  <si>
    <t>Openbare Basisschool Meander</t>
  </si>
  <si>
    <t>Rooms Katholieke Basisschool Paulus-School</t>
  </si>
  <si>
    <t>Openbare Basisschool Broekhem</t>
  </si>
  <si>
    <t>Openbare Basisschool de Wingerd</t>
  </si>
  <si>
    <t>Openbare Basisschool Mettegeupel</t>
  </si>
  <si>
    <t>Openbare Basisschool de Pionier</t>
  </si>
  <si>
    <t>Rooms Katholieke Basisschool de Meander</t>
  </si>
  <si>
    <t>Stichting Montessori Basisschool de Eilanden</t>
  </si>
  <si>
    <t>Neutraal Bijzondere Basisschool Tangram</t>
  </si>
  <si>
    <t>Pluspunt</t>
  </si>
  <si>
    <t>De Kleine Prins</t>
  </si>
  <si>
    <t>De Stelberg voor Protestants Christelijk Basisonderwijs</t>
  </si>
  <si>
    <t>Basisschool de Wissel voor Interconfessioneel Basisonderwijs</t>
  </si>
  <si>
    <t>Dynamis</t>
  </si>
  <si>
    <t>De Noorderkroon</t>
  </si>
  <si>
    <t>Jenaplan Basisschool Vlinderbos</t>
  </si>
  <si>
    <t>0297257800</t>
  </si>
  <si>
    <t>www.vlinderbos.nl</t>
  </si>
  <si>
    <t>Basisschool Aboe El-Chayr</t>
  </si>
  <si>
    <t>Algemeen Bijzondere Basisschool Icarus</t>
  </si>
  <si>
    <t>2101HS</t>
  </si>
  <si>
    <t>0235470982</t>
  </si>
  <si>
    <t>www.icarusheemstede.nl</t>
  </si>
  <si>
    <t>Waterlandschool</t>
  </si>
  <si>
    <t>De Toermalijn Vrije School voor de Bollenstreek</t>
  </si>
  <si>
    <t>Gereformeerde Basisschool De Waterspiegel</t>
  </si>
  <si>
    <t>Basisschool met de Bijbel de Branding</t>
  </si>
  <si>
    <t>Willem van Oranje School Hervormde School Basisonderwijs</t>
  </si>
  <si>
    <t>Lange Voren 88</t>
  </si>
  <si>
    <t>3773AS</t>
  </si>
  <si>
    <t>Vrije School Wonnebald</t>
  </si>
  <si>
    <t>Islamitische Basisschool Okba Ibnoe Nafi</t>
  </si>
  <si>
    <t>Basisschool de Nieuwe Link</t>
  </si>
  <si>
    <t>El-Amien Islamitische Basisschool</t>
  </si>
  <si>
    <t>0206199970</t>
  </si>
  <si>
    <t>www.elamien.nl</t>
  </si>
  <si>
    <t>Islam Basisschool Bedir</t>
  </si>
  <si>
    <t>Gereformeerde Basisschool In de Lichtkring</t>
  </si>
  <si>
    <t>Openbare Basisschool De Wissel</t>
  </si>
  <si>
    <t>El Wahda Islamitische Basisschool</t>
  </si>
  <si>
    <t>0455716152</t>
  </si>
  <si>
    <t>Rooms Katholieke Baisschool de Lettertuin</t>
  </si>
  <si>
    <t>KBs De Regenboog</t>
  </si>
  <si>
    <t>Basisschool Andersenschool</t>
  </si>
  <si>
    <t>Margrietschool</t>
  </si>
  <si>
    <t>IBS El Boukhari</t>
  </si>
  <si>
    <t>Islam Bs As Soeffah</t>
  </si>
  <si>
    <t>Islam Bs Aboe Da'oed</t>
  </si>
  <si>
    <t>0302440720</t>
  </si>
  <si>
    <t>Crescendo</t>
  </si>
  <si>
    <t>Evangelische broedergemeenscha</t>
  </si>
  <si>
    <t>0206957178</t>
  </si>
  <si>
    <t>www.crescendo-school.nl</t>
  </si>
  <si>
    <t>Beegden</t>
  </si>
  <si>
    <t>Algemene Hindoeschool</t>
  </si>
  <si>
    <t>Mackaystraat 6</t>
  </si>
  <si>
    <t>2571AR</t>
  </si>
  <si>
    <t>0703841924</t>
  </si>
  <si>
    <t>www.vahon.nl</t>
  </si>
  <si>
    <t>Basisschool t Ven</t>
  </si>
  <si>
    <t>Montessoribasisschool De Petteflet</t>
  </si>
  <si>
    <t>1272RR</t>
  </si>
  <si>
    <t>Openbare Daltonbasisschool De Horizon</t>
  </si>
  <si>
    <t>OBS Atalanta</t>
  </si>
  <si>
    <t>Katholieke Jenaplan School De Klimboom</t>
  </si>
  <si>
    <t>Protestants Christelijke Basisschool De Zevensprong</t>
  </si>
  <si>
    <t>Basisschool Dierdonk</t>
  </si>
  <si>
    <t>Basisschool De Torenuil</t>
  </si>
  <si>
    <t>Openbare Basisschool de Koperwiek</t>
  </si>
  <si>
    <t>Openbare basisschool Groenehoek</t>
  </si>
  <si>
    <t>RK Basisschool Willibrord</t>
  </si>
  <si>
    <t>PC BS De Acker</t>
  </si>
  <si>
    <t>Pirouette</t>
  </si>
  <si>
    <t>obs De Krullevaar</t>
  </si>
  <si>
    <t>Openbare Basisschool Aurora</t>
  </si>
  <si>
    <t>Protestants Christelijke Basisschool De Dukdalf</t>
  </si>
  <si>
    <t>De Openbare Dalton Basisschool De Zeppelin</t>
  </si>
  <si>
    <t>De Trinoom Basisschool</t>
  </si>
  <si>
    <t>Protestants Christelijke Basisschool Smitshoek</t>
  </si>
  <si>
    <t>Basisschool Schateiland</t>
  </si>
  <si>
    <t>Openbare Basisschool De Esmarke</t>
  </si>
  <si>
    <t>Openbare Basisschool Ridderspoor</t>
  </si>
  <si>
    <t>RK Basisschool De Vlinder</t>
  </si>
  <si>
    <t>Openbare Basisschool De Koempoelan</t>
  </si>
  <si>
    <t>Basisschool De Marimba</t>
  </si>
  <si>
    <t>RK Bs Het Spectrum</t>
  </si>
  <si>
    <t>Openbare Basisschool De Startbaan</t>
  </si>
  <si>
    <t>RK Basisschool Christoffel</t>
  </si>
  <si>
    <t>Prot Chr Basisschool De Vlieger</t>
  </si>
  <si>
    <t>De Vijver</t>
  </si>
  <si>
    <t>Rooms Katholieke Basisschool De Fontein</t>
  </si>
  <si>
    <t>De Gantel</t>
  </si>
  <si>
    <t>Openbare Basisschool Ayundo</t>
  </si>
  <si>
    <t>Interconfessionele Basisschool Octant</t>
  </si>
  <si>
    <t>PC Daltonschool De Zevensprong</t>
  </si>
  <si>
    <t>Openbare Basisschool De Egelantier</t>
  </si>
  <si>
    <t>OBS Letterland</t>
  </si>
  <si>
    <t>OBS De Archipel</t>
  </si>
  <si>
    <t>Openbare Dalton Basisschool Waterland</t>
  </si>
  <si>
    <t>Openbare Basisschool 't Joppe</t>
  </si>
  <si>
    <t>Openbare Basisschool De St@rtbaan</t>
  </si>
  <si>
    <t>'t Slingertouw</t>
  </si>
  <si>
    <t>Het Sterrenschip</t>
  </si>
  <si>
    <t>Openbare Basisschool De Notenkraker</t>
  </si>
  <si>
    <t>Balans</t>
  </si>
  <si>
    <t>Rooms Katholieke Basisschool Bommelstein</t>
  </si>
  <si>
    <t>De Walvis</t>
  </si>
  <si>
    <t>Katholieke Basisschool De Vlieger</t>
  </si>
  <si>
    <t>Montessorischool Leidschenveen</t>
  </si>
  <si>
    <t>Cicerostrook 1</t>
  </si>
  <si>
    <t>2493ZL</t>
  </si>
  <si>
    <t>0703271123</t>
  </si>
  <si>
    <t>Pythagorasstraat 9</t>
  </si>
  <si>
    <t>0263890247</t>
  </si>
  <si>
    <t>www.ebs-derank.nl</t>
  </si>
  <si>
    <t>Openbare Basisschool Caleidoscoop</t>
  </si>
  <si>
    <t>Christelijke Basisschool het Krijt</t>
  </si>
  <si>
    <t>Rooms-Katholieke Basisschool De Zeppelin</t>
  </si>
  <si>
    <t>Openbare Basisschool Koolhoven</t>
  </si>
  <si>
    <t>Basisschool De Bloemaert</t>
  </si>
  <si>
    <t>Jan Ligthartschool Driecant</t>
  </si>
  <si>
    <t>Islamitische Basisschool El Habib</t>
  </si>
  <si>
    <t>Silexstraat 41</t>
  </si>
  <si>
    <t>6216XB</t>
  </si>
  <si>
    <t>0433437665</t>
  </si>
  <si>
    <t>www.elhabib.nl</t>
  </si>
  <si>
    <t>Fontein</t>
  </si>
  <si>
    <t>Rooms Katholieke Basisschool De Waterwilg</t>
  </si>
  <si>
    <t>Rooms Katholieke Basisschool De Paradijsvogel</t>
  </si>
  <si>
    <t>Openbare Basisschool De Nieuwe Wereld</t>
  </si>
  <si>
    <t>Ackerweide</t>
  </si>
  <si>
    <t>KBS De Achtbaan</t>
  </si>
  <si>
    <t>De Klimroos, Openbare basisschool voor fasenonderwijs</t>
  </si>
  <si>
    <t>Protestants Christelijke Basisschool De Boomgaard</t>
  </si>
  <si>
    <t>Roomskatholieke Basisschool t Veldhuis</t>
  </si>
  <si>
    <t>P.C. basisschool De Wonderboom</t>
  </si>
  <si>
    <t>Basisschool Panta Rhei</t>
  </si>
  <si>
    <t>Rooms Katholieke Basisschool Dichterbij</t>
  </si>
  <si>
    <t>Rooms Katholieke Basisschool De Vendelier</t>
  </si>
  <si>
    <t>Openbare Basisschool Brandevoort</t>
  </si>
  <si>
    <t>Openbare Daltonbasisschool i.o. De Plantage</t>
  </si>
  <si>
    <t>Rooms Katholieke Basisschool De Stek</t>
  </si>
  <si>
    <t>Prot. Christelijke basisschool De Zonnewijzer</t>
  </si>
  <si>
    <t>Rooms Katholieke Basisschool De Koolvlet</t>
  </si>
  <si>
    <t>Basisschool De Oversteek</t>
  </si>
  <si>
    <t>Openbare Basisschool De Bonte Tol</t>
  </si>
  <si>
    <t>Evangelische Basisschool Online</t>
  </si>
  <si>
    <t>Jasonstraat 1</t>
  </si>
  <si>
    <t>5631JB</t>
  </si>
  <si>
    <t>0402691222</t>
  </si>
  <si>
    <t>www.ebsonline.nl</t>
  </si>
  <si>
    <t>Rooms Katholieke Basisschool Het Talent</t>
  </si>
  <si>
    <t>Openbare Basisschool Mozaiek Dichteren</t>
  </si>
  <si>
    <t>Protestants-Christelijke Basisschool Het Lichtpunt</t>
  </si>
  <si>
    <t>Openbare Basisschool Olympus</t>
  </si>
  <si>
    <t>Rooms Katholieke Basisschool De Malelande</t>
  </si>
  <si>
    <t>Basisschool Reflector</t>
  </si>
  <si>
    <t>Openbare Basisschool De Wizard</t>
  </si>
  <si>
    <t>7425GX</t>
  </si>
  <si>
    <t>Islamitische Basisschool De Horizon</t>
  </si>
  <si>
    <t>1504BA</t>
  </si>
  <si>
    <t>0756162009</t>
  </si>
  <si>
    <t>www.ibsdehorizon.nl</t>
  </si>
  <si>
    <t>Islamitische Basisschool El Amien II</t>
  </si>
  <si>
    <t>Protestants Christelijke Basisschool Prins Florisschool</t>
  </si>
  <si>
    <t>Rooms Katholieke Basisschool De Oostwijzer</t>
  </si>
  <si>
    <t>Montessorischool De Trinoom</t>
  </si>
  <si>
    <t>Papeterspad 5</t>
  </si>
  <si>
    <t>3311WT</t>
  </si>
  <si>
    <t>www.lovk.nl</t>
  </si>
  <si>
    <t>Openbare Basisschool De Zeester</t>
  </si>
  <si>
    <t>Maximaschool</t>
  </si>
  <si>
    <t>De Vlindertuin</t>
  </si>
  <si>
    <t>Obs De Startbaan Prins Willem-Alexander</t>
  </si>
  <si>
    <t>Oecumenische Dalton bassischool Neptunus</t>
  </si>
  <si>
    <t>de Marke</t>
  </si>
  <si>
    <t>Klavertje vier</t>
  </si>
  <si>
    <t>OBS De Compositie</t>
  </si>
  <si>
    <t>PCBO Regenboog-Osseveld</t>
  </si>
  <si>
    <t>P.C. basisschool De Vuurvogel</t>
  </si>
  <si>
    <t>De Gondelier</t>
  </si>
  <si>
    <t>Openbare Basisschool Oeboentoe</t>
  </si>
  <si>
    <t>Openbare Basisschool Merlijn</t>
  </si>
  <si>
    <t>0235640999</t>
  </si>
  <si>
    <t>Al Qoeba</t>
  </si>
  <si>
    <t>Zonnestraal</t>
  </si>
  <si>
    <t>RKBS 't Venne</t>
  </si>
  <si>
    <t>PC BS Opmaat</t>
  </si>
  <si>
    <t>Christelijke Basisschool De Brandaris</t>
  </si>
  <si>
    <t>CBS De Wendakker</t>
  </si>
  <si>
    <t>Montessorischool Arcade</t>
  </si>
  <si>
    <t>www.monton.nl</t>
  </si>
  <si>
    <t>Al Wafa</t>
  </si>
  <si>
    <t>Piet Hein</t>
  </si>
  <si>
    <t>De Zuiderzee</t>
  </si>
  <si>
    <t>Basisschool Lucas-Galecop</t>
  </si>
  <si>
    <t>RKBS De Bras</t>
  </si>
  <si>
    <t>o.b.s. Het Slingertouw</t>
  </si>
  <si>
    <t>Montessorischool Parijsch</t>
  </si>
  <si>
    <t>Openbare basisschool 't Kofschip</t>
  </si>
  <si>
    <t>De Wynwizer</t>
  </si>
  <si>
    <t>Petrus Dathenusschool</t>
  </si>
  <si>
    <t>Katholieke basisschool de Vijf-er</t>
  </si>
  <si>
    <t>Openbare Basisschool De Dobbelsteen</t>
  </si>
  <si>
    <t>De Lispeltuut</t>
  </si>
  <si>
    <t>Openbare Basisschool Het Meesterwerk</t>
  </si>
  <si>
    <t>Openbare basisschool De Meander</t>
  </si>
  <si>
    <t>de Wizzert</t>
  </si>
  <si>
    <t>de Fonkelsteen</t>
  </si>
  <si>
    <t>Prinses Catharina-Amaliaschool</t>
  </si>
  <si>
    <t>Openbare Basisschool Kloosterveen</t>
  </si>
  <si>
    <t>de Kloostertuin</t>
  </si>
  <si>
    <t>0592346801</t>
  </si>
  <si>
    <t>Sol De Watervlinder</t>
  </si>
  <si>
    <t>De Arabesk</t>
  </si>
  <si>
    <t>Openbare Basisschool Het Woudhuis</t>
  </si>
  <si>
    <t>C.B.S. Het Startblok</t>
  </si>
  <si>
    <t>Oecumenische Daltonschool De Windwijzer</t>
  </si>
  <si>
    <t>Het Drieluik</t>
  </si>
  <si>
    <t>Daltonschool de Rank</t>
  </si>
  <si>
    <t>Andriessenplein 22</t>
  </si>
  <si>
    <t>De Bareel</t>
  </si>
  <si>
    <t>De Bogen</t>
  </si>
  <si>
    <t>De Schatgraaf</t>
  </si>
  <si>
    <t>Vleuterweide</t>
  </si>
  <si>
    <t>Islamitische Basisschool Al Qalam</t>
  </si>
  <si>
    <t>Basisschool De Twaalfruiter</t>
  </si>
  <si>
    <t>Islamitische basisschool Ikra</t>
  </si>
  <si>
    <t>De Ontdekking</t>
  </si>
  <si>
    <t>KinderCampus Hilversum</t>
  </si>
  <si>
    <t>Het SchatRijk</t>
  </si>
  <si>
    <t>Obs De Driehoek</t>
  </si>
  <si>
    <t>ATO, basisschool De Groote Wielen</t>
  </si>
  <si>
    <t>Wittering.nl</t>
  </si>
  <si>
    <t>P.C. Jenaplanschool Zonnewereld</t>
  </si>
  <si>
    <t>De Ridderhof</t>
  </si>
  <si>
    <t>Oecumenische basisschool De Odyssee</t>
  </si>
  <si>
    <t>rk basisschool St. Aloysius</t>
  </si>
  <si>
    <t>OBS Florence Nightingale</t>
  </si>
  <si>
    <t>Het Avontuur</t>
  </si>
  <si>
    <t>0365406363</t>
  </si>
  <si>
    <t>Kornak</t>
  </si>
  <si>
    <t>Het Bovenland</t>
  </si>
  <si>
    <t>CBS De Vrijenburg</t>
  </si>
  <si>
    <t>KBS Hof ter Weide</t>
  </si>
  <si>
    <t>Openbare basisschool Steigereiland</t>
  </si>
  <si>
    <t>Waterrijk</t>
  </si>
  <si>
    <t>School v/d Stichting Hindoe Onderwijs Shri Krishna school</t>
  </si>
  <si>
    <t>www.shon.nl</t>
  </si>
  <si>
    <t>RK BS De Elstar</t>
  </si>
  <si>
    <t>RK BS De Boemerang</t>
  </si>
  <si>
    <t>Het Vianova</t>
  </si>
  <si>
    <t>Al-Ihsaan</t>
  </si>
  <si>
    <t>obs De Schatkamer</t>
  </si>
  <si>
    <t>Overige</t>
  </si>
  <si>
    <t>abbs Elzenhagen</t>
  </si>
  <si>
    <t>Basisschool Klinkers</t>
  </si>
  <si>
    <t>R.K. Basisschool De Gouden Griffel</t>
  </si>
  <si>
    <t>De Zonnepoort</t>
  </si>
  <si>
    <t>Sebaschool</t>
  </si>
  <si>
    <t>De Bataaf</t>
  </si>
  <si>
    <t>Christelijke Basisschool Prinses Maxima</t>
  </si>
  <si>
    <t>KDBS Het Tangram</t>
  </si>
  <si>
    <t>Katholieke Basisschool de Vonder</t>
  </si>
  <si>
    <t>Openbare Basisschool De Meander</t>
  </si>
  <si>
    <t>De Noordwijkse School</t>
  </si>
  <si>
    <t>0713619800</t>
  </si>
  <si>
    <t>www.denoordwijkseschool.nl</t>
  </si>
  <si>
    <t>Oranjerie</t>
  </si>
  <si>
    <t>OBS NoordRijk IKC</t>
  </si>
  <si>
    <t>Het Podium</t>
  </si>
  <si>
    <t>Basisschool Eben-Haezer</t>
  </si>
  <si>
    <t>Basisschool Los Hoes</t>
  </si>
  <si>
    <t>OBS Het Zand</t>
  </si>
  <si>
    <t>Laterna Magica</t>
  </si>
  <si>
    <t>De Droomspiegel</t>
  </si>
  <si>
    <t>Basisschool Mozaiek</t>
  </si>
  <si>
    <t>IBS Ababil</t>
  </si>
  <si>
    <t>Gereformeerde Academische Basisschool De Sprankel</t>
  </si>
  <si>
    <t>Speelleercentrum De Wijde Wereld</t>
  </si>
  <si>
    <t>Atlantis</t>
  </si>
  <si>
    <t>Katholieke Basisschool De Archipel</t>
  </si>
  <si>
    <t>1087HN</t>
  </si>
  <si>
    <t>Het JongLeren</t>
  </si>
  <si>
    <t>3894BA</t>
  </si>
  <si>
    <t>De Gazelle</t>
  </si>
  <si>
    <t>Roald Dahl School</t>
  </si>
  <si>
    <t>Gereformeerde Basisschool De Driesprong</t>
  </si>
  <si>
    <t>RK Bs De Keizerskroon</t>
  </si>
  <si>
    <t>P.C. basisschool Kon-Tiki</t>
  </si>
  <si>
    <t>Confetti</t>
  </si>
  <si>
    <t>DOK12</t>
  </si>
  <si>
    <t>Evangelische basisschool Eden</t>
  </si>
  <si>
    <t>De Ontdekkingsreis</t>
  </si>
  <si>
    <t>0343521711</t>
  </si>
  <si>
    <t>www.deontdekkingsreis.nl</t>
  </si>
  <si>
    <t>0102909230</t>
  </si>
  <si>
    <t>Blink</t>
  </si>
  <si>
    <t>Brede School Het Dok</t>
  </si>
  <si>
    <t>Sociocratische school De School</t>
  </si>
  <si>
    <t>CB Het Talent</t>
  </si>
  <si>
    <t>Delftlanden</t>
  </si>
  <si>
    <t>0591685555</t>
  </si>
  <si>
    <t>De Oceaan</t>
  </si>
  <si>
    <t>Columbusschool</t>
  </si>
  <si>
    <t>Openbare Basisschool De Flint</t>
  </si>
  <si>
    <t>Montessorischool Venray</t>
  </si>
  <si>
    <t>PCBO De Diamant in het Rooster</t>
  </si>
  <si>
    <t>Mondomijn</t>
  </si>
  <si>
    <t>ATO, Kindcentrum De Hoven</t>
  </si>
  <si>
    <t>Oecumenische basisschool De Poseidon</t>
  </si>
  <si>
    <t>Overhoeks</t>
  </si>
  <si>
    <t>Nutsbasisschool Teteringen</t>
  </si>
  <si>
    <t>De Bem</t>
  </si>
  <si>
    <t>icbs Het Koraal</t>
  </si>
  <si>
    <t>EBS de Rots</t>
  </si>
  <si>
    <t>Apolstraat 1</t>
  </si>
  <si>
    <t>6717BP</t>
  </si>
  <si>
    <t>www.ebsderots.nl</t>
  </si>
  <si>
    <t>Gedempte Gracht 25</t>
  </si>
  <si>
    <t>Openbare basisschool De Delta</t>
  </si>
  <si>
    <t>OBS Meander</t>
  </si>
  <si>
    <t>Oecumenische basisschool De IJsbreker</t>
  </si>
  <si>
    <t>Basisschool de Wereldburger</t>
  </si>
  <si>
    <t>Tamim</t>
  </si>
  <si>
    <t>KBS Op De Groene Alm</t>
  </si>
  <si>
    <t>CNS-basisschool De Vuursteen</t>
  </si>
  <si>
    <t>de Zonnebloem</t>
  </si>
  <si>
    <t>Basisschool 't PuzzelsTuk voor algemeen neutraal bijzonder onderwijs</t>
  </si>
  <si>
    <t>Tuk</t>
  </si>
  <si>
    <t>Casa tweetalige Montessorischool</t>
  </si>
  <si>
    <t>2641AV</t>
  </si>
  <si>
    <t>0152010376</t>
  </si>
  <si>
    <t>www.casaschool.nl</t>
  </si>
  <si>
    <t>Evangelische Kindcentrum De Olijfboom</t>
  </si>
  <si>
    <t>Enkdwarsstraat 2</t>
  </si>
  <si>
    <t>7413TV</t>
  </si>
  <si>
    <t>0570820225</t>
  </si>
  <si>
    <t>www.ebsdeolijfboom.nl</t>
  </si>
  <si>
    <t>Evangelische Basisschool de Fontein</t>
  </si>
  <si>
    <t>Het Kleurenorkest</t>
  </si>
  <si>
    <t>Samenwerkingsschool Meeroevers</t>
  </si>
  <si>
    <t>Meerstad</t>
  </si>
  <si>
    <t>Montessorischool Zeeburgereiland</t>
  </si>
  <si>
    <t>De Burcht</t>
  </si>
  <si>
    <t>0513419710</t>
  </si>
  <si>
    <t>Katholieke Basisschool Aventurijn</t>
  </si>
  <si>
    <t>P.C. Basisschool Stadskwartier</t>
  </si>
  <si>
    <t>Cbs Aquamarijn</t>
  </si>
  <si>
    <t>Hervormde Basisschool Prinses Amalia</t>
  </si>
  <si>
    <t>Kindercampus Zuidas</t>
  </si>
  <si>
    <t>Loedoes</t>
  </si>
  <si>
    <t>Ds. J. Fraanjeschool De Burcht</t>
  </si>
  <si>
    <t>al Yaqoet</t>
  </si>
  <si>
    <t>al Jawhara</t>
  </si>
  <si>
    <t>Obs Het Festival</t>
  </si>
  <si>
    <t>De Amstel</t>
  </si>
  <si>
    <t>de Verwondering</t>
  </si>
  <si>
    <t>Sterrenschool Zevenaar</t>
  </si>
  <si>
    <t>De Feniks</t>
  </si>
  <si>
    <t>De Petteflet</t>
  </si>
  <si>
    <t>De Odyssee</t>
  </si>
  <si>
    <t>0742424545</t>
  </si>
  <si>
    <t>De Fontein Burgthof</t>
  </si>
  <si>
    <t>Kindcentrum Buitenrijck</t>
  </si>
  <si>
    <t>Al Andalous</t>
  </si>
  <si>
    <t>Basisschool Hilal</t>
  </si>
  <si>
    <t>Democratische basisschool De Vallei</t>
  </si>
  <si>
    <t>0267370308</t>
  </si>
  <si>
    <t>www.basisschooldevallei.nl</t>
  </si>
  <si>
    <t>basisschool De Verwondering</t>
  </si>
  <si>
    <t>elif</t>
  </si>
  <si>
    <t>Willem van Coulsterstr 2</t>
  </si>
  <si>
    <t>1962WN</t>
  </si>
  <si>
    <t>0251810152</t>
  </si>
  <si>
    <t>www.ibselif.nl</t>
  </si>
  <si>
    <t>Kronenburgh</t>
  </si>
  <si>
    <t>www.bs-kronenburgh.nl</t>
  </si>
  <si>
    <t>'t Speel-Kwartier</t>
  </si>
  <si>
    <t>Lotusschool</t>
  </si>
  <si>
    <t>0652685654</t>
  </si>
  <si>
    <t>IKC Franciscus</t>
  </si>
  <si>
    <t>Basisschool De Tulp</t>
  </si>
  <si>
    <t>Brede School Rembrandt</t>
  </si>
  <si>
    <t>IBS Elif HOORN</t>
  </si>
  <si>
    <t>Algemeen Bijzondere Basisschool Het Universum</t>
  </si>
  <si>
    <t>Wereldkidz Bolenstein</t>
  </si>
  <si>
    <t>Ouverture</t>
  </si>
  <si>
    <t>School of Understanding</t>
  </si>
  <si>
    <t>0202201900</t>
  </si>
  <si>
    <t>www.schoolofunderstanding.nl</t>
  </si>
  <si>
    <t>Noen</t>
  </si>
  <si>
    <t>Paradijsplein 1</t>
  </si>
  <si>
    <t>3034SL</t>
  </si>
  <si>
    <t>Stichting de Buitenkans</t>
  </si>
  <si>
    <t>0513435387</t>
  </si>
  <si>
    <t>KBS Onder De Bogen</t>
  </si>
  <si>
    <t>Openbare Basisschool De Zeeraket</t>
  </si>
  <si>
    <t>openbare school de school</t>
  </si>
  <si>
    <t>De Nieuwe School</t>
  </si>
  <si>
    <t>Wingerd 45</t>
  </si>
  <si>
    <t>2742SC</t>
  </si>
  <si>
    <t>www.ikcdenieuweschool.nl</t>
  </si>
  <si>
    <t>Basisschool De Uitdaging</t>
  </si>
  <si>
    <t>IKC De Duinvlinder</t>
  </si>
  <si>
    <t>'t Kleurenbos</t>
  </si>
  <si>
    <t>Vrije school Castricum</t>
  </si>
  <si>
    <t>0235272550</t>
  </si>
  <si>
    <t>De Eigenwijs</t>
  </si>
  <si>
    <t>15e Montessorischool Maas en Waal</t>
  </si>
  <si>
    <t>Odyssee</t>
  </si>
  <si>
    <t>Humanistische Basisschool</t>
  </si>
  <si>
    <t>KBS Wolderweide</t>
  </si>
  <si>
    <t>Montessori Kind Centrum LEF</t>
  </si>
  <si>
    <t>Basisschool de Verbinding</t>
  </si>
  <si>
    <t>Basisschool De Kleine Nicolaas</t>
  </si>
  <si>
    <t>Campus aan De Lanen</t>
  </si>
  <si>
    <t>Stichting Happy Kids Education</t>
  </si>
  <si>
    <t>0615186516</t>
  </si>
  <si>
    <t>www.happykids.school</t>
  </si>
  <si>
    <t>Integraal Kind Centrum Hei en Bos</t>
  </si>
  <si>
    <t>0651582949</t>
  </si>
  <si>
    <t>Klein Amsterdam</t>
  </si>
  <si>
    <t>Kindcentrum Leeuwesteijn</t>
  </si>
  <si>
    <t>0302723123</t>
  </si>
  <si>
    <t>Al Arqam</t>
  </si>
  <si>
    <t>www.siou.nl</t>
  </si>
  <si>
    <t>Johan de Witt</t>
  </si>
  <si>
    <t>Risala</t>
  </si>
  <si>
    <t>BEVOEGD GEZAG NUMMER</t>
  </si>
  <si>
    <t>BEVOEGD GEZAG NAAM</t>
  </si>
  <si>
    <t>Gemeente Emmen</t>
  </si>
  <si>
    <t>Gemeente Terschelling</t>
  </si>
  <si>
    <t>Gemeente Westerwolde</t>
  </si>
  <si>
    <t>Gemeente Noordenveld</t>
  </si>
  <si>
    <t>Gemeente Eijsden-Margraten</t>
  </si>
  <si>
    <t>Stichting Openbaar Primair Onderwijs Haarlemmermeer</t>
  </si>
  <si>
    <t>Stichting Openbaar Onderwijs Present</t>
  </si>
  <si>
    <t>Openbaar Primair Onderwijs Oegstgeest</t>
  </si>
  <si>
    <t>Schoolbestuur voor primair en voortgezet onderwijs tussen Lauwers en Eems-stg</t>
  </si>
  <si>
    <t>Bestuurscommissie Master Frankeskoalle voor Basisonderwijs te Eernewoude</t>
  </si>
  <si>
    <t>Bestuurscommissie Openbaar Basisonderwijs Ameland</t>
  </si>
  <si>
    <t>Verenig. voor Chr. Onderwijs op Reformatorische Grondslag</t>
  </si>
  <si>
    <t>Stichting Matthijsje</t>
  </si>
  <si>
    <t>Ver. Stg. Ned.-Herv. Chr. Scholen te Waddinxveen</t>
  </si>
  <si>
    <t>Vereniging Jenaplanonderwijs Oudewater</t>
  </si>
  <si>
    <t>Stichting Lucas Onderwijs</t>
  </si>
  <si>
    <t>Ver. Bas.ond. Op Ger. Grondsl. te Aagtekerke</t>
  </si>
  <si>
    <t>Westlandse Stichting Katholiek Onderwijs (WSKO)</t>
  </si>
  <si>
    <t>Amsterdamse Schoolver. v. Opv. en Onderwijs 'A.S.V.O.'</t>
  </si>
  <si>
    <t>Stichting Joodse Scholengem.sch. J.B.O.</t>
  </si>
  <si>
    <t>Ver. tot Verstr. van Onderwijs op Gereformeerde Grondslag</t>
  </si>
  <si>
    <t>Ver voor Christ. Basisonderw. Laat de kinderen tot Mij komen</t>
  </si>
  <si>
    <t>Stichting voor Interconfess. (rk/pc) en Katholiek Onderwijs</t>
  </si>
  <si>
    <t>Ver. Verstrekken Onderwijs op Gereformeerde Grondslag Lisse</t>
  </si>
  <si>
    <t>Quo Vadis Stichting voor Basisonderwijs</t>
  </si>
  <si>
    <t>Vereniging voor Prot. Chr. Onderw. Rhenen</t>
  </si>
  <si>
    <t>Schoolvereniging 'Willemspark'</t>
  </si>
  <si>
    <t>Ver. tot het verstr. van b.o. op ref. grondsl. te Oosterland</t>
  </si>
  <si>
    <t>Vereniging 'een School met de Bijbel'</t>
  </si>
  <si>
    <t>Ver. Verstr. Kleuter/Bo op GGs te Nunspeet</t>
  </si>
  <si>
    <t>Ver t Stg Insth Sch op Geref Grondsl</t>
  </si>
  <si>
    <t>Stichting Primair Onderwijs Leudal en Thornerkwartier</t>
  </si>
  <si>
    <t>Ver. Herv. Chr. Schoolonderw. te Waspik</t>
  </si>
  <si>
    <t>Ver. verstr. bo op Ger. Gr.sl. te Genemuiden</t>
  </si>
  <si>
    <t>Stg. St. Martinus v. Onderwijs op Katholieke Grondslag</t>
  </si>
  <si>
    <t>Ver. Basisond. op Reform. Grondsl. te Kootwijkerbroek</t>
  </si>
  <si>
    <t>Ver. Chr. Nat. Schoolonderwijs te Nunspeet</t>
  </si>
  <si>
    <t>Stichting Rotterdamse Verenig. van K.O.</t>
  </si>
  <si>
    <t>Ver. tot het verstr. van Chr. BO op Geref. Grondslag (VCOG)</t>
  </si>
  <si>
    <t>Stichting VCO Oost Nederland</t>
  </si>
  <si>
    <t>Ver. tot het Verstr. van Onderw. op Geref. Grondsl.</t>
  </si>
  <si>
    <t>Amersfoortse Schoolvereniging</t>
  </si>
  <si>
    <t>Vereniging tot het Verstrekken Onderwijs Gereform. Grondslag</t>
  </si>
  <si>
    <t>Stichting Keender</t>
  </si>
  <si>
    <t>Stichting Katholiek Montessori Onderwijs Bussum</t>
  </si>
  <si>
    <t>Vereniging voor Basisonderwijs Gereform. Grondslag te Tholen</t>
  </si>
  <si>
    <t>Stichting Fedra</t>
  </si>
  <si>
    <t>Stichting Reformatorisch Onderwijs</t>
  </si>
  <si>
    <t>Stg. tot het Verstr. van BO op Gereformeerde Grondslag</t>
  </si>
  <si>
    <t>Stichting Best Onderwijs</t>
  </si>
  <si>
    <t>Stichting Christ. Basisonderw. Lochem-Laren</t>
  </si>
  <si>
    <t>Ver. voor basisonderwijs op Gereformeerde grondslag Speuld</t>
  </si>
  <si>
    <t>Ver. Bev. vh Chr. Nat. onderw. te Hollum</t>
  </si>
  <si>
    <t>Stichting KBA NW West</t>
  </si>
  <si>
    <t>Stichting Marcant-BSV</t>
  </si>
  <si>
    <t>Stichting Katholiek Onderwijs Batavorum</t>
  </si>
  <si>
    <t>de Vrije School Noord en Oost Nederland</t>
  </si>
  <si>
    <t>Stichting Katholiek Onderwijs De Streek</t>
  </si>
  <si>
    <t>Stichting Morgenwijzer</t>
  </si>
  <si>
    <t>Stichting Openluchtscholen voor het Gezonde kind</t>
  </si>
  <si>
    <t>Stichting voor Katholiek Onderwijs Aalsmeer</t>
  </si>
  <si>
    <t>Vereniging Stichting Instandhouding School met de Bijbel Staphorst</t>
  </si>
  <si>
    <t>Ver. Verstr. v. BO op R.G.s. te Kruiningen</t>
  </si>
  <si>
    <t>Ver. Scholen der Evangelische Broedergemeente</t>
  </si>
  <si>
    <t>Stichting Katholiek Onderwijs Hulst</t>
  </si>
  <si>
    <t>Stichting Conexus</t>
  </si>
  <si>
    <t>Ver. verstrekken van onderwijs Geref. Grondslag Krabbendijke</t>
  </si>
  <si>
    <t>Stichting voor P.C.B.O. voor Amersfoort</t>
  </si>
  <si>
    <t>Stichting Scholen van het Rozenkruis</t>
  </si>
  <si>
    <t>Ver. Oecumenisch Onderwijs in Maarn</t>
  </si>
  <si>
    <t>Stichting de Vrije School Eindhoven-Zuid</t>
  </si>
  <si>
    <t>Stichting Schoolbestuur St. Jozef</t>
  </si>
  <si>
    <t>Ver v. Pr.-Christ. Bas.onderw. te Bakkeveen</t>
  </si>
  <si>
    <t>Stichting Jenaplan Onderwijs Uithoorn</t>
  </si>
  <si>
    <t>Montessori-Vereniging Tholen</t>
  </si>
  <si>
    <t>Ver. tot het verstrekken van basisonderw. Geref. grondslag</t>
  </si>
  <si>
    <t>Vereniging voor Chr. Onderwijs op Reformatorische Grondslag in de Hoeksche Waard</t>
  </si>
  <si>
    <t>Stichting tot het verstrekken Onderwijs Gereform. Grondslag</t>
  </si>
  <si>
    <t>Stichting Prot.-Chr. Onderwijs Boxmeer</t>
  </si>
  <si>
    <t>Stichting QliQ Primair Onderwijs</t>
  </si>
  <si>
    <t>Stichting tot het verstrekken onderw. op Gereform. grondslag</t>
  </si>
  <si>
    <t>Stichting De Buitenveldertse Montessorischool</t>
  </si>
  <si>
    <t>Ver. voor P-C Basisonderwijs te Morra-Lioessens</t>
  </si>
  <si>
    <t>Stichting Katholiek Onderwijs Zeewolde</t>
  </si>
  <si>
    <t>Stg H3O v christ. peuterwerk kinderopv., prim./voortg. ond.</t>
  </si>
  <si>
    <t>Stichting Hervormde Scholen te Voorthuizen</t>
  </si>
  <si>
    <t>Ver. voor Chr. Primair Onderw. op Reform. Gr. Doetinchem eo</t>
  </si>
  <si>
    <t>Stg. Alg. Bijzonder Onderwijs in Heemstede</t>
  </si>
  <si>
    <t>Stichting Evangelische Basisschool</t>
  </si>
  <si>
    <t>Stichting Hindoe Onderwijs Nederland</t>
  </si>
  <si>
    <t>Stichting voor Basisonderwijs Algem. Grondslag  Middelburg</t>
  </si>
  <si>
    <t>Stg. Islamitische Educatie Zuid-Oost Nederland</t>
  </si>
  <si>
    <t>Stichting Islamitisch Primair Onderwijs Rijnmond (SIPOR)</t>
  </si>
  <si>
    <t>Stg. Algemeen Basisonderwijs Rijnwaarden</t>
  </si>
  <si>
    <t>Ver. v. Montessori-Onderwijs Westland</t>
  </si>
  <si>
    <t>Stg. Montessori-/Tradit. B.O. Doesburg/Ellecom</t>
  </si>
  <si>
    <t>Stg. v. Chr. Bas.onderw. op Ref. Grondslag voor Katwijk eo</t>
  </si>
  <si>
    <t>Stichting Montessori Basisonderwijs Duiven e.o.</t>
  </si>
  <si>
    <t>Stichting Islamitische School Amsterdam</t>
  </si>
  <si>
    <t>Ver. Protestants-Christelijk Basisonderwijs te Beesd</t>
  </si>
  <si>
    <t>Vereniging een School met de Bijbel</t>
  </si>
  <si>
    <t>Borgesiusstichting</t>
  </si>
  <si>
    <t>Stichting Kievietschool</t>
  </si>
  <si>
    <t>Ver. t. st. en instandhouding v.e. schl m.d. Bijbel Hoornaar</t>
  </si>
  <si>
    <t>Stichting van Brienenoordsch., samenwerkingssch. v. p-c en o</t>
  </si>
  <si>
    <t>Stg. Onderw. Islamit. grondsl. Midden- en Oost-Nederland</t>
  </si>
  <si>
    <t>Stg. Verstr. Christ. Onderwijs op Gereformeerde Grondslag</t>
  </si>
  <si>
    <t>Stichting Islamitisch College</t>
  </si>
  <si>
    <t>Stichting Islamitische Scholen Helmond en omgeving</t>
  </si>
  <si>
    <t>Stichting Montessorischool Hoogeveen</t>
  </si>
  <si>
    <t>Stichting Islamitische Scholen Rijn en Gouwe</t>
  </si>
  <si>
    <t>Delftse Vereniging voor Montessori-Onderwijs</t>
  </si>
  <si>
    <t>Ver. Verstrekken Basisonderw. op Gereformeerde Grondslag</t>
  </si>
  <si>
    <t>Vereniging v. C.N. Schoolond. te Lunteren</t>
  </si>
  <si>
    <t>Ver. Prot. Chr. Basisonderwijs 'Duinoordschool'</t>
  </si>
  <si>
    <t>Stichting Katholiek Onderwijs Veluwe-Vallei</t>
  </si>
  <si>
    <t>Stichting Kathol. Basisonderwijs Goirle</t>
  </si>
  <si>
    <t>Ver. verstr. onderwijs op Geref. grondslag te Leerdam</t>
  </si>
  <si>
    <t>'Stichting SKOzoK', Samen Koersen op zichtbare ok</t>
  </si>
  <si>
    <t>Vereniging De Gooische School</t>
  </si>
  <si>
    <t>Stg. Penta, St. RK, Prot. Chr. &amp; Interconfessioneel Onderwij</t>
  </si>
  <si>
    <t>Ver. tot het verstr. Onderwijs op Ger. grondslag te Borssele</t>
  </si>
  <si>
    <t>Het Timpaan/Stg. RK/Prot.-Chr. Basisonderw. Wehl &amp; Nieuw-Weh</t>
  </si>
  <si>
    <t>Stichting Katholiek Onderwijs Het Groene Lint</t>
  </si>
  <si>
    <t>Ver. Stichting Instandshouding School met de Bijbel Moerkap.</t>
  </si>
  <si>
    <t>Stichting Christelijke Kindcentra Drenthe</t>
  </si>
  <si>
    <t>Stichting R.K. Basisscholen Vleuten, De Meern, Haarzuilens</t>
  </si>
  <si>
    <t>Stichting Kiem Onderwijs</t>
  </si>
  <si>
    <t>Ver. Stg. Schol. met de Bijb. te Giessen-Nieuwkerk e.o.</t>
  </si>
  <si>
    <t>Stichting Katholiek Onderwijs Ginneken</t>
  </si>
  <si>
    <t>Ver. tot Instandh. en Best. vd Joris de Witteschool</t>
  </si>
  <si>
    <t>Stichting GOO Onderwijs</t>
  </si>
  <si>
    <t>Ver. v. Scholen met de Bijbel Alblasserwaard</t>
  </si>
  <si>
    <t>Christelijke Schoolvereniging 'Obadja'</t>
  </si>
  <si>
    <t>Vereniging 'Eben Haëzer' voor Chr. Schoolonderwijs Leerbroek</t>
  </si>
  <si>
    <t>Edese Schoolvereniging</t>
  </si>
  <si>
    <t>Schoolvereniging 'Agatha Snellen'</t>
  </si>
  <si>
    <t>Stichting Muziekinstituut van de Kathedraal Sint Bavo</t>
  </si>
  <si>
    <t>Ver. tot Stg. &amp; Instandhouding Scholen met Bijbel te Benneko</t>
  </si>
  <si>
    <t>Vereniging voor Christelyk Nationaal Basisonderwys</t>
  </si>
  <si>
    <t>Hallsche Schoolvereniging</t>
  </si>
  <si>
    <t>Ver. tot Stg. &amp; Inst.houd. van Sch. md Bijbel E'veen en H'su</t>
  </si>
  <si>
    <t>Vereniging voor Buitengewoon Speciaal Onderwijs School Vereniging Gooiland</t>
  </si>
  <si>
    <t>Zelfst Onderd vh Kerkgen vd Ger Gem Elspeet</t>
  </si>
  <si>
    <t>Ver. 'Scholen met de Bijbel', Buurtsch. Horst &amp; Telgt Ermelo</t>
  </si>
  <si>
    <t>Sticht. Verstr. Basisonderwijs op Gereformeerde Grondslag</t>
  </si>
  <si>
    <t>Stichting School met de Bijbel</t>
  </si>
  <si>
    <t>Christelijk Instituut 'Groen van Prinsterer'</t>
  </si>
  <si>
    <t>Stichting Rehobothschool Uddel</t>
  </si>
  <si>
    <t>Stg Scholen voor Christelijk Basisonderwijs Zeist e.o.</t>
  </si>
  <si>
    <t>Leeuwarder Schoolvereniging</t>
  </si>
  <si>
    <t>De ver. tot st. &amp; instandh. v. Scholen m.d. Bijbel Ommerk. e</t>
  </si>
  <si>
    <t>Ver. tot St. instandhouding scholen Bijbel Geref. grondsl.</t>
  </si>
  <si>
    <t>Ver. Prot. Christ. Onderwijs Wilhelminascholen Doetinchem</t>
  </si>
  <si>
    <t>Stichting Algemeen Basisonderw. Comenius</t>
  </si>
  <si>
    <t>Ver. tot Stg. en Instandh. van Chr. Nation. Scholen te Gouda</t>
  </si>
  <si>
    <t>Vereniging voor Voorbereidend Onderwijs</t>
  </si>
  <si>
    <t>Vereniging tot Stichting Instandhouding Ener Christelijke School</t>
  </si>
  <si>
    <t>Vereniging Montessorischool Bilthoven</t>
  </si>
  <si>
    <t>Ver. voor Chr. Nat. Schoolond. te Staphorst</t>
  </si>
  <si>
    <t>Gereformeerde Schoolvereniging Westernieland en omstreken</t>
  </si>
  <si>
    <t>Ver. Inst.houd. &amp; Best. School voor CBO, gen. Hofdijckschool</t>
  </si>
  <si>
    <t>Sticht. Confess. Basisonderw. West Zeeuws-Vlaanderen</t>
  </si>
  <si>
    <t>Ver. Chr. Nat. Schoolonderwijs te Helmond</t>
  </si>
  <si>
    <t>De Bussumse Montessorischoolvereniging</t>
  </si>
  <si>
    <t>Stichting Katholiek Onderwijs Midden-Twente</t>
  </si>
  <si>
    <t>Stichting Lijn 83 primair onderwijs</t>
  </si>
  <si>
    <t>Ver. Stichting Instandhouding School met de Bijbel</t>
  </si>
  <si>
    <t>Veren. voor PC Prom. Onderwijs Barendrecht en Ridderkerk</t>
  </si>
  <si>
    <t>Samenwerkingsstichting Kans &amp; Kleur</t>
  </si>
  <si>
    <t>Ver. voor Prot. Chr. Onderwijs te Gorredijk en Omstreken</t>
  </si>
  <si>
    <t>Stichting Neutraal Onderwijs Wilhelmina</t>
  </si>
  <si>
    <t>Stichting Belang. 'Schol. Bijb.' Achterberg, Gem. Rhenen</t>
  </si>
  <si>
    <t>Sticht. schoolbestuur Laetare Schoolbestuur voor R.K.O.</t>
  </si>
  <si>
    <t>Ver. Stg./school met de Bijbel te Oud-Alblas</t>
  </si>
  <si>
    <t>Ver. Stg. Instandh. van Schol. met de Bijb.te Hark. e.o.</t>
  </si>
  <si>
    <t>De Ver. Stg. en Instandhouding Christ. Scholen te Doornspijk</t>
  </si>
  <si>
    <t>Vereniging tot het Verstrekken van Onderw. op Ger. Grondslag</t>
  </si>
  <si>
    <t>Ver. Verstr. v. Basisond. op Geref.Grondsl. BS 'De Bornput'</t>
  </si>
  <si>
    <t>Vereniging tot het Verstrekken Basisond. Gereform. Grondslag</t>
  </si>
  <si>
    <t>Stichting Nutsscholen Geldrop</t>
  </si>
  <si>
    <t>Stichting Kruislandse Scholen</t>
  </si>
  <si>
    <t>Stg. Kath. en Prot. Christ. BO Vught e.o. Leijestroom</t>
  </si>
  <si>
    <t>Stichting onderwijsgemeenschap 'De Hoeve'</t>
  </si>
  <si>
    <t>Stg. Onderwijsgr. Amstelland, stg. voor RK/PC basisonderwijs</t>
  </si>
  <si>
    <t>Stichting Islamitische Basisscholen</t>
  </si>
  <si>
    <t>Stichting Noor</t>
  </si>
  <si>
    <t>Stg. Prisma, stg. prot. chr. &amp; oecumen. onderwijs in Almere</t>
  </si>
  <si>
    <t>Stichting Montessorischool De Triangel</t>
  </si>
  <si>
    <t>Verenig. Schol. der Evangel. Broedergemeenten in Amsterdam</t>
  </si>
  <si>
    <t>Stichting Montessorischool Veenendaal</t>
  </si>
  <si>
    <t>Stichting Atlant Basisonderwijs</t>
  </si>
  <si>
    <t>Stichting Interconfessioneel Basisonderwijs te Rotterdam eo</t>
  </si>
  <si>
    <t>Islam. Stg. Ned. Ond. en Opv.- ISNO, Yunus Emre Den Haag</t>
  </si>
  <si>
    <t>Stichting Delta Onderwijs</t>
  </si>
  <si>
    <t>Stichting Jenapl. Basisschool Vlinderbos</t>
  </si>
  <si>
    <t>Stichting Basisschool Icarus Heemstede</t>
  </si>
  <si>
    <t>Stichting Nederl. Islamitische Scholen</t>
  </si>
  <si>
    <t>Vereniging voor Christelijk Onderwijs te Valkenburg Z.H.</t>
  </si>
  <si>
    <t>Stg. Algem. Bijzonder Onderw. Flevoland</t>
  </si>
  <si>
    <t>Stg. Islamitisch Basisonderw. Parkstad Limburg (IBPL)</t>
  </si>
  <si>
    <t>Ver. Onderw. op Gereformeerde Grondslag te Ridderkerk</t>
  </si>
  <si>
    <t>Vereniging Ibogo</t>
  </si>
  <si>
    <t>De Vlissingse Schoolvereniging</t>
  </si>
  <si>
    <t>Verenig. v. P-C Basis Onderw. Smallingerland en omstreken</t>
  </si>
  <si>
    <t>Stichting Montessori Onderwijs Houten</t>
  </si>
  <si>
    <t>Vereniging voor Algemeen Bijz. Montessorionderw. Haaksbergen</t>
  </si>
  <si>
    <t>Stg. Alg. Bijzonder Onderwijs Hoorn</t>
  </si>
  <si>
    <t>Stichting Unicoz onderwijsgroep</t>
  </si>
  <si>
    <t>Stg. Kath. en Prot.-Chr. Onderw. Eindhov. e.o.</t>
  </si>
  <si>
    <t>Stichting Islamitisch Onderwijs Iqra</t>
  </si>
  <si>
    <t>Stichting Islamitisch Onderwijs Utrecht</t>
  </si>
  <si>
    <t>Stichting Islamitische Scholen El-Amal</t>
  </si>
  <si>
    <t>Stg. tot het verstr. ond. GG, uitg. Geref. in Ned. Barneveld</t>
  </si>
  <si>
    <t>Stichting Rijdende School</t>
  </si>
  <si>
    <t>Stichting Prohles</t>
  </si>
  <si>
    <t>Stichting De Kosmos</t>
  </si>
  <si>
    <t>Lowys Porquinstichting</t>
  </si>
  <si>
    <t>Stichting Kathol. Onderw. Tilburg ZO-</t>
  </si>
  <si>
    <t>Stichting voor Christelijk Onderwijs te Alphen aan den Rijn en omstreken</t>
  </si>
  <si>
    <t>Verenig. School met de Bijbel te Stolwijk</t>
  </si>
  <si>
    <t>Protestants-Christelijke Schoolvereniging Voorschoten</t>
  </si>
  <si>
    <t>De Eenbes, Stichting Kathol., Prot.-Chr./Interc. Pr. Onderw.</t>
  </si>
  <si>
    <t>Stichting Montessorischool Enkhuizen</t>
  </si>
  <si>
    <t>Stichting Interconfessioneel Basisonderwijs Uithoorn</t>
  </si>
  <si>
    <t>Onderwijsstichting Esprit</t>
  </si>
  <si>
    <t>De Ver. Christ. Basisonderwijs Kollumerland c.a.</t>
  </si>
  <si>
    <t>Stichting Nutsscholen Breda</t>
  </si>
  <si>
    <t>Ver. Prot.-Chr. Basisonderw. te Hollandscheveld</t>
  </si>
  <si>
    <t>Stichting Aves</t>
  </si>
  <si>
    <t>Stichting tot Stichting en Instandhouding van Scholen voor CNS</t>
  </si>
  <si>
    <t>Stg. Initia, Kath.Prim.Onderw. voor Dongen en omgeving</t>
  </si>
  <si>
    <t>Stichting Alberdingk Thijm Scholen</t>
  </si>
  <si>
    <t>Stichting voor P-C Onderwijs B.waard, L.v.H.&amp;A.&amp;Langstr. eo</t>
  </si>
  <si>
    <t>Stichting St.-Christoffel</t>
  </si>
  <si>
    <t>Stichting Tabijn</t>
  </si>
  <si>
    <t>Stichting Algemeen Bijzonder Basisonderwijs 't Gooi</t>
  </si>
  <si>
    <t>Vereniging Suringar</t>
  </si>
  <si>
    <t>Stg. Interconf. (PC/RK) B.ond. Naarden</t>
  </si>
  <si>
    <t>Stichting Vooruitstrevend Alg. Hindoe Onderwijs Nederl.</t>
  </si>
  <si>
    <t>Stichting Katholiek en Openbaar Onderwijs Noord Hofland</t>
  </si>
  <si>
    <t>Stg. Bijzond. Scholen voor OAG Spijkenisse</t>
  </si>
  <si>
    <t>De Groeiling, Stg. katholiek interconfess. primair onderw.</t>
  </si>
  <si>
    <t>Stichting PCO Hillegersberg-Schiebroek</t>
  </si>
  <si>
    <t>Jong Leren, stichting voor confessioneel onderwijs</t>
  </si>
  <si>
    <t>Stichting ARLANTA</t>
  </si>
  <si>
    <t>Ver. v. Pr. Chr. Basisonderw. in de Gemeente Ferwerderadeel</t>
  </si>
  <si>
    <t>Ver. Prot.-Chr. Onderwijs te Tholen en omstreken</t>
  </si>
  <si>
    <t>Onderwijsgroep Perspecto</t>
  </si>
  <si>
    <t>Ver. interconfession. (RK/PC) bas.onderw. Wichmond/Vierakker</t>
  </si>
  <si>
    <t>Delta, stg. voor Katholiek en Prot.-Christ. prim. onderwijs</t>
  </si>
  <si>
    <t>STG. PRIMAIR ONDERWIJS CONDOR, stg. kath./prot.-chr. onderw.</t>
  </si>
  <si>
    <t>Ver. Prot. Chr. Basisonderwijs in de Gemeente Rheden</t>
  </si>
  <si>
    <t>Stichting kath en interconf PO Gemeente Sint- Michielsgestel</t>
  </si>
  <si>
    <t>Ver. St. en Instandh. v. Sch. v. Chr. Nat. Schoolonderwijs</t>
  </si>
  <si>
    <t>Vereniging Jenaplanonderwijs Noord</t>
  </si>
  <si>
    <t>Stg. Samenwerk.best. voor KOPO Schijndel</t>
  </si>
  <si>
    <t>Ver. Stg. en Instandhouding Scholen met de Bijbel Wekerom</t>
  </si>
  <si>
    <t>Stichting Catent</t>
  </si>
  <si>
    <t>mijnplein, stg. voor bijz. po in Salland</t>
  </si>
  <si>
    <t>Stichting Katholiek Onderwijs Losser en Overdinkel</t>
  </si>
  <si>
    <t>Laurentius Stichting voor Kathol. Primair Onderwijs</t>
  </si>
  <si>
    <t>Vivente, Stichting voor Christel. Prim. Onderwijs</t>
  </si>
  <si>
    <t>Stichting Samenwijs onderwijs</t>
  </si>
  <si>
    <t>CORDEO</t>
  </si>
  <si>
    <t>Stichting voor Chr. Prim. Onderw. CHRONO</t>
  </si>
  <si>
    <t>Sticht. kathol. bijz. onderw. Oisterwijk/Moergestel(St.BOOM)</t>
  </si>
  <si>
    <t>Stichting Kath. Onderw. Flevoland-Veluwe</t>
  </si>
  <si>
    <t>Primas-Scholengroep</t>
  </si>
  <si>
    <t>Stg Departement Oldenzaal eo, Mij. tot Nut van ’t Algemeen</t>
  </si>
  <si>
    <t>S. Scholen,Stg. v. KPC&amp;ABBO id Duin- en Bollenstreek</t>
  </si>
  <si>
    <t>St. Samenwerkende Basisscholen Alkemade</t>
  </si>
  <si>
    <t>Stichting Tangent, Palet van basisscholen en peuterspeelz</t>
  </si>
  <si>
    <t>Stichting primair onderwijs Fluvius</t>
  </si>
  <si>
    <t>Stichting Primair Onderwijs WIJ de Venen</t>
  </si>
  <si>
    <t>Stichting v. Alg. Bijz. Basis Onderwijs</t>
  </si>
  <si>
    <t>Stichting Katholiek Onderwijs De Beerzen, Oirschot/Spoordonk</t>
  </si>
  <si>
    <t>TRIADE stichting voor Kathol. primair onderwijs</t>
  </si>
  <si>
    <t>Stichting Evangelische Basisscholen II</t>
  </si>
  <si>
    <t>Bisschop Möller Stichting</t>
  </si>
  <si>
    <t>Stg. Prot. Chr. Primair Onderwijs Midden-Brabant</t>
  </si>
  <si>
    <t>Stichting Noventa Onderwijs</t>
  </si>
  <si>
    <t>Stg. Scholengroep GelderVeste, voor christelijk basisonderw.</t>
  </si>
  <si>
    <t>Stichting Confessioneel Primair Onderwijs Waterland</t>
  </si>
  <si>
    <t>Stichting Algem. Toegankel. Onderwijs 3-Stromenland</t>
  </si>
  <si>
    <t>Stichting Fortior,</t>
  </si>
  <si>
    <t>Stichting Kathol. Prim. Onderwijs Novum</t>
  </si>
  <si>
    <t>Amsterdamse Stichting voor Katholiek, P.-c. en Interconfessioneel onderwijs</t>
  </si>
  <si>
    <t>Ver. voor Geref. Prim. Onderw. Noordoost-Nederland</t>
  </si>
  <si>
    <t>Ver. voor Prot. Christ. B.O. in de gemeente Dantumadiel</t>
  </si>
  <si>
    <t>Vereniging voor P.C.B.O. in de gemeente Coevorden</t>
  </si>
  <si>
    <t>Stichting Groningse Schoolvereniging</t>
  </si>
  <si>
    <t>Montessori Stichting Vreugd en Rust</t>
  </si>
  <si>
    <t>Stichting R.K. Onderwijs Bommelerwaard</t>
  </si>
  <si>
    <t>Iris, Vereniging voor Christelijk Onderwijs</t>
  </si>
  <si>
    <t>Stichting Christelijke Scholengroep De Waard</t>
  </si>
  <si>
    <t>Vereniging voor PC PO Vechtstreek en Venen</t>
  </si>
  <si>
    <t>Stichting Katholieke Onderwijsbelangen Rivierenland</t>
  </si>
  <si>
    <t>Stg. Chr. Prim. Onderwijs voor Veenendaal en omgeving</t>
  </si>
  <si>
    <t>Stg. voor Montessori-onderwijs Zuidoost Nederland</t>
  </si>
  <si>
    <t>Dordtse Schoolvereniging voor Basisonderw. op Alg. Grondslag</t>
  </si>
  <si>
    <t>Intergemeentelijke Stichting Openbaar Basisonderwijs</t>
  </si>
  <si>
    <t>St. v Prot. Chr. Prim. Onderw. De Vier Windstreken</t>
  </si>
  <si>
    <t>Stichting voor Christelijk Primair Onderwijs in Zuidwest-Drenthe</t>
  </si>
  <si>
    <t>Stichting Evangelisch Onderw. Eindhoven</t>
  </si>
  <si>
    <t>Stichting Primair Onderwijs Deurne-Asten-Someren</t>
  </si>
  <si>
    <t>Stichting Monton</t>
  </si>
  <si>
    <t>Stichting Filios Scholengroep</t>
  </si>
  <si>
    <t>Stichting Katholiek Primair Onderwijs Sint Antonius</t>
  </si>
  <si>
    <t>De Stroming, VPCO in het Land van Heusden en Altena</t>
  </si>
  <si>
    <t>Stichting Floréo</t>
  </si>
  <si>
    <t>Stichting voor Protestants-Christelijk Basisonderwijs Midden Zeeuws-Vlaanderen</t>
  </si>
  <si>
    <t>St. Protestants-Christelijk Basisonderwijs Baarn-Soest</t>
  </si>
  <si>
    <t>Stichting Pallas</t>
  </si>
  <si>
    <t>'Stg. voor Alg. Toegankelijk Onderwijs Eindhoven e.o.'</t>
  </si>
  <si>
    <t>Agora, Stg. voor Bijzonder Prim. Onderw. in de Zaanstreek</t>
  </si>
  <si>
    <t>Stichting Islamitisch Onderwijs Zaanstad</t>
  </si>
  <si>
    <t>Ver. voor Chr. Prim. Onderwijs Noord-Groningen</t>
  </si>
  <si>
    <t>Stichting PCO Accrete</t>
  </si>
  <si>
    <t>Ver. v. Pr. Chr. Basisonderw. Wilnis</t>
  </si>
  <si>
    <t>Stichting De Tjongerwerven Christelijk Primair Onderwijs</t>
  </si>
  <si>
    <t>Stg. Prot. Chr. Prim. Onderw. Groene Hart</t>
  </si>
  <si>
    <t>Ver. Protestants Christelijk Basis- onderwijs 'Ichthus'</t>
  </si>
  <si>
    <t>Stichting Vrijescholen Ithaka</t>
  </si>
  <si>
    <t>Stg. Prot.-Christ. Bas.onderw. te Leiderdorp</t>
  </si>
  <si>
    <t>Stichting Montessori-Onderwijs Z-Holland</t>
  </si>
  <si>
    <t>Stichting Maharishi Onderwijs Nederland</t>
  </si>
  <si>
    <t>Sticht. Prot. Christ. Onderw. 'Gelderse Vallei'</t>
  </si>
  <si>
    <t>Stichting UN1EK onderwijs</t>
  </si>
  <si>
    <t>Stichting Samenwerkingsbestuur Primair Onderwijs Maas &amp; Waal</t>
  </si>
  <si>
    <t>Ver. voor Prot. Christelijk Christelijk Onderw. Hasselt</t>
  </si>
  <si>
    <t>Stichting Proo Noord-Veluwe</t>
  </si>
  <si>
    <t>Stichting Openbare Basisscholen Helmond</t>
  </si>
  <si>
    <t>Scholengroep Perspectief</t>
  </si>
  <si>
    <t>Stichting Vrije Scholen Rijnstreek</t>
  </si>
  <si>
    <t>Stg. Openbaar Basisonderwijs Duin- en Bollenstreek</t>
  </si>
  <si>
    <t>Stichting De Blauwe Loper</t>
  </si>
  <si>
    <t>Stichting IJsselgraaf</t>
  </si>
  <si>
    <t>MosaLira Stichting voor leren, onderwijs en opvoeding</t>
  </si>
  <si>
    <t>Stichting openb. primair onderw. IJmond</t>
  </si>
  <si>
    <t>Stichting Basisonderwijs Gooi en Vechtstreek</t>
  </si>
  <si>
    <t>Stg. voor Christelijk en Algemeen/Neutraal Bijzonder Basisonderwijs Nije Gaast</t>
  </si>
  <si>
    <t>Stg. Openbaar Verenigd Onderw. in Gorinchem en de regio</t>
  </si>
  <si>
    <t>Stg. Openbaar Prim. Onderwijs Zoetermeer</t>
  </si>
  <si>
    <t>LOGOS Stichting voor Protestant Christelijk Onderwijs</t>
  </si>
  <si>
    <t>Stichting AKKOORD! primair openbaar</t>
  </si>
  <si>
    <t>Stichting Openb. Primair Onderw. Utrecht</t>
  </si>
  <si>
    <t>Stichting Onderwijs Pr1mair</t>
  </si>
  <si>
    <t>INOS, Stichting Katholiek Onderwijs Breda</t>
  </si>
  <si>
    <t>Stichting Openbaar Primair Onderwijs Noordoost Achterhoek</t>
  </si>
  <si>
    <t>Ver. voor P.C. Basisonderwijs in de Gemeente Leeuwarden e.o.</t>
  </si>
  <si>
    <t>ALLURE, Stichting openbaar primair onderwijs</t>
  </si>
  <si>
    <t>Stg. Chr. Primair Onderwijs Betuwe &amp; Bommelerwaard</t>
  </si>
  <si>
    <t>Vereniging voor Protestants Christelijk onderwijs EN3</t>
  </si>
  <si>
    <t>Stg. Primair Openbaar Onderw. in de Regio Waterland/Oostzaan</t>
  </si>
  <si>
    <t>Stichting BRAVOO</t>
  </si>
  <si>
    <t>Stg. Reg. Openb. Basisonderw. Surplus</t>
  </si>
  <si>
    <t>Vereniging voor protestants-christelijk primair onderwijs TriVia</t>
  </si>
  <si>
    <t>Stichting Christelijk Onderwijs Over-en Midden-Betuwe</t>
  </si>
  <si>
    <t>Stichting Librijn openbaar onderwijs</t>
  </si>
  <si>
    <t>Stichting Invitare Openbaar Onderwijs</t>
  </si>
  <si>
    <t>ACIS Stg. voor Openb. Primair Onderwijs Hoeksche Waard</t>
  </si>
  <si>
    <t>Stg. r.-k., Algemeen Bijz. en Openb. Primair Ond. PANTA RHEI</t>
  </si>
  <si>
    <t>Stg. Prot. Christ. Primair en interconf. P.O. regio Westland</t>
  </si>
  <si>
    <t>Stichting Openbaar Onderwijs Westland</t>
  </si>
  <si>
    <t>Stichting Openbaar Primair Onderwijs Albrandswaard</t>
  </si>
  <si>
    <t>Stichting Trivium</t>
  </si>
  <si>
    <t>Stichting Partners Primair Onderwijs De Link</t>
  </si>
  <si>
    <t>Stichting Openbaar Basisonderwijs West-Brabant</t>
  </si>
  <si>
    <t>Stichting Protestants Christelijk Onderwijs Noord Twente</t>
  </si>
  <si>
    <t>Stichting Cambium</t>
  </si>
  <si>
    <t>Stichting ROOS</t>
  </si>
  <si>
    <t>Stichting Openbaar Primair Onderwijs Eem-Vallei Educatief</t>
  </si>
  <si>
    <t>Vereniging De Oorsprong voor Prot. chr. onderw. te Doorn</t>
  </si>
  <si>
    <t>Spectrum Stichting voor Protest. Christ. Onderw.</t>
  </si>
  <si>
    <t>Scholengroep Holland, Stichting voor openbaar primair onderwijs</t>
  </si>
  <si>
    <t>De Mare, stichting openbaar basisonderwijs Salland</t>
  </si>
  <si>
    <t>Stichting ROOBOL</t>
  </si>
  <si>
    <t>Stichting Openbaar Basisonderwijs Hilversum</t>
  </si>
  <si>
    <t>Stichting Openbaar Primair Onderwijs Winterswijk</t>
  </si>
  <si>
    <t>Stichting Openbaar Onderwijs Rijn- en Heuvelland</t>
  </si>
  <si>
    <t>Stichting Openbaar Primair Onderwijs Zuid-Kennemerland</t>
  </si>
  <si>
    <t>Reflexis Openbaar Basisonderwijs</t>
  </si>
  <si>
    <t>Stichting Openbaar Primair Onderwijs Goeree-Overflakkee</t>
  </si>
  <si>
    <t>Innovo, Stichting voor Katholiek Onderwijs</t>
  </si>
  <si>
    <t>Ver. Prot Chr Primair Onderw. op Voorne-Putten Rozenburg</t>
  </si>
  <si>
    <t>Stichting Meerkring O.P.O. Amersfoort</t>
  </si>
  <si>
    <t>Stichting Hilversumse Montessori Scholen</t>
  </si>
  <si>
    <t>Onderwijsstichting MOVARE</t>
  </si>
  <si>
    <t>Stichting 'Openbaar Primair Onderwijs Dordrecht'</t>
  </si>
  <si>
    <t>Stg. voor Landelijk Onderwijs aan Varende Kleuters (LOVK)</t>
  </si>
  <si>
    <t>Stichting Openbaar Prim. Onderw. Almelo</t>
  </si>
  <si>
    <t>Stichting Klasse</t>
  </si>
  <si>
    <t>Fluenta Sticht. voor P.C.O. id regio Utrecht</t>
  </si>
  <si>
    <t>Stichting Samenwerkingsbestuur v Openbaar en Katholiek Onderwijs in Overbetuwe</t>
  </si>
  <si>
    <t>Ver. v. Pr. Chr. Prim. Onderw. in de Krimpenerwaard</t>
  </si>
  <si>
    <t>Educatis</t>
  </si>
  <si>
    <t>Stichting Wijzer in onderwijs</t>
  </si>
  <si>
    <t>Stichting BasisBuren, openb./alg. primair onderwijs</t>
  </si>
  <si>
    <t>Stichting Auro voor Openbaar Primair Onderwijs</t>
  </si>
  <si>
    <t>Stichting BLICK op onderwijs</t>
  </si>
  <si>
    <t>Vereniging Montessorischool Kralingen (MSK)</t>
  </si>
  <si>
    <t>Vereniging De Rotterdamse Montessorischool (VRM)</t>
  </si>
  <si>
    <t>Stichting Viviani</t>
  </si>
  <si>
    <t>Stichting OBASE</t>
  </si>
  <si>
    <t>Stichting Christelijk Primair Onderwijs Noordkwartier</t>
  </si>
  <si>
    <t>Stg. openb. primair onderwijs Papendrecht-Sliedrecht</t>
  </si>
  <si>
    <t>Stg. Fluvium, Stg. openbaar bas.ond. Geldermalsen-Neerijn.</t>
  </si>
  <si>
    <t>Katholieke Stichting voor Basisonderwijs Silvolde</t>
  </si>
  <si>
    <t>Stichting Consent</t>
  </si>
  <si>
    <t>Stichting Archipel</t>
  </si>
  <si>
    <t>Stichting Primo Schiedam</t>
  </si>
  <si>
    <t>'Stg. Onderw.gr PRIMOvpr, stg. Openb.Prim.Onderw. Voorne-Put</t>
  </si>
  <si>
    <t>Stichting Quadraten</t>
  </si>
  <si>
    <t>'De Haagse Scholen', stg. voor primair &amp; spec. openb. onderw</t>
  </si>
  <si>
    <t>St.Openbaar Primair Onderwijs De Basis</t>
  </si>
  <si>
    <t>Stichting openbaar onderwijs Marenland</t>
  </si>
  <si>
    <t>Sticht. Openbaar Basisonderw. Westelijke Tuinsteden</t>
  </si>
  <si>
    <t>AmstelWijs, stichting voor openbaar primair onderw.</t>
  </si>
  <si>
    <t>Albero, sticht. v. openbaar &amp; christ. onderw. op d Beveland.</t>
  </si>
  <si>
    <t>RADAR, Vereniging voor P.C.O. Schouwen-Duiveland</t>
  </si>
  <si>
    <t>Ver. v. Chr. Schoolonderwijs te Well</t>
  </si>
  <si>
    <t>'Spirit', Stichting voor Confessioneel Onderwijs</t>
  </si>
  <si>
    <t>Stichting De Noordwijkse School</t>
  </si>
  <si>
    <t>Stichting LeerSaam</t>
  </si>
  <si>
    <t>Stichting Opmaat</t>
  </si>
  <si>
    <t>Stichting Openbaar Onderwijs Oost Groningen</t>
  </si>
  <si>
    <t>Stichting Openb. Prim. Onderw. Apeldoorn</t>
  </si>
  <si>
    <t>Stichting Scholengroep Veluwezoom</t>
  </si>
  <si>
    <t>Vereniging voor Protestants Chr. Onderwijs De Viermaster</t>
  </si>
  <si>
    <t>Ver. voor Geref. Prim. Onderw. 'de Oosthoek'</t>
  </si>
  <si>
    <t>Stichting Jenapleinschool</t>
  </si>
  <si>
    <t>Stichting Promes</t>
  </si>
  <si>
    <t>Onderwijsstichting ARCADE</t>
  </si>
  <si>
    <t>Stichting Comprix</t>
  </si>
  <si>
    <t>Florion Vereniging voor Gereformeerd Primair Onderwijs</t>
  </si>
  <si>
    <t>Stichting Regionaal Openbaar Onderwijs Maas en Meierij</t>
  </si>
  <si>
    <t>Stichting Jenaplan onderwijs Epe e.o.</t>
  </si>
  <si>
    <t>Stichting Escalda Scholen</t>
  </si>
  <si>
    <t>Stg. Openb. Primair Onderwijs Alblasserwaard/Vijfheerenland.</t>
  </si>
  <si>
    <t>Stichting PROKIND scholengroep</t>
  </si>
  <si>
    <t>De Basis, stichting voor openb primair onderwijs Arnhem</t>
  </si>
  <si>
    <t>Vereniging Gereformeerd Primair Onderwijs West-Nederland</t>
  </si>
  <si>
    <t>Stichting Primair Christelijk Onderwijs Nieuwleusen</t>
  </si>
  <si>
    <t>Stichting De Kempen, openbaar en algemeen onderwijs</t>
  </si>
  <si>
    <t>Amsterdam-West Binnen de Ring stg. v. Openb. Primair Onderw.</t>
  </si>
  <si>
    <t>Stichting Facetscholen voor openbaar primair onderwijs</t>
  </si>
  <si>
    <t>Stg. Algemeen Toegankelijk Onderwijs 's-Hertogenbosch eo</t>
  </si>
  <si>
    <t>Stichting Primair Openbaar Onderwijs Ede</t>
  </si>
  <si>
    <t>Sticht. Openbare Basisscholen Gemeenschap Leiderdorp</t>
  </si>
  <si>
    <t>Stichting Openbaar Onderwijs Almere</t>
  </si>
  <si>
    <t>Stichting Swalm en Roer voor Onderwijs en Opvoeding</t>
  </si>
  <si>
    <t>Elan Onderwijsgroep</t>
  </si>
  <si>
    <t>Stichting Sirius</t>
  </si>
  <si>
    <t>'Stg. voor Katholiek Onderwijs Sint-Oedenrode'(SKOSO)</t>
  </si>
  <si>
    <t>Stichting Openbaar Primair Onderwijs Furore</t>
  </si>
  <si>
    <t>Stichting ProCon, Stichting voor Christel. Prim. onderwijs</t>
  </si>
  <si>
    <t>St. Talent, Openb. Bas.onderw. Hoorn</t>
  </si>
  <si>
    <t>'Samen tussen Amstel en IJ' Stg. Openbaar Prim. Onderwijs</t>
  </si>
  <si>
    <t>Stichting BOOR</t>
  </si>
  <si>
    <t>Stichting Onderwijsgroep Primus</t>
  </si>
  <si>
    <t>Stichting Samen Onderwijs Maken (SOM)</t>
  </si>
  <si>
    <t>Stg. Openbaar Primair Onderw. Slochteren (OPOS)</t>
  </si>
  <si>
    <t>Scholengroep Opron, stichting voor openbaar primair onderwijs</t>
  </si>
  <si>
    <t>Stichting Openbaar Onderw. aan de Amstel</t>
  </si>
  <si>
    <t>Stichting De Waarden</t>
  </si>
  <si>
    <t>Stg. Openb. Primair Onderwijs Hof van Twente</t>
  </si>
  <si>
    <t>Stichting Accent</t>
  </si>
  <si>
    <t>Stg. Reg. Openb. Basisonderw. IJsselstein en Nieuwegein</t>
  </si>
  <si>
    <t>Stichting Delta De Bilt voor Primair Onderwijs</t>
  </si>
  <si>
    <t>Stichting Wijzers in Onderwijs</t>
  </si>
  <si>
    <t>Stichting Lerend Leven</t>
  </si>
  <si>
    <t>Stichting Cosmicus Onderwijs</t>
  </si>
  <si>
    <t>Stg. Chr. BO Reform. Grondsl. voor Groningen en Drenthe</t>
  </si>
  <si>
    <t>Stichting Kits Primair</t>
  </si>
  <si>
    <t>Ante, Stichting voor openbare - en samenwerkingsscholen</t>
  </si>
  <si>
    <t>Stichting Scholengroep Primato</t>
  </si>
  <si>
    <t>Stichting Op Kop Openbaar Primair Onderwijs</t>
  </si>
  <si>
    <t>Stichting Ede voor Islamitisch Onderwijs en Opvoeding</t>
  </si>
  <si>
    <t>Ver. tot het verstr. Christ. Onderw. Gereform. Grondslag</t>
  </si>
  <si>
    <t>Sticht. Scholen met de Bijbel in de Betuwe</t>
  </si>
  <si>
    <t>Stichting Openb. Prim. Onderw. Wassenaar</t>
  </si>
  <si>
    <t>Sticht. Primair en voortgezet onderwijs Zuid-Nederland</t>
  </si>
  <si>
    <t>Stichting Schooltij</t>
  </si>
  <si>
    <t>OCTHO, Stichting Openbaar Prim. Onderw. Tholen</t>
  </si>
  <si>
    <t>Stg. Primair onderw. Mondriaan Abcoude</t>
  </si>
  <si>
    <t>Stichting Openb. Bas.school de Regenboog</t>
  </si>
  <si>
    <t>Ver. voor Christel. Onderwijs in Midden en Oost Groningen</t>
  </si>
  <si>
    <t>Sticht. Proloog Primair O.O. Leeuwarden</t>
  </si>
  <si>
    <t>Stichting Openbaar onderwijs Baasis</t>
  </si>
  <si>
    <t>Stichting Zaan Primair voor OP/Voortg. Spec. Onderw.</t>
  </si>
  <si>
    <t>Stichting Spaarnesant</t>
  </si>
  <si>
    <t>St. Samenw.best. prim. onderw. 'Gearhing'</t>
  </si>
  <si>
    <t>Bestuurskant. Algem. Bijzond. Scholengroep Amsterdam</t>
  </si>
  <si>
    <t>Stg. Meerwerf Basisscholen Den Helder</t>
  </si>
  <si>
    <t>Stg. PlatOO best. voor openb. en alg. toegankelijk onderwijs</t>
  </si>
  <si>
    <t>Vereniging voor Gereformeerd Schoolonderwijs Laag Zuthem</t>
  </si>
  <si>
    <t>Stichting Openbaar Primair Onderwijs Deventer</t>
  </si>
  <si>
    <t>Stichting Islamitisch Primair Onderwijs</t>
  </si>
  <si>
    <t>Stichting Openbaar Onderwijs Houten</t>
  </si>
  <si>
    <t>Stichting Talent Westerveld</t>
  </si>
  <si>
    <t>Stichting Markant Onderwijs</t>
  </si>
  <si>
    <t>Stichting Openbaar Onderwijs Kampen</t>
  </si>
  <si>
    <t>Stichting Openbaar Primair Onderwijs Rivierenland</t>
  </si>
  <si>
    <t>Stichting Openbaar Onderwijs Land van Altena</t>
  </si>
  <si>
    <t>Kerkelijk Lichaam 'Geref. Gem. regio Barneveld'</t>
  </si>
  <si>
    <t>Stg. Verschillend Onderwijs in Leusden Achterveld (VOILA)</t>
  </si>
  <si>
    <t>Stichting SMART Limburg</t>
  </si>
  <si>
    <t>Stichting openbaar prim. ond. Wolderwijs</t>
  </si>
  <si>
    <t>Ver. Prot./Chr. Prim. Onderw. Nieuwerkerk aan den IJssel</t>
  </si>
  <si>
    <t>Stg. Openbaar Primair Onderw. Aa en Hunze</t>
  </si>
  <si>
    <t>Stichting Uniek</t>
  </si>
  <si>
    <t>Ver. Verstr. Schoolonderwijs op Reformatorische Grondslag</t>
  </si>
  <si>
    <t>Stichting Confessioneel Onderwijs R'IJssel</t>
  </si>
  <si>
    <t>Stichting Kindergemeenschap Albert Schweitzer</t>
  </si>
  <si>
    <t>Stichting Primair Onderwijs Groesbeek</t>
  </si>
  <si>
    <t>Stichting Openbaar Primair en Speciaal Onderwijs Leiden</t>
  </si>
  <si>
    <t>Stichting Openbaar Onderwijs Groningen</t>
  </si>
  <si>
    <t>Stichting Ronduit</t>
  </si>
  <si>
    <t>Stichting Evangelisch Onderwijs Ede</t>
  </si>
  <si>
    <t>Stichting Interconfessioneel Basisonderwijs Zeewolde</t>
  </si>
  <si>
    <t>Stg. voor Prot. Christelijk Onderwijs Roosendaal</t>
  </si>
  <si>
    <t>Stichting Interconf. Onderw. Vlaardingen</t>
  </si>
  <si>
    <t>Sticht. Openb. Onderw. Almere ''Nieuwe Wijken''</t>
  </si>
  <si>
    <t>Stichting Eduquaat</t>
  </si>
  <si>
    <t>MEILÂN, Stg voor Christelijk Basis Onderwijs in Heerenveen en De Fryske Marren</t>
  </si>
  <si>
    <t>Ver. tot. stg. en instandh. van scholen Oud Ger. Gemeente(n) (in Nl) te Ede</t>
  </si>
  <si>
    <t>Stichting Voorschotense Openbare School</t>
  </si>
  <si>
    <t>Stichting Palludara</t>
  </si>
  <si>
    <t>Stichting Odyssee 'Van Waterpoort tot Wad'</t>
  </si>
  <si>
    <t>Stichting scholengroep openbaar onderwijs Lelystad</t>
  </si>
  <si>
    <t>Stichting Openbaar Onderwijs Noord</t>
  </si>
  <si>
    <t>Stichting Openbaar Primair Onderwijs Borger-Odoorn</t>
  </si>
  <si>
    <t>Stichting Openb. Prim. Onderw. Hoogeveen</t>
  </si>
  <si>
    <t>Stichting openbaar primair en speciaal onderwijs Purmerend</t>
  </si>
  <si>
    <t>Ver tot Stg en Insth v Scholen md Bijbel te Groot Ammers en Langerak</t>
  </si>
  <si>
    <t>Stichting Poolsterscholen</t>
  </si>
  <si>
    <t>Stg. Openb. Primair Onderwijs Hendrik-Ido-Ambacht</t>
  </si>
  <si>
    <t>Stichting Katholiek Onderwijs Breukelen</t>
  </si>
  <si>
    <t>Stichting Openbaar Onderwijs Wijk bij Duurstede</t>
  </si>
  <si>
    <t>Stg. Openbaar Basisonderwijs Alblasserdam</t>
  </si>
  <si>
    <t>Mantum onderwijs</t>
  </si>
  <si>
    <t>Stichting Casa School</t>
  </si>
  <si>
    <t>Stichting Evangelisch Onderwijs Deventer e o</t>
  </si>
  <si>
    <t>Stichting voor Christelijk Nationaal Schoolonderw Ede eo</t>
  </si>
  <si>
    <t>Stichting Samenwerkingsschool Rivierenwijk</t>
  </si>
  <si>
    <t>De Meent, Stg. v. P.C.P.O. id gemeente Elburg</t>
  </si>
  <si>
    <t>Stichting voor P.C. Onderwijs Dronten-Zeewolde</t>
  </si>
  <si>
    <t>Stichting voor Christelijk Basisonderwijs De Greiden</t>
  </si>
  <si>
    <t>Stg. voor Ger. Prim. Onderwijs NoorderBasis</t>
  </si>
  <si>
    <t>Stichting ARCHIPEL SCHOLEN</t>
  </si>
  <si>
    <t>Stichting Bestuur Openbaar Onderwijs Goirle</t>
  </si>
  <si>
    <t>Stichting voor Katholiek Basisonderwijs Gelderland</t>
  </si>
  <si>
    <t>Stichting Openbaar Onderwijs Zwolle en Regio</t>
  </si>
  <si>
    <t>Stichting voor Protestants-Christelijk Primair Onderwijs op Goeree-Overflakkee</t>
  </si>
  <si>
    <t>Stichting Omnisscholen</t>
  </si>
  <si>
    <t>Stg Samenwerkingsschool Yn de Mande</t>
  </si>
  <si>
    <t>Stichting algemeen bijzonder onderwijs de Liemers</t>
  </si>
  <si>
    <t>Stichting voor PC/RK Primair Onderwijs Middelburg/Vlissingen</t>
  </si>
  <si>
    <t>Vereniging voor Protestants Christelijk Basisonderwijs in Noardwest Fryslân</t>
  </si>
  <si>
    <t>Stichting Christel. Onderw. Bomm.waard</t>
  </si>
  <si>
    <t>Stichting Kom Leren</t>
  </si>
  <si>
    <t>Stichting Democratisch Onderwijs De Vallei</t>
  </si>
  <si>
    <t>Stichting Kronenburgh</t>
  </si>
  <si>
    <t>Stichting Meer Primair</t>
  </si>
  <si>
    <t>Stichting Islamitisch Onderwijs Noord-Holland</t>
  </si>
  <si>
    <t>Stichting Lotus Primair Onderwijs</t>
  </si>
  <si>
    <t>Stg Onderwijsgroep Zuid-Hollandse Waarden voor PO en VO</t>
  </si>
  <si>
    <t>Stichting School of Understanding Nederland</t>
  </si>
  <si>
    <t>Stichting Plateau openbaar onderwijs Assen</t>
  </si>
  <si>
    <t>Stichting Jenaplanschool Antonius Abt</t>
  </si>
  <si>
    <t>Vereniging voor Chr PO op Reformatorische Grondslag in Zeeland te Middelburg</t>
  </si>
  <si>
    <t>Stichting De Buitenkans</t>
  </si>
  <si>
    <t>Stichting KIO</t>
  </si>
  <si>
    <t>Stichting Samenwerkingsscholen Voorne-Putten</t>
  </si>
  <si>
    <t>Stichting Floreant, Christelijk Primair Onderwijs Vechtdal</t>
  </si>
  <si>
    <t>Stichting De Eigen Wijs</t>
  </si>
  <si>
    <t>Vereniging voor Prot. Chr. Basisonderwijs in de geTytsjerksteradiel</t>
  </si>
  <si>
    <t>Stichting Samenwerkingsbestuur Primair Onderwijs West-Friesland</t>
  </si>
  <si>
    <t>De Akker, Stichting v prot-chr primair onderwijs in de gemeente Oldebroek e.o.</t>
  </si>
  <si>
    <t>ZOK GG Tricht-Geldermalsen</t>
  </si>
  <si>
    <t>Stichting Openbaar Basisonderwijs Hoogezand-Sappemeer</t>
  </si>
  <si>
    <t>Stichting Openbaar Onderwijs Vlieland</t>
  </si>
  <si>
    <t>Stichting Integrale Streekschool Hoenderloo</t>
  </si>
  <si>
    <t>Stichting HAPPY KIDS Education</t>
  </si>
  <si>
    <t>Stichting Leren in de Tussenruimte</t>
  </si>
  <si>
    <t>Stichting Samenlevingsscholen</t>
  </si>
  <si>
    <t>Stichting Jan Ligthartschool Westerbroek</t>
  </si>
  <si>
    <t>Ver. verstrekken basisonderw. gereform. grondslag te Yerseke</t>
  </si>
  <si>
    <t>Stg. tot het Verstr. van Bas. ond. op Geref. Grondsl.</t>
  </si>
  <si>
    <t>Ver. tot het Verstr. van Ond. op Geref. Grondslag Terneuzen</t>
  </si>
  <si>
    <t>Ver. tot het verstr. van Chr. Ond. op Ref. Grondslag te Zwijndrecht</t>
  </si>
  <si>
    <t>Stg. Reformatorisch Onderwijs voor Woerden en omgeving</t>
  </si>
  <si>
    <t>Stg. PCPO Capelle a.d. IJssel en Krimpen aan den IJssel</t>
  </si>
  <si>
    <t>Stichting Kathol. Onderw. Vierlingsbeek</t>
  </si>
  <si>
    <t>Katholieke Scholenstichting Fectio</t>
  </si>
  <si>
    <t>Ver. CO op Reformat. Grondslag te Barendrecht</t>
  </si>
  <si>
    <t>Stichting Oeverwal</t>
  </si>
  <si>
    <t>Schoolvereniging Uitgaande vd Gereformeerde Gemeente Kampen</t>
  </si>
  <si>
    <t>Stichting Katholiek Onderwijs Raamsdonk</t>
  </si>
  <si>
    <t>Stichting Bijzonderwijs</t>
  </si>
  <si>
    <t>Vereniging voor C.O. in Papendrecht en Sliedrecht</t>
  </si>
  <si>
    <t>Stichting Katholiek Onderwijs Drimmelen</t>
  </si>
  <si>
    <t>Vereniging tot het verstrekken bas.ond. Ger. Gr.sl. Grafhors</t>
  </si>
  <si>
    <t>Vereniging 'Een School met de Bijbel'</t>
  </si>
  <si>
    <t>Onderwijsstichting KempenKind</t>
  </si>
  <si>
    <t>Hervormde Ver. Chr. Onderwijs te IJsselmuiden</t>
  </si>
  <si>
    <t>Stichting Samenwerkingsbestuur Primair Onderw. Venray/Regio</t>
  </si>
  <si>
    <t>Stichting Primenius</t>
  </si>
  <si>
    <t>Sticht. De Werf v. onderw. op grondsl. vr. pers.heidsvorming</t>
  </si>
  <si>
    <t>Stichting Katholiek Onderwijs in de Parochie van de Allerheiligste Drieeenheid</t>
  </si>
  <si>
    <t>Ver. tot het Verstr. van Ond. op Geref. Grondslag te Teuge</t>
  </si>
  <si>
    <t>Ver. Verstrekken van Onderwijs Geref. Grondslag te Waarde</t>
  </si>
  <si>
    <t>Vereniging voor Christel. Prim. Onderwijs</t>
  </si>
  <si>
    <t>Stg. v. Protestants CBO in de Gemeente Voorst</t>
  </si>
  <si>
    <t>Ver. tot het verstr. v. o.o.g. grondslag te Waardenburg</t>
  </si>
  <si>
    <t>Ver. Instandh. Scholen Bijbel te Molenaarsgraaf e.o.</t>
  </si>
  <si>
    <t>Ver. tot het Verstrekken bo op RG vd Noordoostpolder en omg.</t>
  </si>
  <si>
    <t>Stichting Nutsschool Voorschoten</t>
  </si>
  <si>
    <t>Stichting Katholiek Onderwijs Bernardus Alfrink</t>
  </si>
  <si>
    <t>Ver. tot het verstr. Cbo/rm gs 'Boazschool' te Meliskerke</t>
  </si>
  <si>
    <t>Stichting Rotterdamse Schoolvereniging</t>
  </si>
  <si>
    <t>Stichting LIMA voor K.P.O. in Oost Gelre</t>
  </si>
  <si>
    <t>Stichting 'Het Rijnlands Lyceum'</t>
  </si>
  <si>
    <t>Stichting Sint Josephscholen</t>
  </si>
  <si>
    <t>Stg. Katholiek Basisonderwijs Haarlem-Schoten</t>
  </si>
  <si>
    <t>Ver. Stichting/Instandhouding Scholen met de Bijbel De Valk</t>
  </si>
  <si>
    <t>Stg. Protestants-Christelijk Basis- en Orthopedag. Onderw.</t>
  </si>
  <si>
    <t>Stichting Kathol. Basisonderwijs Borculo</t>
  </si>
  <si>
    <t>Ver. Stg./Inst. Scholen Bijbel te Overwoud bij Lunteren</t>
  </si>
  <si>
    <t>Stichting Dynamiek Scholengroep</t>
  </si>
  <si>
    <t>Ver. tot Verstrek. Bas.onderw. op Reformatorische Grondslag</t>
  </si>
  <si>
    <t>Schoolbestuur voor neutraal primair onderwijs tussen Lauwers en Eems-stichting</t>
  </si>
  <si>
    <t>Stichting voor Primair Onderwijs Regio Helden</t>
  </si>
  <si>
    <t>Stichting Xpect Primair</t>
  </si>
  <si>
    <t>OPTIMUS stg. kath.,prot.-chr./ en interconfess. primair ond.</t>
  </si>
  <si>
    <t>Stichting de Amsterdamse Montessorisch.</t>
  </si>
  <si>
    <t>School Bestuur Johannes Calvijnschool Urk</t>
  </si>
  <si>
    <t>Stg tot instandh en opr van één of meer basissch en sch voor voortgezet onderw</t>
  </si>
  <si>
    <t>Vereniging voor Gereformeerd Onderwijs</t>
  </si>
  <si>
    <t>Ver. v. Prot.-Chr. Basisond. te Ureterp</t>
  </si>
  <si>
    <t>Stichting Essentius</t>
  </si>
  <si>
    <t>Stichting voor Protestants CBO Meppel</t>
  </si>
  <si>
    <t>Stichting tot het Verstrekken Lager Onderw. Geref. Grondslag</t>
  </si>
  <si>
    <t>Meerderweert, Sticht. Primair Onderwijs Weert/Nederweert</t>
  </si>
  <si>
    <t>Stichting Primair Onderwijs Achterhoek</t>
  </si>
  <si>
    <t>Stichting TOF Onderwijs</t>
  </si>
  <si>
    <t>Ver. tot het Verstr. v. Chr. Basisond. op Reform. Grondsl.</t>
  </si>
  <si>
    <t>Scholenstichting Pastoor Ariëns</t>
  </si>
  <si>
    <t>Stg voor Christelijk Primair Onderwijs Noordoostpolder</t>
  </si>
  <si>
    <t>Stichting Katholiek Onderwijs Babberich</t>
  </si>
  <si>
    <t>Ver. Rehoboth tot Stg. en Instandh. Scholen Bybel te Urk</t>
  </si>
  <si>
    <t>Stichting Katholiek Basisonderwijs De Hoeksteen</t>
  </si>
  <si>
    <t>Stichting Rooms Kathol. Onderw. Naarden</t>
  </si>
  <si>
    <t>Ver. tot Stg. en Instandh. v. Schol. met de Bijb. te Veen</t>
  </si>
  <si>
    <t>Stichting Katholiek Onderwijs St. Willibrordus</t>
  </si>
  <si>
    <t>Stichting Kathol. Onderw. Bussum e.o.</t>
  </si>
  <si>
    <t>Stichting Bestuur R.K. Scholen te Schalkhaar</t>
  </si>
  <si>
    <t>Stg. K.O. Centrale Groningen/ KBS Bisschop Bekkers</t>
  </si>
  <si>
    <t>Stichting Sarkon</t>
  </si>
  <si>
    <t>Stg. Katholiek Primair Onderw. Etten-Leur</t>
  </si>
  <si>
    <t>Stichting Confessioneel Onderwijs Leiden</t>
  </si>
  <si>
    <t>Ver. v. Christelijk Onderwijs op Reformatorische Grondslag</t>
  </si>
  <si>
    <t>Stichting Katholiek Onderwijs Enschede</t>
  </si>
  <si>
    <t>Schoolvereniging Peetersschool</t>
  </si>
  <si>
    <t>Stichting Basisschool De Ridderslag</t>
  </si>
  <si>
    <t>Ver. Christelijk Onderwijs op Reformatorische Grondslag</t>
  </si>
  <si>
    <t>Ver. Prot. Chr. Basisonderwijs te Albrandswaard</t>
  </si>
  <si>
    <t>Stg. ter bev. van het n.b.o. te Vlaardingen</t>
  </si>
  <si>
    <t>Stichting Vrije School De Vuurvogel</t>
  </si>
  <si>
    <t>Stichting Vrije School Breda</t>
  </si>
  <si>
    <t>Stichting Scholen Parochie H. Bernadette</t>
  </si>
  <si>
    <t>Stichting Katholiek Onderwijs Haaren</t>
  </si>
  <si>
    <t>Verenig. voor COR grondslag in Oost-Friesland te Drachten</t>
  </si>
  <si>
    <t>Ver. Verstr. Basisonderwijs op Gereformeerde Grondslag</t>
  </si>
  <si>
    <t>Stichting Samenwerkingsschool Kranenburg en omstreken</t>
  </si>
  <si>
    <t>Vereniging voor Gereformeerd Onderwijs Midden Brabant</t>
  </si>
  <si>
    <t>Stg. tot het Verstrekken van Onderwijs op Reformatorische Grondslag Oldebroek</t>
  </si>
  <si>
    <t>Vereniging voor Prot.-Christ. Basisond. Alteveer/Kerkenveld</t>
  </si>
  <si>
    <t>Stichting voor Christelijk Primair Onderwijs Lelystad</t>
  </si>
  <si>
    <t>Stg. Alkmaarse Kath. Scholen, stg. kath., p-c/int.conf. ond.</t>
  </si>
  <si>
    <t>Ned. Ger. Schoolvereniging voor Kampen-IJsselmuiden e.o.</t>
  </si>
  <si>
    <t>Stg. Christelijk Onderwijs Twenterand en Omstreken</t>
  </si>
  <si>
    <t>Stichting Vrije School Amstelveen</t>
  </si>
  <si>
    <t>Vereniging voor Christelijk Onderwijs Haren en Onnen</t>
  </si>
  <si>
    <t>Stichting Samenwerkende Vrijescholen Zuid-Holland</t>
  </si>
  <si>
    <t>Ver. tot Opricht. &amp; Instandh. van een School met de Bijbel</t>
  </si>
  <si>
    <t>Stichting 'De Vrije School Almere'</t>
  </si>
  <si>
    <t>Stichting Protestants Christelijk Onderwijs Utrecht</t>
  </si>
  <si>
    <t>Stichting Katholiek Onderwijs Maasland</t>
  </si>
  <si>
    <t>Schoolver. v. Basisonderw. in Wageningen</t>
  </si>
  <si>
    <t>'t Blokhuus</t>
  </si>
  <si>
    <t>Ver. v. Prot. Chr. Basisond. te Notter-Zuna</t>
  </si>
  <si>
    <t>Katholieke Stichting voor Onderwijs te Oude Tonge</t>
  </si>
  <si>
    <t>Dr. Schaepmanstichting</t>
  </si>
  <si>
    <t>Stichting Kath. Onderw. Soest-Soesterb.</t>
  </si>
  <si>
    <t>Stichting Katholiek Onderwijs Achterveld</t>
  </si>
  <si>
    <t>Stichting Katholiek Onderwijs Wassenaar</t>
  </si>
  <si>
    <t>Stichting Katholiek Onderwijs Twenterand</t>
  </si>
  <si>
    <t>Het Sticht, Sticht. Katholiek/Algemeen Bijz. Primair Onderw.</t>
  </si>
  <si>
    <t>Stg. Protestants Christelijk Onderwijs Etten-Leur</t>
  </si>
  <si>
    <t>Vereniging voor Reformatorisch Onderwijs</t>
  </si>
  <si>
    <t>Vereniging voor Christ. Onderw. Groningen</t>
  </si>
  <si>
    <t>Katholieke Stichting Willibrordus</t>
  </si>
  <si>
    <t>Vereniging voor Primair Christelijk Onderwijs H'veen</t>
  </si>
  <si>
    <t>Stichting Kalisto Boei. Basisonderwijs!</t>
  </si>
  <si>
    <t>Vereniging Jenaplan Stichtsevecht</t>
  </si>
  <si>
    <t>Stichting Hervormde Scholen voor Basisonderwijs</t>
  </si>
  <si>
    <t>Stichting Christel. Onderwijs Haaglanden</t>
  </si>
  <si>
    <t>Ver. v. Prot.-Chr. Basisond.</t>
  </si>
  <si>
    <t>Stg. th Verstr. C.o. op G.G., uitgaande van de Geref. G.i.N.</t>
  </si>
  <si>
    <t>R.K. Onderwijsstichting Giesbeek-Lathum</t>
  </si>
  <si>
    <t>Stichting Leerrijk!</t>
  </si>
  <si>
    <t>Deventer Leerschool</t>
  </si>
  <si>
    <t>Ver. Alg. Bijz. Basisonderwijs 'De Opbouw'</t>
  </si>
  <si>
    <t>Stg. v. Kath. Primair Onderw. Amersfoort en Omstreken</t>
  </si>
  <si>
    <t>Stichting voor Freinetonderwijs in Utrecht</t>
  </si>
  <si>
    <t>Ver. tot Stg. en Instandhoud. van een School met de Bijbel</t>
  </si>
  <si>
    <t>Stichting Primair Onderwijs Peelraam</t>
  </si>
  <si>
    <t>Stichting Primair Onderwijs de Linge</t>
  </si>
  <si>
    <t>De Vrije School Utrecht Coöperatief UA</t>
  </si>
  <si>
    <t>Ver. Willem de Zwijgerschool voor Christelijk Onderwijs</t>
  </si>
  <si>
    <t>Stichting R.K. Onderwijs Aerdenhout</t>
  </si>
  <si>
    <t>Ver. tot Stg. &amp; Inst.houding SmdB voor B.O. Ooltgensplaat</t>
  </si>
  <si>
    <t>Stichting R.K. Prim. Onderwijs Culemborg</t>
  </si>
  <si>
    <t>Stichting Katholiek Onderwijs Volendam</t>
  </si>
  <si>
    <t>Stichting Nuwelijn</t>
  </si>
  <si>
    <t>Stichting Katholiek Basisond. De Goede Herder</t>
  </si>
  <si>
    <t>Stichting Sint Albertus</t>
  </si>
  <si>
    <t>Stg. Katholiek en Interconf. Primair Onderwijs Veghel</t>
  </si>
  <si>
    <t>Nicolaas-Stichting</t>
  </si>
  <si>
    <t>Stichting Blosse onderwijs</t>
  </si>
  <si>
    <t>Stichting Katholiek Onderwijs Borsele</t>
  </si>
  <si>
    <t>Stichting Signum</t>
  </si>
  <si>
    <t>Stichting Kath. Prim. Onderw. Roosendaal</t>
  </si>
  <si>
    <t>Stichting Rooms Katholiek Onderwijs Huizen</t>
  </si>
  <si>
    <t>Ver. v. Protestants-Christel. Onderwijs te Wassenaar</t>
  </si>
  <si>
    <t>Stichting Kind en Onderwijs Rotterdam</t>
  </si>
  <si>
    <t>Ver. Verstrekk. Basisonderwijs Geref. Grondslag Berkenwoude</t>
  </si>
  <si>
    <t>Stichting Katholiek Basisonderwijs Meijel</t>
  </si>
  <si>
    <t>Ver. Prot.-Chr. Basisonderwijs te Sleeuwijk</t>
  </si>
  <si>
    <t>Ver. St./Inst.houd. SmdB v. Bo op Ger. Grondslag te Ouddorp</t>
  </si>
  <si>
    <t>Stichting Katholieke Scholen Oegstgeest</t>
  </si>
  <si>
    <t>Stichting Kathol. Onderw. NO Twente</t>
  </si>
  <si>
    <t>Stichting Katholiek Onderwijs West-Friesland</t>
  </si>
  <si>
    <t>Stichting SAAM scholen</t>
  </si>
  <si>
    <t>Stichting Katholiek Onderwijs Pijnacker</t>
  </si>
  <si>
    <t>Kerobei, Stichting voor K/OPO Gem. Beesel, Maasbree en Venlo</t>
  </si>
  <si>
    <t>Ver. voor Bijz. Onderw. op Algemene Grondslag</t>
  </si>
  <si>
    <t>Stichting Proceon voor PCO ih Gooi en omgeving</t>
  </si>
  <si>
    <t>Stichting Katholiek Onderwijs Rijsbergen</t>
  </si>
  <si>
    <t>Herv. Schoolver. Op Geref. Grondsl. te Elspeet</t>
  </si>
  <si>
    <t>Stichting de Vrije School Zeeland</t>
  </si>
  <si>
    <t>Stg. Verstrekk. Basisonderwijs op Reformatorische Grondslag</t>
  </si>
  <si>
    <t>Ver. tot vest. en instandh. v. Sch. md Bijbel, Geref.Grondsl</t>
  </si>
  <si>
    <t>Stichting Werkplaats Kindergemeenschap</t>
  </si>
  <si>
    <t>Stichting Rooms Katholiek Onderwijs</t>
  </si>
  <si>
    <t>Stg. Katholiek Primair Onderw. Oost-Veluwe</t>
  </si>
  <si>
    <t>Stg. v. Prot.-Christ.-Onderw. te Ermelo</t>
  </si>
  <si>
    <t>Stichting Interconfessioneel Onderwijs te Bredevoort</t>
  </si>
  <si>
    <t>Stichting Katholiek Onderwijs De Kwakel</t>
  </si>
  <si>
    <t>Stichting Overvecht Zuid Voor Het Katholiek Onderwijs</t>
  </si>
  <si>
    <t>Sticht. Nederlands Inst. voor Katholieke Kerkmuziek</t>
  </si>
  <si>
    <t>Katholieke Scholenstichting Utrecht (K.S.U.)</t>
  </si>
  <si>
    <t>Vereniging voor Prot. Christ. Primair Onderwijs te Rijssen</t>
  </si>
  <si>
    <t>Stichting Proles, stichting voor openb. en kathol. onderw.</t>
  </si>
  <si>
    <t>Stg. Veldvest bijzond. onderw. in Veldhoven en omgeving</t>
  </si>
  <si>
    <t>Stichting Vrijescholen Athena</t>
  </si>
  <si>
    <t>Stichting Prisma</t>
  </si>
  <si>
    <t>Sticht. Kolom, Stichting voor Speciaal en Regulier Onderwijs</t>
  </si>
  <si>
    <t>Stichting Trinamiek, stichting v kath, opb en alg-bijz primair en voortgezet ond</t>
  </si>
  <si>
    <t>Stichting Primair onderwijs in de gemeente Zundert</t>
  </si>
  <si>
    <t>Stichting Vrije School Zwolle</t>
  </si>
  <si>
    <t>Ver. voor Christelijk Onderw. op Reformatorische Grondslag</t>
  </si>
  <si>
    <t>Stichting Scala, stg. voor kath., openb./a.b.o.</t>
  </si>
  <si>
    <t>Stichting Joodse Kindergem. Cheider</t>
  </si>
  <si>
    <t>Octant, stichting voor christelijk basisonderwijs</t>
  </si>
  <si>
    <t>Stichting Het Zonnewiel, Vrijeschool De Bilt</t>
  </si>
  <si>
    <t>Montessori Vereniging Haarlemmermeer</t>
  </si>
  <si>
    <t>Stg. Atrium Katholiek Primair Onderwijs in Langedijk e.o.</t>
  </si>
  <si>
    <t>Stichting Neutraal Bijzonder Montessori Onderwijs Purmerend</t>
  </si>
  <si>
    <t>Veren. voor Montessorionderw. te Leusden</t>
  </si>
  <si>
    <t>Stichting Kopwerk</t>
  </si>
  <si>
    <t>Groenekanse Schoolvereniging de Nijepoort,BOAG Groenekan eo</t>
  </si>
  <si>
    <t>Verenig. voor PC Basisonderw. te Rijnsburg</t>
  </si>
  <si>
    <t>Stichting PIT-Onderwijs</t>
  </si>
  <si>
    <t>Vereniging voor Prot. Christ. Basis Onderwijs de Schakel</t>
  </si>
  <si>
    <t>Ver. Protestants-Christelijk Basisonderwijs 'Jonathan'</t>
  </si>
  <si>
    <t>Stichting Amsterdamse Oecumenische Scholengroep</t>
  </si>
  <si>
    <t>Ver. Prot. Chr. Basisonderwijs te Anjum</t>
  </si>
  <si>
    <t>Christelijke Schoolvereniging Amsterdam Zuid</t>
  </si>
  <si>
    <t>St. tot het verstrekken van Onderwijs Gereform. Grondslag</t>
  </si>
  <si>
    <t>Stichting voor Basisonderwijs op Gereformeerde Grondslag</t>
  </si>
  <si>
    <t>Ver. tot Stg. en Instandhoud. van een School met den Bijbel</t>
  </si>
  <si>
    <t>Stichting voor Prot. Christel. Basisonderwijs Apeldoorn</t>
  </si>
  <si>
    <t>Stichting Chr. B.s. De Klokkenberg</t>
  </si>
  <si>
    <t>Stichting Jenaplanscholen Bollenstreek</t>
  </si>
  <si>
    <t>Stichting Protestants Christelijk Onderwijs LEV</t>
  </si>
  <si>
    <t>Stichting Interconfessionele Samenwerkingsschool Meddo</t>
  </si>
  <si>
    <t>Vereniging Nieuwe School Edam</t>
  </si>
  <si>
    <t>Stichting Vrije School Michael</t>
  </si>
  <si>
    <t>Ver. bevordering Chr. Onderw. te Bruinisse</t>
  </si>
  <si>
    <t>VCO Bunschoten</t>
  </si>
  <si>
    <t>Stg. Katholiek/Interconfess. (RK/PC) Onderwijs 'Sint Bavo'</t>
  </si>
  <si>
    <t>Stichting Christelijk Onderwijs Delft e.o.</t>
  </si>
  <si>
    <t>Vereniging voor Protestants Christelijk Basisonderwijs te Lutten</t>
  </si>
  <si>
    <t>Stichting Kindante, leren leren, leren leven</t>
  </si>
  <si>
    <t>Stichting Hervormde Scholen de Drieslag</t>
  </si>
  <si>
    <t>Ver. Prot.-Christ. Onderwijs te Holten</t>
  </si>
  <si>
    <t>Vereniging voor Christelijk Onderwijs Instituut Coolsma</t>
  </si>
  <si>
    <t>Vereniging Hervormde Scholen Ede</t>
  </si>
  <si>
    <t>Ver. v. Prot.-Christ. Onderw. te Eerbeek</t>
  </si>
  <si>
    <t>Ver. tot Stg. en Instandh. van een School met de Bijbel</t>
  </si>
  <si>
    <t>Ver. voor P.C. Basisonderwijs, 'Rehoboth' te Frieschepalen e</t>
  </si>
  <si>
    <t>Vereniging Jenaplanschool Gouda</t>
  </si>
  <si>
    <t>Ver. voor Prod. Chr. Onderwijs te Garderen, Stroe&amp;Kootw.broe</t>
  </si>
  <si>
    <t>Stichting Freinetschool Heiloo</t>
  </si>
  <si>
    <t>Stichting 'De Nieuwe Kring'</t>
  </si>
  <si>
    <t>Ver. Herv. Sch.gem. voor Prot.-Chr. Ond. te Genem.</t>
  </si>
  <si>
    <t>Vereniging voor Evangelisatie 'Het Mosterdzaadje'</t>
  </si>
  <si>
    <t>Stichting Vrije School Amersfoort</t>
  </si>
  <si>
    <t>Ver. Prot.-Chr. Bas.onderwijs te Sprang-Capelle/Kaatsheuvel</t>
  </si>
  <si>
    <t>Stichting Samenwerkingsscholen Kop van Noord-Holland</t>
  </si>
  <si>
    <t>Salomo, Stichting voor Christ. Primair Onderw. Z-Kennemerlan</t>
  </si>
  <si>
    <t>Stg. voor Christelijk Onderw. Harderwijk-Hierden</t>
  </si>
  <si>
    <t>Stichting 'Ieder kind telt' Chr. Prim. Onderw. Hellendoorn</t>
  </si>
  <si>
    <t>Ver. voor Prot.-Chr. Onderwijs 'Het Mosterdzaadje'</t>
  </si>
  <si>
    <t>Stg. voor Onderwijs van het Kerkgenootsch. Zev.-Dags Adv.</t>
  </si>
  <si>
    <t>Ver. v. Prot.-Chr. Basisond. te Hulshorst</t>
  </si>
  <si>
    <t>Ver. ter Bev. Ger. Schoolond. te Kockengen</t>
  </si>
  <si>
    <t>Ver. tot Stg. en Instandhoud. van Scholen md Bijbel Lunteren</t>
  </si>
  <si>
    <t>Ver. School met de Bijbel Maartensdijk</t>
  </si>
  <si>
    <t>Ver. Bevordering Christelijk Schoolonderwijs Neerlangbroek</t>
  </si>
  <si>
    <t>Ver. Protestants-Christelijk Basisonderwijs te Nieuwendijk</t>
  </si>
  <si>
    <t>Ver. tot Stg. en Instandh. van Scholen met de Bijbel N'loos</t>
  </si>
  <si>
    <t>Hervormde Schoolvereniging te Nijkerk</t>
  </si>
  <si>
    <t>Vereniging voor Christ. Nat. Schoolond.</t>
  </si>
  <si>
    <t>Ver. Basisond. op Reform. Grondsl. te Oostkapelle</t>
  </si>
  <si>
    <t>Vereniging tot het Verstrekken van Onderwijs op Reformatorische Grondslag</t>
  </si>
  <si>
    <t>Vereniging voor Protestants Christelijk Onderwijs Putten</t>
  </si>
  <si>
    <t>Ver. Verstr. Basisonderwijs Reform. Gronslag Rilland-Bath</t>
  </si>
  <si>
    <t>Ver. Stg. Herv. Schol. op Geref. Grondsl. te Rouveen</t>
  </si>
  <si>
    <t>Vereniging Stichting Instandhouding School met de Bijbel</t>
  </si>
  <si>
    <t>Christelijke Gereformeerde Schoolvereniging Sliedrecht</t>
  </si>
  <si>
    <t>Ver. tot stg. en inst.houding Scholen met de Bijbel</t>
  </si>
  <si>
    <t>Ver. t/h Verstr. van Sch.ond. op Reformatorische Grondslag</t>
  </si>
  <si>
    <t>Vereniging voor Protestants Christ. Basisonderw. Vinkeveen</t>
  </si>
  <si>
    <t>'Nederlandse Hervormde Schoolvereniging'</t>
  </si>
  <si>
    <t>Ver. tot Stg. en Inst.houding van Scholen met de Bijbel</t>
  </si>
  <si>
    <t>Christ. Ver. voor Primair Onderwijs op Terschelling</t>
  </si>
  <si>
    <t>Verion Protestants Christelijk Onderwijs Wierden Enter</t>
  </si>
  <si>
    <t>Ver. Chr. Nat. Basisonderwijs Driesum, Wouterswoude,Damwoude</t>
  </si>
  <si>
    <t>Stg. Nutsscholen v. Kleuter-/ Lager Onderwijs Aalst-Waalre</t>
  </si>
  <si>
    <t>Schoolvereniging Aerdenhout-Bentveld</t>
  </si>
  <si>
    <t>Stichting Geert Groote School</t>
  </si>
  <si>
    <t>Stichting Nieuwe Schoolvereniging</t>
  </si>
  <si>
    <t>Stichting Beverwijkse Montessori Scholen</t>
  </si>
  <si>
    <t>Delftsche Schoolvereeniging</t>
  </si>
  <si>
    <t>Stichting Deventer en Almelose Montessorischolen</t>
  </si>
  <si>
    <t>Stg. Inst. van Opv. Ing. Door Luiten.-Admiraal v. Kinsbergen</t>
  </si>
  <si>
    <t>School Ver. Neutraal Bijzonder Onderwijs Casimir</t>
  </si>
  <si>
    <t>Stichting Haagsche Schoolvereeniging</t>
  </si>
  <si>
    <t>Vereniging Montessorischool Waalsdorp</t>
  </si>
  <si>
    <t>Stichting Vrijescholen ZW Nederland</t>
  </si>
  <si>
    <t>De Haarlemse Montessorischool</t>
  </si>
  <si>
    <t>Godelinde Schoolvereniging</t>
  </si>
  <si>
    <t>Vereniging De Flevoschool te Huizen</t>
  </si>
  <si>
    <t>Ver. v. Prot.-Chr. Basisond. te Nij Beets</t>
  </si>
  <si>
    <t>De Kralingsche School</t>
  </si>
  <si>
    <t>Ver. De v. Oldenbarneveltsch. v. Neutr. Bijz. Ond.</t>
  </si>
  <si>
    <t>Stichting 'van der Huchtscholen'</t>
  </si>
  <si>
    <t>Stichting Jan Ligthartgroep Tilburg</t>
  </si>
  <si>
    <t>Wageningse Schoolvereniging</t>
  </si>
  <si>
    <t>Vereniging Montessorischool Wassenaar</t>
  </si>
  <si>
    <t>Ver. tot Opr. en Instandhoud. van een Neutraal Bijz. School</t>
  </si>
  <si>
    <t>Zeister Schoolvereeniging</t>
  </si>
  <si>
    <t>Stichting De Zeister Vrije School</t>
  </si>
  <si>
    <t>Ver. Protestants-Christelijk Basisonderwijs te Vroomshoop</t>
  </si>
  <si>
    <t>Vereniging voor P-C Basisond. te Beerzerveld</t>
  </si>
  <si>
    <t>Stichting Christelijk Onderw. De Roerganger</t>
  </si>
  <si>
    <t>Naam bevoegd gezag</t>
  </si>
  <si>
    <t>Brinnummer</t>
  </si>
  <si>
    <t>Naam</t>
  </si>
  <si>
    <t>Achterstandsmiddelen</t>
  </si>
  <si>
    <t>Verschil</t>
  </si>
  <si>
    <t>Bestuursnummer</t>
  </si>
  <si>
    <t>Naam bestuur</t>
  </si>
  <si>
    <t>Plaats</t>
  </si>
  <si>
    <t>vn</t>
  </si>
  <si>
    <t>bestuursvorm</t>
  </si>
  <si>
    <t>CORRESPONDENTIEADRES</t>
  </si>
  <si>
    <t>POSTCODE CORRESPONDENTIEADRES</t>
  </si>
  <si>
    <t>PLAATSNAAM CORRESPONDENTIEADRES</t>
  </si>
  <si>
    <t>0519555555</t>
  </si>
  <si>
    <t>Postbus 22</t>
  </si>
  <si>
    <t>9160AA</t>
  </si>
  <si>
    <t>Postbus 91</t>
  </si>
  <si>
    <t>www.openbaaronderwijsemmen.nl</t>
  </si>
  <si>
    <t>Postbus 30001</t>
  </si>
  <si>
    <t>7800RA</t>
  </si>
  <si>
    <t>0562446244</t>
  </si>
  <si>
    <t>www.terschelling.nl</t>
  </si>
  <si>
    <t>8881EB</t>
  </si>
  <si>
    <t>3900BC</t>
  </si>
  <si>
    <t>0599320220</t>
  </si>
  <si>
    <t>www.vlagtwedde.nl</t>
  </si>
  <si>
    <t>Postbus 14</t>
  </si>
  <si>
    <t>9550AA</t>
  </si>
  <si>
    <t>0504065780</t>
  </si>
  <si>
    <t>www.onderwijs-noordenveld.nl</t>
  </si>
  <si>
    <t>Postbus 21</t>
  </si>
  <si>
    <t>9300AA</t>
  </si>
  <si>
    <t>0434093055</t>
  </si>
  <si>
    <t>www.eijsden-margraten.nl</t>
  </si>
  <si>
    <t>Postbus 196</t>
  </si>
  <si>
    <t>6400AD</t>
  </si>
  <si>
    <t>Stichting</t>
  </si>
  <si>
    <t>9400AD</t>
  </si>
  <si>
    <t>Samenwerking Opb., PC, RK</t>
  </si>
  <si>
    <t>Postbus 7</t>
  </si>
  <si>
    <t>Postbus 69</t>
  </si>
  <si>
    <t>Samenwerking Opb., PC, RK, Alg</t>
  </si>
  <si>
    <t>www.sopoh.eu</t>
  </si>
  <si>
    <t>Wilhelminalaan 55</t>
  </si>
  <si>
    <t>2132DV</t>
  </si>
  <si>
    <t>0228523857</t>
  </si>
  <si>
    <t>www.openbaaronderwijspresent.nl</t>
  </si>
  <si>
    <t>De Middend 104-108</t>
  </si>
  <si>
    <t>1613KZ</t>
  </si>
  <si>
    <t>0715150823</t>
  </si>
  <si>
    <t>www.opoo.nl</t>
  </si>
  <si>
    <t>Postbus 1194</t>
  </si>
  <si>
    <t>2340BD</t>
  </si>
  <si>
    <t>0595424955</t>
  </si>
  <si>
    <t>www.lauwerseneems.nl</t>
  </si>
  <si>
    <t>Postbus 10</t>
  </si>
  <si>
    <t>9989ZG</t>
  </si>
  <si>
    <t>Postbus 257</t>
  </si>
  <si>
    <t>6700AG</t>
  </si>
  <si>
    <t>Bestuurscommissie</t>
  </si>
  <si>
    <t>0651390690</t>
  </si>
  <si>
    <t>Postbus 210</t>
  </si>
  <si>
    <t>9200AE</t>
  </si>
  <si>
    <t>www.opo-ameland.nl</t>
  </si>
  <si>
    <t>Vereniging</t>
  </si>
  <si>
    <t>Postbus 8</t>
  </si>
  <si>
    <t>8390AA</t>
  </si>
  <si>
    <t>Postbus 80</t>
  </si>
  <si>
    <t>3360AB</t>
  </si>
  <si>
    <t>0703001100</t>
  </si>
  <si>
    <t>www.lucasonderwijs.nl</t>
  </si>
  <si>
    <t>Postbus 93231</t>
  </si>
  <si>
    <t>2509AE</t>
  </si>
  <si>
    <t>0174280446</t>
  </si>
  <si>
    <t>www.wsko.nl</t>
  </si>
  <si>
    <t>De Ruijtbaan 83</t>
  </si>
  <si>
    <t>0206400982</t>
  </si>
  <si>
    <t>0206444191</t>
  </si>
  <si>
    <t>www.jbo.nl</t>
  </si>
  <si>
    <t>Postbus 87058</t>
  </si>
  <si>
    <t>1080JB</t>
  </si>
  <si>
    <t>0104582706</t>
  </si>
  <si>
    <t>www.ebenhaezer-capelle.nl</t>
  </si>
  <si>
    <t>Postbus 66</t>
  </si>
  <si>
    <t>2900AB</t>
  </si>
  <si>
    <t>0104264830</t>
  </si>
  <si>
    <t>www.siko.nl</t>
  </si>
  <si>
    <t>0850435490</t>
  </si>
  <si>
    <t>www.stichtingquovadis.nl</t>
  </si>
  <si>
    <t>Postjesweg 175</t>
  </si>
  <si>
    <t>1062JN</t>
  </si>
  <si>
    <t>0111643578</t>
  </si>
  <si>
    <t>Lange Dreef 8</t>
  </si>
  <si>
    <t>4307AD</t>
  </si>
  <si>
    <t>Postbus 9</t>
  </si>
  <si>
    <t>3958ZT</t>
  </si>
  <si>
    <t>0341263402</t>
  </si>
  <si>
    <t>F.A. Molijnlaan 69</t>
  </si>
  <si>
    <t>8071AC</t>
  </si>
  <si>
    <t>0475550449</t>
  </si>
  <si>
    <t>www.spolt.nl</t>
  </si>
  <si>
    <t>Postbus 3043</t>
  </si>
  <si>
    <t>6093ZG</t>
  </si>
  <si>
    <t>0342417960</t>
  </si>
  <si>
    <t>0341270885</t>
  </si>
  <si>
    <t>www.cnsnunspeet.net</t>
  </si>
  <si>
    <t>Postbus 172</t>
  </si>
  <si>
    <t>8070AD</t>
  </si>
  <si>
    <t>0104537500</t>
  </si>
  <si>
    <t>Postbus 4250</t>
  </si>
  <si>
    <t>3006AG</t>
  </si>
  <si>
    <t>Postbus 38</t>
  </si>
  <si>
    <t>4043ZG</t>
  </si>
  <si>
    <t>0534309440</t>
  </si>
  <si>
    <t>www.vco-oostnederland.nl</t>
  </si>
  <si>
    <t>Postbus 2393</t>
  </si>
  <si>
    <t>7500CJ</t>
  </si>
  <si>
    <t>0104795226</t>
  </si>
  <si>
    <t>www.petrusdatheen.nl</t>
  </si>
  <si>
    <t>Postbus 9098</t>
  </si>
  <si>
    <t>3007AB</t>
  </si>
  <si>
    <t>0180514318</t>
  </si>
  <si>
    <t>Hofje van Gratie 15</t>
  </si>
  <si>
    <t>2926RD</t>
  </si>
  <si>
    <t>0535723503</t>
  </si>
  <si>
    <t>www.keender.nl</t>
  </si>
  <si>
    <t>Postbus 35</t>
  </si>
  <si>
    <t>7480AA</t>
  </si>
  <si>
    <t>0166610961</t>
  </si>
  <si>
    <t>Postbus 34</t>
  </si>
  <si>
    <t>4690AA</t>
  </si>
  <si>
    <t>Postbus 159</t>
  </si>
  <si>
    <t>4870AD</t>
  </si>
  <si>
    <t>0251217101</t>
  </si>
  <si>
    <t>www.fedra.nl</t>
  </si>
  <si>
    <t>Postbus 1148</t>
  </si>
  <si>
    <t>1940EC</t>
  </si>
  <si>
    <t>0152617712</t>
  </si>
  <si>
    <t>Nassaulaan 54</t>
  </si>
  <si>
    <t>0499376120</t>
  </si>
  <si>
    <t>www.bestonderwijs.nl</t>
  </si>
  <si>
    <t>Postbus 275</t>
  </si>
  <si>
    <t>5680AG</t>
  </si>
  <si>
    <t>www.cbs-derank.nl</t>
  </si>
  <si>
    <t>www.speulderbrink.nl</t>
  </si>
  <si>
    <t>0206182572</t>
  </si>
  <si>
    <t>www.stkba.nl</t>
  </si>
  <si>
    <t>Laan van Kronenburg 14</t>
  </si>
  <si>
    <t>1183AS</t>
  </si>
  <si>
    <t>0748528235</t>
  </si>
  <si>
    <t>www.marcantonderwijs.nl</t>
  </si>
  <si>
    <t>7623CS</t>
  </si>
  <si>
    <t>6660AE</t>
  </si>
  <si>
    <t>0575533860</t>
  </si>
  <si>
    <t>www.vsnon.nl</t>
  </si>
  <si>
    <t>Postbus 4086</t>
  </si>
  <si>
    <t>7200BB</t>
  </si>
  <si>
    <t>0228524096</t>
  </si>
  <si>
    <t>www.sko-destreek.nl</t>
  </si>
  <si>
    <t>0172501119</t>
  </si>
  <si>
    <t>www.morgenwijzer.nl</t>
  </si>
  <si>
    <t>Postbus 290</t>
  </si>
  <si>
    <t>2400AG</t>
  </si>
  <si>
    <t>0206442760</t>
  </si>
  <si>
    <t>Postbus 9853</t>
  </si>
  <si>
    <t>1006AN</t>
  </si>
  <si>
    <t>0742650650</t>
  </si>
  <si>
    <t>www.skoa.eu</t>
  </si>
  <si>
    <t>Postbus 185</t>
  </si>
  <si>
    <t>7620AD</t>
  </si>
  <si>
    <t>0522262163</t>
  </si>
  <si>
    <t>7951PL</t>
  </si>
  <si>
    <t>www.comrieschool.nl</t>
  </si>
  <si>
    <t>Postbus 556</t>
  </si>
  <si>
    <t>3700AN</t>
  </si>
  <si>
    <t>0114371448</t>
  </si>
  <si>
    <t>www.skohulst.nl</t>
  </si>
  <si>
    <t>Postbus 198</t>
  </si>
  <si>
    <t>4560AD</t>
  </si>
  <si>
    <t>0243733960</t>
  </si>
  <si>
    <t>Panovenlaan 1</t>
  </si>
  <si>
    <t>6525DZ</t>
  </si>
  <si>
    <t>Postbus 17</t>
  </si>
  <si>
    <t>4413ZG</t>
  </si>
  <si>
    <t>0334648065</t>
  </si>
  <si>
    <t>www.pcboamersfoort.nl</t>
  </si>
  <si>
    <t>Burg de Beaufortweg 16</t>
  </si>
  <si>
    <t>3833AG</t>
  </si>
  <si>
    <t>Postbus 63</t>
  </si>
  <si>
    <t>0341551201</t>
  </si>
  <si>
    <t>www.augustinus-ermelo.nl</t>
  </si>
  <si>
    <t>0492477960</t>
  </si>
  <si>
    <t>0111482201</t>
  </si>
  <si>
    <t>Postbus 120</t>
  </si>
  <si>
    <t>4310AC</t>
  </si>
  <si>
    <t>Sandenburch 1</t>
  </si>
  <si>
    <t>0639276505</t>
  </si>
  <si>
    <t>www.sko-zeewolde.nl</t>
  </si>
  <si>
    <t>0788905000</t>
  </si>
  <si>
    <t>www.h3o.nl</t>
  </si>
  <si>
    <t>Postbus 151</t>
  </si>
  <si>
    <t>3300AD</t>
  </si>
  <si>
    <t>0342475196</t>
  </si>
  <si>
    <t>www.ebsdemorgenster.nl</t>
  </si>
  <si>
    <t>Postbus 1890</t>
  </si>
  <si>
    <t>5602CB</t>
  </si>
  <si>
    <t>0104951580</t>
  </si>
  <si>
    <t>1780KA</t>
  </si>
  <si>
    <t>6916ZG</t>
  </si>
  <si>
    <t>Postbus 88</t>
  </si>
  <si>
    <t>www.montessorischooldoesburg.nl</t>
  </si>
  <si>
    <t>0263112470</t>
  </si>
  <si>
    <t>www.montesorri-groenering.nl</t>
  </si>
  <si>
    <t>Postbus 6</t>
  </si>
  <si>
    <t>4153ZG</t>
  </si>
  <si>
    <t>www.borgesiusstichting.nl</t>
  </si>
  <si>
    <t>Markt 32</t>
  </si>
  <si>
    <t>4731HP</t>
  </si>
  <si>
    <t>Postbus 377</t>
  </si>
  <si>
    <t>www.cbssamenopweg.nl</t>
  </si>
  <si>
    <t>0334337336</t>
  </si>
  <si>
    <t>www.simonscholen.nl</t>
  </si>
  <si>
    <t>Postbus 11</t>
  </si>
  <si>
    <t>3830AA</t>
  </si>
  <si>
    <t>0786934887</t>
  </si>
  <si>
    <t>Postbus 36</t>
  </si>
  <si>
    <t>2950AA</t>
  </si>
  <si>
    <t>Postbus 799</t>
  </si>
  <si>
    <t>3100AT</t>
  </si>
  <si>
    <t>Postbus 20250</t>
  </si>
  <si>
    <t>7302HG</t>
  </si>
  <si>
    <t>www.salaheddinelayyoubi.nl</t>
  </si>
  <si>
    <t>Postbus 395</t>
  </si>
  <si>
    <t>5700AJ</t>
  </si>
  <si>
    <t>Postbus 2132</t>
  </si>
  <si>
    <t>7900BC</t>
  </si>
  <si>
    <t>3130CA</t>
  </si>
  <si>
    <t>Postbus 296</t>
  </si>
  <si>
    <t>0332860475</t>
  </si>
  <si>
    <t>Postbus 58</t>
  </si>
  <si>
    <t>3925ZH</t>
  </si>
  <si>
    <t>0318487271</t>
  </si>
  <si>
    <t>www.cnsdetriangel-lunteren.nl</t>
  </si>
  <si>
    <t>Postbus 137</t>
  </si>
  <si>
    <t>6740AC</t>
  </si>
  <si>
    <t>9285ZV</t>
  </si>
  <si>
    <t>0318640405</t>
  </si>
  <si>
    <t>www.skovv.nl</t>
  </si>
  <si>
    <t>Groenendaal 7</t>
  </si>
  <si>
    <t>0135302548</t>
  </si>
  <si>
    <t>www.skbg-goirle.nl</t>
  </si>
  <si>
    <t>Postbus 29</t>
  </si>
  <si>
    <t>5050AA</t>
  </si>
  <si>
    <t>www.calvijnschoolleerdam.nl</t>
  </si>
  <si>
    <t>Baronie 5</t>
  </si>
  <si>
    <t>4141JR</t>
  </si>
  <si>
    <t>0402531201</t>
  </si>
  <si>
    <t>www.skozok.nl</t>
  </si>
  <si>
    <t>Pastoor Jansenplein 21</t>
  </si>
  <si>
    <t>www.degooischeschool.nl</t>
  </si>
  <si>
    <t>0229219171</t>
  </si>
  <si>
    <t>www.stichtingpenta.nl</t>
  </si>
  <si>
    <t>1624NP</t>
  </si>
  <si>
    <t>www.kerstenschool.nl</t>
  </si>
  <si>
    <t>www.hettimpaan.nl</t>
  </si>
  <si>
    <t>4860AA</t>
  </si>
  <si>
    <t>Postbus 50</t>
  </si>
  <si>
    <t>2750AB</t>
  </si>
  <si>
    <t>www.ckcdrenthe.nl</t>
  </si>
  <si>
    <t>Postbus 167</t>
  </si>
  <si>
    <t>0307371237</t>
  </si>
  <si>
    <t>www.rkscholenvdmh.nl</t>
  </si>
  <si>
    <t>Savannahweg 50</t>
  </si>
  <si>
    <t>3542AW</t>
  </si>
  <si>
    <t>0413332396</t>
  </si>
  <si>
    <t>www.kiemuden.nl</t>
  </si>
  <si>
    <t>Postbus 15</t>
  </si>
  <si>
    <t>5400AA</t>
  </si>
  <si>
    <t>0765600332</t>
  </si>
  <si>
    <t>0718898051</t>
  </si>
  <si>
    <t>www.nldat.nl/cbsjorsidewitte</t>
  </si>
  <si>
    <t>0880088500</t>
  </si>
  <si>
    <t>www.zichtpo.nl</t>
  </si>
  <si>
    <t>Postbus 157</t>
  </si>
  <si>
    <t>5420AD</t>
  </si>
  <si>
    <t>0348474885</t>
  </si>
  <si>
    <t>3417ZG</t>
  </si>
  <si>
    <t>0345599115</t>
  </si>
  <si>
    <t>Kloosterdijk 73</t>
  </si>
  <si>
    <t>7693PN</t>
  </si>
  <si>
    <t>0577492228</t>
  </si>
  <si>
    <t>www.ehselspeet.nl</t>
  </si>
  <si>
    <t>Postbus 25</t>
  </si>
  <si>
    <t>8075ZG</t>
  </si>
  <si>
    <t>Het Drie 21</t>
  </si>
  <si>
    <t>0306994259</t>
  </si>
  <si>
    <t>www.cbozeist.nl</t>
  </si>
  <si>
    <t>Laan van Vollenhove 3045</t>
  </si>
  <si>
    <t>3706AL</t>
  </si>
  <si>
    <t>Postbus 4079</t>
  </si>
  <si>
    <t>8901EB</t>
  </si>
  <si>
    <t>0523610058</t>
  </si>
  <si>
    <t>www.gbbenjamin.nl</t>
  </si>
  <si>
    <t>Postbus 6032</t>
  </si>
  <si>
    <t>0182686715</t>
  </si>
  <si>
    <t>www.cnsgouda.nl</t>
  </si>
  <si>
    <t>Postbus 2090</t>
  </si>
  <si>
    <t>2800BE</t>
  </si>
  <si>
    <t>Rooseveltstraat 18</t>
  </si>
  <si>
    <t>2321BM</t>
  </si>
  <si>
    <t>Houtweg 24-26</t>
  </si>
  <si>
    <t>www.montessoribilthoven.nl</t>
  </si>
  <si>
    <t>0117452290</t>
  </si>
  <si>
    <t>www.scoba.nl</t>
  </si>
  <si>
    <t>4500AB</t>
  </si>
  <si>
    <t>www.rankhelmond.nl</t>
  </si>
  <si>
    <t>0742665501</t>
  </si>
  <si>
    <t>www.stichtingkomt.nl</t>
  </si>
  <si>
    <t>0485540939</t>
  </si>
  <si>
    <t>www.lijn83po.nl</t>
  </si>
  <si>
    <t>Postbus 184</t>
  </si>
  <si>
    <t>6590AD</t>
  </si>
  <si>
    <t>0186660487</t>
  </si>
  <si>
    <t>Postbus 3552</t>
  </si>
  <si>
    <t>3264ZH</t>
  </si>
  <si>
    <t>0180620533</t>
  </si>
  <si>
    <t>www.pcpobr.nl</t>
  </si>
  <si>
    <t>Postbus 217</t>
  </si>
  <si>
    <t>2990AE</t>
  </si>
  <si>
    <t>Samenwerking Opb., RK, Alg. Bi</t>
  </si>
  <si>
    <t>0246487890</t>
  </si>
  <si>
    <t>www.kansenkleur.nl</t>
  </si>
  <si>
    <t>Postbus 5</t>
  </si>
  <si>
    <t>6600AA</t>
  </si>
  <si>
    <t>8400AB</t>
  </si>
  <si>
    <t>www.bslaetare.nl</t>
  </si>
  <si>
    <t>0184691963</t>
  </si>
  <si>
    <t>0318456606</t>
  </si>
  <si>
    <t>www.dezaaierharskamp.nl</t>
  </si>
  <si>
    <t>Margrietlaan 26</t>
  </si>
  <si>
    <t>6732AX</t>
  </si>
  <si>
    <t>Dokter Bruinsweg 38</t>
  </si>
  <si>
    <t>8085BV</t>
  </si>
  <si>
    <t>0786821525</t>
  </si>
  <si>
    <t>www.kws-hia.nl</t>
  </si>
  <si>
    <t>Postbus 302</t>
  </si>
  <si>
    <t>3340AH</t>
  </si>
  <si>
    <t>Postbus 124</t>
  </si>
  <si>
    <t>4250DC</t>
  </si>
  <si>
    <t>www.nutgeldrop.nl</t>
  </si>
  <si>
    <t>Postbus 24</t>
  </si>
  <si>
    <t>5660AA</t>
  </si>
  <si>
    <t>0167536094</t>
  </si>
  <si>
    <t>4756TE</t>
  </si>
  <si>
    <t>0736576868</t>
  </si>
  <si>
    <t>www.leijestroom.nl</t>
  </si>
  <si>
    <t>Postbus 62</t>
  </si>
  <si>
    <t>Postbus 116</t>
  </si>
  <si>
    <t>3870CC</t>
  </si>
  <si>
    <t>0203454718</t>
  </si>
  <si>
    <t>www.onderwijsgroepamstelland.nl</t>
  </si>
  <si>
    <t>Postbus 9188</t>
  </si>
  <si>
    <t>1180MD</t>
  </si>
  <si>
    <t>Johan Huizingalaan 112</t>
  </si>
  <si>
    <t>1065JE</t>
  </si>
  <si>
    <t>0207510825</t>
  </si>
  <si>
    <t>Postbus 9419</t>
  </si>
  <si>
    <t>3506GK</t>
  </si>
  <si>
    <t>0365346300</t>
  </si>
  <si>
    <t>www.prisma-almere.nl</t>
  </si>
  <si>
    <t>Postbus 10149</t>
  </si>
  <si>
    <t>1301AC</t>
  </si>
  <si>
    <t>Postbus 144</t>
  </si>
  <si>
    <t>6640AC</t>
  </si>
  <si>
    <t>Postbus 898</t>
  </si>
  <si>
    <t>3900AW</t>
  </si>
  <si>
    <t>0255548850</t>
  </si>
  <si>
    <t>www.atlantbasisonderwijs.nl</t>
  </si>
  <si>
    <t>Postbus 393</t>
  </si>
  <si>
    <t>1970AJ</t>
  </si>
  <si>
    <t>0104191300</t>
  </si>
  <si>
    <t>www.pcbo.nl</t>
  </si>
  <si>
    <t>Postbus 50529</t>
  </si>
  <si>
    <t>3007JA</t>
  </si>
  <si>
    <t>0162424551</t>
  </si>
  <si>
    <t>www.delta-onderwijs.nl</t>
  </si>
  <si>
    <t>Postbus 4318</t>
  </si>
  <si>
    <t>4900CH</t>
  </si>
  <si>
    <t>Postbus 12</t>
  </si>
  <si>
    <t>3648ZG</t>
  </si>
  <si>
    <t>Kerklaan 90</t>
  </si>
  <si>
    <t>Postbus 67014</t>
  </si>
  <si>
    <t>1060JA</t>
  </si>
  <si>
    <t>0714012814</t>
  </si>
  <si>
    <t>www.almeersescholengroep.nl</t>
  </si>
  <si>
    <t>Postbus 60276</t>
  </si>
  <si>
    <t>1320AH</t>
  </si>
  <si>
    <t>Postbus 95</t>
  </si>
  <si>
    <t>6400AB</t>
  </si>
  <si>
    <t>0180432535</t>
  </si>
  <si>
    <t>Lagendijk 170</t>
  </si>
  <si>
    <t>2988AD</t>
  </si>
  <si>
    <t>www.daltonschool-middelharnis.nl</t>
  </si>
  <si>
    <t>Postbus 206</t>
  </si>
  <si>
    <t>3240AE</t>
  </si>
  <si>
    <t>0118415588</t>
  </si>
  <si>
    <t>Postbus 352</t>
  </si>
  <si>
    <t>4380AJ</t>
  </si>
  <si>
    <t>www.montessorihb.nl</t>
  </si>
  <si>
    <t>Postbus 30</t>
  </si>
  <si>
    <t>Postbus 429</t>
  </si>
  <si>
    <t>1620AK</t>
  </si>
  <si>
    <t>www.unicoz.nl</t>
  </si>
  <si>
    <t>Bredewater 4</t>
  </si>
  <si>
    <t>2715CA</t>
  </si>
  <si>
    <t>0402595320</t>
  </si>
  <si>
    <t>www.skpo.nl</t>
  </si>
  <si>
    <t>Vonderweg 12</t>
  </si>
  <si>
    <t>5616RM</t>
  </si>
  <si>
    <t>0206960948</t>
  </si>
  <si>
    <t>Hoogoord 257</t>
  </si>
  <si>
    <t>1102CN</t>
  </si>
  <si>
    <t>Postbus 11007</t>
  </si>
  <si>
    <t>3505BA</t>
  </si>
  <si>
    <t>0206111222</t>
  </si>
  <si>
    <t>www.elamal.nl</t>
  </si>
  <si>
    <t>Postbus 67009</t>
  </si>
  <si>
    <t>3770AD</t>
  </si>
  <si>
    <t>www.rijdendeschool.nl</t>
  </si>
  <si>
    <t>Postbus 188</t>
  </si>
  <si>
    <t>4190CD</t>
  </si>
  <si>
    <t>0714082504</t>
  </si>
  <si>
    <t>Abeelplein 40</t>
  </si>
  <si>
    <t>2225NH</t>
  </si>
  <si>
    <t>0334799817</t>
  </si>
  <si>
    <t>Amsterdamseweg 41</t>
  </si>
  <si>
    <t>3812RP</t>
  </si>
  <si>
    <t>0164230166</t>
  </si>
  <si>
    <t>www.lowysporquin.nl</t>
  </si>
  <si>
    <t>Postbus 543</t>
  </si>
  <si>
    <t>4600AM</t>
  </si>
  <si>
    <t>0135452555</t>
  </si>
  <si>
    <t>www.skotzo.nl</t>
  </si>
  <si>
    <t>Postbus 225</t>
  </si>
  <si>
    <t>5000AE</t>
  </si>
  <si>
    <t>www.scopescholen.nl</t>
  </si>
  <si>
    <t>Postbus 166</t>
  </si>
  <si>
    <t>2400AD</t>
  </si>
  <si>
    <t>0653278192</t>
  </si>
  <si>
    <t>www.pcsv.nl</t>
  </si>
  <si>
    <t>Postbus 122</t>
  </si>
  <si>
    <t>2250AC</t>
  </si>
  <si>
    <t>0402868115</t>
  </si>
  <si>
    <t>5660AD</t>
  </si>
  <si>
    <t>Postbus 277</t>
  </si>
  <si>
    <t>1600AG</t>
  </si>
  <si>
    <t>0297562713</t>
  </si>
  <si>
    <t>www.icbo-uithoorn.nl</t>
  </si>
  <si>
    <t>Postbus 84</t>
  </si>
  <si>
    <t>1420AB</t>
  </si>
  <si>
    <t>Prinses Irenestraat 59</t>
  </si>
  <si>
    <t>1077WV</t>
  </si>
  <si>
    <t>Postbus 163</t>
  </si>
  <si>
    <t>0511723003</t>
  </si>
  <si>
    <t>www.vcbokollumerland.nl</t>
  </si>
  <si>
    <t>Altenastreek 66</t>
  </si>
  <si>
    <t>9101BA</t>
  </si>
  <si>
    <t>0765309224</t>
  </si>
  <si>
    <t>www.nutsscholenbreda.nl</t>
  </si>
  <si>
    <t>7913ZG</t>
  </si>
  <si>
    <t>0527249249</t>
  </si>
  <si>
    <t>www.aves.nl</t>
  </si>
  <si>
    <t>Postbus 33</t>
  </si>
  <si>
    <t>8300AA</t>
  </si>
  <si>
    <t>0341354445</t>
  </si>
  <si>
    <t>Postbus 13</t>
  </si>
  <si>
    <t>3880AA</t>
  </si>
  <si>
    <t>0162310652</t>
  </si>
  <si>
    <t>5100AD</t>
  </si>
  <si>
    <t>Postbus 700</t>
  </si>
  <si>
    <t>1200AS</t>
  </si>
  <si>
    <t>1400AH</t>
  </si>
  <si>
    <t>Postbus 48</t>
  </si>
  <si>
    <t>0411611641</t>
  </si>
  <si>
    <t>www.st-christoffel.nl</t>
  </si>
  <si>
    <t>Postbus 281</t>
  </si>
  <si>
    <t>5280AG</t>
  </si>
  <si>
    <t>0251230082</t>
  </si>
  <si>
    <t>Postbus 280</t>
  </si>
  <si>
    <t>1960AG</t>
  </si>
  <si>
    <t>www.vondelweb.nl</t>
  </si>
  <si>
    <t>0433472830</t>
  </si>
  <si>
    <t>www.verenigingsuringar.nl</t>
  </si>
  <si>
    <t>Ridder van Heerstraat 10</t>
  </si>
  <si>
    <t>6227RS</t>
  </si>
  <si>
    <t>Postbus 40</t>
  </si>
  <si>
    <t>0181621734</t>
  </si>
  <si>
    <t>Postbus 3036</t>
  </si>
  <si>
    <t>3200DA</t>
  </si>
  <si>
    <t>0182670051</t>
  </si>
  <si>
    <t>www.degroeiling.nl</t>
  </si>
  <si>
    <t>Aalberseplein 5</t>
  </si>
  <si>
    <t>0103510026</t>
  </si>
  <si>
    <t>www.spcohs.nl</t>
  </si>
  <si>
    <t>Bergse Linker Rottekade 315</t>
  </si>
  <si>
    <t>3056LK</t>
  </si>
  <si>
    <t>0235298988</t>
  </si>
  <si>
    <t>www.jl.nu</t>
  </si>
  <si>
    <t>Postbus 320</t>
  </si>
  <si>
    <t>2100AH</t>
  </si>
  <si>
    <t>0519222045</t>
  </si>
  <si>
    <t>Postbus 2</t>
  </si>
  <si>
    <t>9100AA</t>
  </si>
  <si>
    <t>0518412489</t>
  </si>
  <si>
    <t>Postbus 20</t>
  </si>
  <si>
    <t>9074ZL</t>
  </si>
  <si>
    <t>0114347880</t>
  </si>
  <si>
    <t>www.onderwijsgroepperspecto.nl</t>
  </si>
  <si>
    <t>Markt 1</t>
  </si>
  <si>
    <t>4571BG</t>
  </si>
  <si>
    <t>0267600900</t>
  </si>
  <si>
    <t>Postbus 2044</t>
  </si>
  <si>
    <t>6802CA</t>
  </si>
  <si>
    <t>0243737909</t>
  </si>
  <si>
    <t>www.spocondor.nl</t>
  </si>
  <si>
    <t>Postbus 89</t>
  </si>
  <si>
    <t>6573ZH</t>
  </si>
  <si>
    <t>0268200361</t>
  </si>
  <si>
    <t>www.pcbo-rheden.nl</t>
  </si>
  <si>
    <t>7000AD</t>
  </si>
  <si>
    <t>0735944328</t>
  </si>
  <si>
    <t>5271BM</t>
  </si>
  <si>
    <t>www.jenaplanschool-tvlot.nl</t>
  </si>
  <si>
    <t>Postbus 16</t>
  </si>
  <si>
    <t>9600AA</t>
  </si>
  <si>
    <t>0735432635</t>
  </si>
  <si>
    <t>www.skoposschijndel.nl</t>
  </si>
  <si>
    <t>5480AA</t>
  </si>
  <si>
    <t>www.smdbwekerom.nl</t>
  </si>
  <si>
    <t>0383031844</t>
  </si>
  <si>
    <t>www.catent.nl</t>
  </si>
  <si>
    <t>8000AG</t>
  </si>
  <si>
    <t>0572352635</t>
  </si>
  <si>
    <t>www.mijnplein.nl</t>
  </si>
  <si>
    <t>Postbus 143</t>
  </si>
  <si>
    <t>8100AC</t>
  </si>
  <si>
    <t>0535364271</t>
  </si>
  <si>
    <t>www.skolo.nl</t>
  </si>
  <si>
    <t>Postbus 46</t>
  </si>
  <si>
    <t>7580AA</t>
  </si>
  <si>
    <t>0152511440</t>
  </si>
  <si>
    <t>www.laurentiusstichting.nl</t>
  </si>
  <si>
    <t>Postbus 649</t>
  </si>
  <si>
    <t>2600AP</t>
  </si>
  <si>
    <t>0383556570</t>
  </si>
  <si>
    <t>www.vivente.nu</t>
  </si>
  <si>
    <t>Postbus 40220</t>
  </si>
  <si>
    <t>8004DE</t>
  </si>
  <si>
    <t>0334324258</t>
  </si>
  <si>
    <t>www.cordeoscholen.nl</t>
  </si>
  <si>
    <t>0523272821</t>
  </si>
  <si>
    <t>www.chronoscholen.nl</t>
  </si>
  <si>
    <t>7773ND</t>
  </si>
  <si>
    <t>0135230833</t>
  </si>
  <si>
    <t>www.stgboom.nl</t>
  </si>
  <si>
    <t>Postbus 220</t>
  </si>
  <si>
    <t>5060AE</t>
  </si>
  <si>
    <t>0320225040</t>
  </si>
  <si>
    <t>www.skofv.nl</t>
  </si>
  <si>
    <t>Postbus 608</t>
  </si>
  <si>
    <t>8200AP</t>
  </si>
  <si>
    <t>0118569191</t>
  </si>
  <si>
    <t>www.primas-scholengroep.nl</t>
  </si>
  <si>
    <t>Tramstraat 31</t>
  </si>
  <si>
    <t>4371BW</t>
  </si>
  <si>
    <t>0252250900</t>
  </si>
  <si>
    <t>www.sophiascholen.nl</t>
  </si>
  <si>
    <t>Postbus 98</t>
  </si>
  <si>
    <t>2215ZH</t>
  </si>
  <si>
    <t>0713311767</t>
  </si>
  <si>
    <t>2377BT</t>
  </si>
  <si>
    <t>Oude Wetering</t>
  </si>
  <si>
    <t>0135229250</t>
  </si>
  <si>
    <t>www.tangent.nl</t>
  </si>
  <si>
    <t>J. Asselbergsweg 80</t>
  </si>
  <si>
    <t>5026RR</t>
  </si>
  <si>
    <t>www.fluvius.nl</t>
  </si>
  <si>
    <t>0172726112</t>
  </si>
  <si>
    <t>www.wijdevenen.nl</t>
  </si>
  <si>
    <t>Henry Dunantweg 30</t>
  </si>
  <si>
    <t>2402NR</t>
  </si>
  <si>
    <t>0164237557</t>
  </si>
  <si>
    <t>www.abboscholen.nl</t>
  </si>
  <si>
    <t>Postbus 648</t>
  </si>
  <si>
    <t>4600AP</t>
  </si>
  <si>
    <t>0499550517</t>
  </si>
  <si>
    <t>Postbus 55</t>
  </si>
  <si>
    <t>5688ZH</t>
  </si>
  <si>
    <t>0464789320</t>
  </si>
  <si>
    <t>www.stichtingtriade.nl</t>
  </si>
  <si>
    <t>6160AB</t>
  </si>
  <si>
    <t>0588700078</t>
  </si>
  <si>
    <t>www.bisschopmollerstichting.nl</t>
  </si>
  <si>
    <t>Archipelweg 135</t>
  </si>
  <si>
    <t>8921VX</t>
  </si>
  <si>
    <t>0762046300</t>
  </si>
  <si>
    <t>www.pcpomiddenbrabant.nl</t>
  </si>
  <si>
    <t>0511542540</t>
  </si>
  <si>
    <t>www.noventa.nl</t>
  </si>
  <si>
    <t>9285ZW</t>
  </si>
  <si>
    <t>0575462573</t>
  </si>
  <si>
    <t>www.gelderveste.nl</t>
  </si>
  <si>
    <t>Decanijeweg 3</t>
  </si>
  <si>
    <t>7251BP</t>
  </si>
  <si>
    <t>0299479699</t>
  </si>
  <si>
    <t>www.cpow.nl</t>
  </si>
  <si>
    <t>Postbus 42</t>
  </si>
  <si>
    <t>1440AA</t>
  </si>
  <si>
    <t>0481481283</t>
  </si>
  <si>
    <t>www.stichtingatos.nl</t>
  </si>
  <si>
    <t>Fruitlaan 6</t>
  </si>
  <si>
    <t>6681NP</t>
  </si>
  <si>
    <t>0773210002</t>
  </si>
  <si>
    <t>www.fortior.nl</t>
  </si>
  <si>
    <t>Postbus 680</t>
  </si>
  <si>
    <t>5900AR</t>
  </si>
  <si>
    <t>Postbus 65</t>
  </si>
  <si>
    <t>5388ZH</t>
  </si>
  <si>
    <t>0203013888</t>
  </si>
  <si>
    <t>www.askoscholen.nl</t>
  </si>
  <si>
    <t>Postbus 87591</t>
  </si>
  <si>
    <t>1080JN</t>
  </si>
  <si>
    <t>9800AA</t>
  </si>
  <si>
    <t>0519221702</t>
  </si>
  <si>
    <t>Postbus 203</t>
  </si>
  <si>
    <t>9100AE</t>
  </si>
  <si>
    <t>0524525065</t>
  </si>
  <si>
    <t>www.vpcbo-coevorden.nl</t>
  </si>
  <si>
    <t>5680AD</t>
  </si>
  <si>
    <t>Postbus 315</t>
  </si>
  <si>
    <t>www.mvvr.nl</t>
  </si>
  <si>
    <t>0735997171</t>
  </si>
  <si>
    <t>www.bommelerwijs.nl</t>
  </si>
  <si>
    <t>5321JK</t>
  </si>
  <si>
    <t>0383333898</t>
  </si>
  <si>
    <t>www.iriskampen.nl</t>
  </si>
  <si>
    <t>Postbus 1014</t>
  </si>
  <si>
    <t>8260BA</t>
  </si>
  <si>
    <t>0186621461</t>
  </si>
  <si>
    <t>Maseratilaan 14</t>
  </si>
  <si>
    <t>3261NA</t>
  </si>
  <si>
    <t>0346264847</t>
  </si>
  <si>
    <t>www.vechtstreekenvenen.nl</t>
  </si>
  <si>
    <t>3620AA</t>
  </si>
  <si>
    <t>0344632849</t>
  </si>
  <si>
    <t>www.skor-scholen.nl</t>
  </si>
  <si>
    <t>0318519076</t>
  </si>
  <si>
    <t>www.cpov.nl</t>
  </si>
  <si>
    <t>Landjuweel 16-5</t>
  </si>
  <si>
    <t>3905PG</t>
  </si>
  <si>
    <t>0495547998</t>
  </si>
  <si>
    <t>www.mozon.nl</t>
  </si>
  <si>
    <t>6003ND</t>
  </si>
  <si>
    <t>0184412507</t>
  </si>
  <si>
    <t>www.groenendijk.nl</t>
  </si>
  <si>
    <t>0251319888</t>
  </si>
  <si>
    <t>www.isob.net</t>
  </si>
  <si>
    <t>Sokkerwei 2</t>
  </si>
  <si>
    <t>1901KZ</t>
  </si>
  <si>
    <t>0182526719</t>
  </si>
  <si>
    <t>Nieuwe Gouwe W.Z. 1</t>
  </si>
  <si>
    <t>2802AN</t>
  </si>
  <si>
    <t>0521342086</t>
  </si>
  <si>
    <t>www.vcpozd.nl</t>
  </si>
  <si>
    <t>Postbus 18</t>
  </si>
  <si>
    <t>7990AA</t>
  </si>
  <si>
    <t>0493670603</t>
  </si>
  <si>
    <t>www.prodas.nl</t>
  </si>
  <si>
    <t>Heikamperweg 7</t>
  </si>
  <si>
    <t>0333030269</t>
  </si>
  <si>
    <t>0412492000</t>
  </si>
  <si>
    <t>www.filiosscholengroep.nl</t>
  </si>
  <si>
    <t>Postbus 43</t>
  </si>
  <si>
    <t>5386ZG</t>
  </si>
  <si>
    <t>0183501613</t>
  </si>
  <si>
    <t>www.destroming.eu</t>
  </si>
  <si>
    <t>Postbus 161</t>
  </si>
  <si>
    <t>4250DD</t>
  </si>
  <si>
    <t>www.stichtingfloreo.nl</t>
  </si>
  <si>
    <t>Postbus 297</t>
  </si>
  <si>
    <t>3140AG</t>
  </si>
  <si>
    <t>0115531521</t>
  </si>
  <si>
    <t>www.probaz.nl</t>
  </si>
  <si>
    <t>4530GC</t>
  </si>
  <si>
    <t>0356099233</t>
  </si>
  <si>
    <t>www.pcbobaarnsoest.nl</t>
  </si>
  <si>
    <t>0413230008</t>
  </si>
  <si>
    <t>www.stichtingpallas.nl</t>
  </si>
  <si>
    <t>0402606710</t>
  </si>
  <si>
    <t>www.salto-eindhoven.nl</t>
  </si>
  <si>
    <t>Odysseuslaan 2</t>
  </si>
  <si>
    <t>0752010101</t>
  </si>
  <si>
    <t>www.agora.nu</t>
  </si>
  <si>
    <t>1500EB</t>
  </si>
  <si>
    <t>0595441733</t>
  </si>
  <si>
    <t>www.vcpong.nl</t>
  </si>
  <si>
    <t>Postbus 74</t>
  </si>
  <si>
    <t>9950AB</t>
  </si>
  <si>
    <t>www.veluwseonderwijsgroep.nl</t>
  </si>
  <si>
    <t>0383865479</t>
  </si>
  <si>
    <t>0516423024</t>
  </si>
  <si>
    <t>www.detjongerwerven.nl</t>
  </si>
  <si>
    <t>Herenweg 27</t>
  </si>
  <si>
    <t>8435WN</t>
  </si>
  <si>
    <t>0348432334</t>
  </si>
  <si>
    <t>www.spco.nl</t>
  </si>
  <si>
    <t>Postbus 1035</t>
  </si>
  <si>
    <t>0355256961</t>
  </si>
  <si>
    <t>www.ichthushuizen.nl</t>
  </si>
  <si>
    <t>Postbus 1048</t>
  </si>
  <si>
    <t>1270BA</t>
  </si>
  <si>
    <t>www.vsithaka.nl</t>
  </si>
  <si>
    <t>Postbus 92</t>
  </si>
  <si>
    <t>2050AB</t>
  </si>
  <si>
    <t>Postbus 194</t>
  </si>
  <si>
    <t xml:space="preserve">                              </t>
  </si>
  <si>
    <t>0715425503</t>
  </si>
  <si>
    <t>www.pcboleiderdorp.nl</t>
  </si>
  <si>
    <t>Marjoleintuin 58</t>
  </si>
  <si>
    <t>2353PL</t>
  </si>
  <si>
    <t>0172243649</t>
  </si>
  <si>
    <t>www.montessori-mzh.nl</t>
  </si>
  <si>
    <t>Preludeweg 15-17</t>
  </si>
  <si>
    <t>Postbus 20008</t>
  </si>
  <si>
    <t>8202AA</t>
  </si>
  <si>
    <t>0342767200</t>
  </si>
  <si>
    <t>www.pcogeldersevallei.nl</t>
  </si>
  <si>
    <t>Postbus 200</t>
  </si>
  <si>
    <t>3770AE</t>
  </si>
  <si>
    <t>0104355611</t>
  </si>
  <si>
    <t>www.UN1EK.nl</t>
  </si>
  <si>
    <t>Postbus 3014</t>
  </si>
  <si>
    <t>Samenwerking Opb., PC, Alg. Bi</t>
  </si>
  <si>
    <t>0487541022</t>
  </si>
  <si>
    <t>www.spommaasenwaal.nl</t>
  </si>
  <si>
    <t>Van Heemstraweg 53</t>
  </si>
  <si>
    <t>6651KH</t>
  </si>
  <si>
    <t>0384775334</t>
  </si>
  <si>
    <t>www.vpcohasselt.nl</t>
  </si>
  <si>
    <t>0341466370</t>
  </si>
  <si>
    <t>www.stichtingproo.nl</t>
  </si>
  <si>
    <t>3840BD</t>
  </si>
  <si>
    <t>0492476766</t>
  </si>
  <si>
    <t>www.obshelmond.nl</t>
  </si>
  <si>
    <t>Postbus 877</t>
  </si>
  <si>
    <t>5700AW</t>
  </si>
  <si>
    <t>0599612612</t>
  </si>
  <si>
    <t>www.scholengroepperspectief.nl</t>
  </si>
  <si>
    <t>Loodzetter 7</t>
  </si>
  <si>
    <t>9502EW</t>
  </si>
  <si>
    <t>0718200040</t>
  </si>
  <si>
    <t>www.obodb.nl</t>
  </si>
  <si>
    <t>Bonnikeplein 24</t>
  </si>
  <si>
    <t>2201XA</t>
  </si>
  <si>
    <t>0725349982</t>
  </si>
  <si>
    <t>www.deblauweloper.nl</t>
  </si>
  <si>
    <t>Th. van Doesburgweg 4</t>
  </si>
  <si>
    <t>1703DL</t>
  </si>
  <si>
    <t>0314382990</t>
  </si>
  <si>
    <t>www.ijsselgraaf.nl</t>
  </si>
  <si>
    <t>0433540133</t>
  </si>
  <si>
    <t>www.mosalira.nl</t>
  </si>
  <si>
    <t>0235201580</t>
  </si>
  <si>
    <t>www.opoijmond.nl</t>
  </si>
  <si>
    <t>Zeilmakerstraat 62</t>
  </si>
  <si>
    <t>1991JC</t>
  </si>
  <si>
    <t>0355257578</t>
  </si>
  <si>
    <t>www.talentprimair.nl</t>
  </si>
  <si>
    <t>0514602843</t>
  </si>
  <si>
    <t>www.nijegaast.nl</t>
  </si>
  <si>
    <t>8561BC</t>
  </si>
  <si>
    <t>0183650440</t>
  </si>
  <si>
    <t>www.stichtingovo.nl</t>
  </si>
  <si>
    <t>Merwe Donk 10</t>
  </si>
  <si>
    <t>0793290825</t>
  </si>
  <si>
    <t>www.opoz.nl</t>
  </si>
  <si>
    <t>Blauw-roodlaan 156</t>
  </si>
  <si>
    <t>2718SK</t>
  </si>
  <si>
    <t>0345637980</t>
  </si>
  <si>
    <t>www.stichting-logos.nl</t>
  </si>
  <si>
    <t>Meent 24</t>
  </si>
  <si>
    <t>4141AC</t>
  </si>
  <si>
    <t>0778500029</t>
  </si>
  <si>
    <t>www.akkoord-po.nl</t>
  </si>
  <si>
    <t>0302652640</t>
  </si>
  <si>
    <t>www.spoutrecht.nl</t>
  </si>
  <si>
    <t>Postbus 9315</t>
  </si>
  <si>
    <t>3506GH</t>
  </si>
  <si>
    <t>0102102155</t>
  </si>
  <si>
    <t>www.onderwijsprimair.nl</t>
  </si>
  <si>
    <t>'t Vaartland 3</t>
  </si>
  <si>
    <t>2821LH</t>
  </si>
  <si>
    <t>0765611688</t>
  </si>
  <si>
    <t>www.inos.nl</t>
  </si>
  <si>
    <t>Postbus 3513</t>
  </si>
  <si>
    <t>4800DM</t>
  </si>
  <si>
    <t>0545275166</t>
  </si>
  <si>
    <t>www.oponoa.nl</t>
  </si>
  <si>
    <t>7270AA</t>
  </si>
  <si>
    <t>Postbus 23</t>
  </si>
  <si>
    <t>0582130350</t>
  </si>
  <si>
    <t>www.pcboleeuwarden.nl</t>
  </si>
  <si>
    <t>Postbus 1090</t>
  </si>
  <si>
    <t>8900CB</t>
  </si>
  <si>
    <t>0226357230</t>
  </si>
  <si>
    <t>www.stichtingallure.nl</t>
  </si>
  <si>
    <t>1687AM</t>
  </si>
  <si>
    <t>0344617122</t>
  </si>
  <si>
    <t>www.cpob.nl</t>
  </si>
  <si>
    <t>4000AD</t>
  </si>
  <si>
    <t>0657054910</t>
  </si>
  <si>
    <t>www.en3.nl</t>
  </si>
  <si>
    <t>0299820900</t>
  </si>
  <si>
    <t>www.opspoor.nl</t>
  </si>
  <si>
    <t>1440AE</t>
  </si>
  <si>
    <t>0416283103</t>
  </si>
  <si>
    <t>www.stichtingbravoo.nl</t>
  </si>
  <si>
    <t>Postbus 79</t>
  </si>
  <si>
    <t>5170AB</t>
  </si>
  <si>
    <t>0223203000</t>
  </si>
  <si>
    <t>www.stichtingsurplus.nl</t>
  </si>
  <si>
    <t>1760AB</t>
  </si>
  <si>
    <t>0183609440</t>
  </si>
  <si>
    <t>www.pcpo-trivia.nl</t>
  </si>
  <si>
    <t>0481470555</t>
  </si>
  <si>
    <t>www.sgomb.nl</t>
  </si>
  <si>
    <t>Postbus 19</t>
  </si>
  <si>
    <t>6680AA</t>
  </si>
  <si>
    <t>0152512280</t>
  </si>
  <si>
    <t>www.librijn.nl</t>
  </si>
  <si>
    <t>Postbus 121</t>
  </si>
  <si>
    <t>2600AC</t>
  </si>
  <si>
    <t>0485310263</t>
  </si>
  <si>
    <t>www.stichting-invitare.nl</t>
  </si>
  <si>
    <t>Postbus 174</t>
  </si>
  <si>
    <t>5430AD</t>
  </si>
  <si>
    <t>0786295999</t>
  </si>
  <si>
    <t>www.acishw.nl</t>
  </si>
  <si>
    <t>Biezenvijver 5</t>
  </si>
  <si>
    <t>3297GK</t>
  </si>
  <si>
    <t>0703879900</t>
  </si>
  <si>
    <t>www.stichtingpantarhei.nl</t>
  </si>
  <si>
    <t>Postbus 103</t>
  </si>
  <si>
    <t>2270AC</t>
  </si>
  <si>
    <t>0174526950</t>
  </si>
  <si>
    <t>www.pcpow.nl</t>
  </si>
  <si>
    <t>Postbus 265</t>
  </si>
  <si>
    <t>2670AH</t>
  </si>
  <si>
    <t>0174628572</t>
  </si>
  <si>
    <t>www.openbaaronderwijswestland.nl</t>
  </si>
  <si>
    <t>Postbus 154</t>
  </si>
  <si>
    <t>2670AD</t>
  </si>
  <si>
    <t>0105015977</t>
  </si>
  <si>
    <t>Postbus 752</t>
  </si>
  <si>
    <t>3170AB</t>
  </si>
  <si>
    <t>0488420612</t>
  </si>
  <si>
    <t>www.trivium-onderwijs.nl</t>
  </si>
  <si>
    <t>6670AA</t>
  </si>
  <si>
    <t>0317313132</t>
  </si>
  <si>
    <t>www.ppodelink.nl</t>
  </si>
  <si>
    <t>Bantuinweg 45</t>
  </si>
  <si>
    <t>3911MV</t>
  </si>
  <si>
    <t>0165548260</t>
  </si>
  <si>
    <t>www.obo-wbr.nl</t>
  </si>
  <si>
    <t>Vijfhuizenberg 157</t>
  </si>
  <si>
    <t>4708AJ</t>
  </si>
  <si>
    <t>0546539534</t>
  </si>
  <si>
    <t>www.pcont.nl</t>
  </si>
  <si>
    <t>Boddenstraat 54</t>
  </si>
  <si>
    <t>7607BN</t>
  </si>
  <si>
    <t>0578694169</t>
  </si>
  <si>
    <t>www.stichtingcambium.nl</t>
  </si>
  <si>
    <t>8180AA</t>
  </si>
  <si>
    <t>0548538670</t>
  </si>
  <si>
    <t>www.stichtingroos.nl</t>
  </si>
  <si>
    <t>7460AA</t>
  </si>
  <si>
    <t>0333031490</t>
  </si>
  <si>
    <t>www.stev.nl</t>
  </si>
  <si>
    <t>0343579155</t>
  </si>
  <si>
    <t>www.de-oorsprong.nl</t>
  </si>
  <si>
    <t>Sitiopark 13</t>
  </si>
  <si>
    <t>3941PP</t>
  </si>
  <si>
    <t>0105221657</t>
  </si>
  <si>
    <t>www.spectrum-spco.nl</t>
  </si>
  <si>
    <t>2661CZ</t>
  </si>
  <si>
    <t>0180399673</t>
  </si>
  <si>
    <t>www.scholengroepholland.nl</t>
  </si>
  <si>
    <t>2913LN</t>
  </si>
  <si>
    <t>0572347290</t>
  </si>
  <si>
    <t>www.de-mare-scholen.nl</t>
  </si>
  <si>
    <t>Postbus 45</t>
  </si>
  <si>
    <t>8100AA</t>
  </si>
  <si>
    <t>0511548390</t>
  </si>
  <si>
    <t>www.roobol.frl</t>
  </si>
  <si>
    <t>0356221370</t>
  </si>
  <si>
    <t>www.stiphilversum.nl</t>
  </si>
  <si>
    <t>Oude Enghweg 2</t>
  </si>
  <si>
    <t>1217JC</t>
  </si>
  <si>
    <t>0543533887</t>
  </si>
  <si>
    <t>www.sopow.nl</t>
  </si>
  <si>
    <t>7100AG</t>
  </si>
  <si>
    <t>Postbus 344</t>
  </si>
  <si>
    <t>3700AH</t>
  </si>
  <si>
    <t>0233031016</t>
  </si>
  <si>
    <t>www.stopoz.nl</t>
  </si>
  <si>
    <t>Aerdenhoutsduinweg 1</t>
  </si>
  <si>
    <t>2111AN</t>
  </si>
  <si>
    <t>Openbaar rechtspersoon</t>
  </si>
  <si>
    <t>0315215009</t>
  </si>
  <si>
    <t>www.reflexis.org</t>
  </si>
  <si>
    <t>7070AA</t>
  </si>
  <si>
    <t>0187497800</t>
  </si>
  <si>
    <t>www.sopogo.nl</t>
  </si>
  <si>
    <t>Postbus 94</t>
  </si>
  <si>
    <t>3255ZH</t>
  </si>
  <si>
    <t>0455447144</t>
  </si>
  <si>
    <t>www.innovo.nl</t>
  </si>
  <si>
    <t>Postbus 2602</t>
  </si>
  <si>
    <t>6401DC</t>
  </si>
  <si>
    <t>0881454546</t>
  </si>
  <si>
    <t>www.vcodekring.nl</t>
  </si>
  <si>
    <t>3216AG</t>
  </si>
  <si>
    <t>7800AB</t>
  </si>
  <si>
    <t>www.meerkring.nl</t>
  </si>
  <si>
    <t>0455466950</t>
  </si>
  <si>
    <t>www.movare.nl</t>
  </si>
  <si>
    <t>6460AA</t>
  </si>
  <si>
    <t>0786321616</t>
  </si>
  <si>
    <t>www.opodordrecht.nl</t>
  </si>
  <si>
    <t>Postbus 432</t>
  </si>
  <si>
    <t>3300AK</t>
  </si>
  <si>
    <t>0782003333</t>
  </si>
  <si>
    <t>0546544700</t>
  </si>
  <si>
    <t>www.opoa.nl</t>
  </si>
  <si>
    <t>Sluiskade Zuidzijde 187</t>
  </si>
  <si>
    <t>7607XT</t>
  </si>
  <si>
    <t>0182622711</t>
  </si>
  <si>
    <t>www.stichtingklasse.nl</t>
  </si>
  <si>
    <t>Karnemelksloot 110</t>
  </si>
  <si>
    <t>2806BJ</t>
  </si>
  <si>
    <t>0306008811</t>
  </si>
  <si>
    <t>www.fluenta.nl</t>
  </si>
  <si>
    <t>Weverstede 33</t>
  </si>
  <si>
    <t>3431JS</t>
  </si>
  <si>
    <t>0481353715</t>
  </si>
  <si>
    <t>0182350870</t>
  </si>
  <si>
    <t>2861AL</t>
  </si>
  <si>
    <t>0333033123</t>
  </si>
  <si>
    <t>www.educatis-rpo.nl</t>
  </si>
  <si>
    <t>0104451000</t>
  </si>
  <si>
    <t>www.wijzer.nu</t>
  </si>
  <si>
    <t>0344691177</t>
  </si>
  <si>
    <t>www.basisburen.nl</t>
  </si>
  <si>
    <t>4116ZJ</t>
  </si>
  <si>
    <t>0297255116</t>
  </si>
  <si>
    <t>www.stichtingauro.nl</t>
  </si>
  <si>
    <t>Postbus 1108</t>
  </si>
  <si>
    <t>3640BC</t>
  </si>
  <si>
    <t>0851050230</t>
  </si>
  <si>
    <t>www.blickoponderwijs.nl</t>
  </si>
  <si>
    <t>Postbus 776</t>
  </si>
  <si>
    <t>2900AT</t>
  </si>
  <si>
    <t>0591648207</t>
  </si>
  <si>
    <t>www.viviani.nl</t>
  </si>
  <si>
    <t>0111418888</t>
  </si>
  <si>
    <t>www.obase.nl</t>
  </si>
  <si>
    <t>4300AB</t>
  </si>
  <si>
    <t>0596632397</t>
  </si>
  <si>
    <t>9930AA</t>
  </si>
  <si>
    <t>0786449880</t>
  </si>
  <si>
    <t>www.openbaarprimaironderwijspapendrecht.nl</t>
  </si>
  <si>
    <t>Poldermolen 12</t>
  </si>
  <si>
    <t>3352TH</t>
  </si>
  <si>
    <t>0852734660</t>
  </si>
  <si>
    <t>www.stichtingfluvium.nl</t>
  </si>
  <si>
    <t>Postbus 173</t>
  </si>
  <si>
    <t>0534884444</t>
  </si>
  <si>
    <t>www.consent-enschede.nl</t>
  </si>
  <si>
    <t>Postbus 40042</t>
  </si>
  <si>
    <t>7504RA</t>
  </si>
  <si>
    <t>0575596120</t>
  </si>
  <si>
    <t>www.archipelprimair.nl</t>
  </si>
  <si>
    <t>Postbus 4091</t>
  </si>
  <si>
    <t>0104260446</t>
  </si>
  <si>
    <t>www.primoschiedam.nl</t>
  </si>
  <si>
    <t>Postbus 6040</t>
  </si>
  <si>
    <t>0181391044</t>
  </si>
  <si>
    <t>www.primovpr.nl</t>
  </si>
  <si>
    <t>0594514519</t>
  </si>
  <si>
    <t>www.quadraten.nl</t>
  </si>
  <si>
    <t>9860AA</t>
  </si>
  <si>
    <t>0703065200</t>
  </si>
  <si>
    <t>www.dehaagsescholen.nl</t>
  </si>
  <si>
    <t>Postbus 61454</t>
  </si>
  <si>
    <t>2506AL</t>
  </si>
  <si>
    <t>0513656656</t>
  </si>
  <si>
    <t>www.debasisheerenveen.nl</t>
  </si>
  <si>
    <t>Van Leeuwenhoekweg 10</t>
  </si>
  <si>
    <t>0596583320</t>
  </si>
  <si>
    <t>www.marenland.org</t>
  </si>
  <si>
    <t>Prof Cleveringaplein 3</t>
  </si>
  <si>
    <t>9901AZ</t>
  </si>
  <si>
    <t>0203460690</t>
  </si>
  <si>
    <t>www.stwt.nl</t>
  </si>
  <si>
    <t>0204262460</t>
  </si>
  <si>
    <t>www.amstelwijs.nl</t>
  </si>
  <si>
    <t>Postbus 9159</t>
  </si>
  <si>
    <t>0113561777</t>
  </si>
  <si>
    <t>www.alberoscholen.nl</t>
  </si>
  <si>
    <t>Postbus 269</t>
  </si>
  <si>
    <t>4460AR</t>
  </si>
  <si>
    <t>0111695304</t>
  </si>
  <si>
    <t>www.radarscholen.nl</t>
  </si>
  <si>
    <t>Postbus 109</t>
  </si>
  <si>
    <t>4300AC</t>
  </si>
  <si>
    <t>Postbus 223</t>
  </si>
  <si>
    <t>0207531144</t>
  </si>
  <si>
    <t>Postbus 4009</t>
  </si>
  <si>
    <t>2301RA</t>
  </si>
  <si>
    <t>0765017365</t>
  </si>
  <si>
    <t>www.leersaam-ettenleur.nl</t>
  </si>
  <si>
    <t>Postbus 497</t>
  </si>
  <si>
    <t>4870AL</t>
  </si>
  <si>
    <t>0132100108</t>
  </si>
  <si>
    <t>Postbus 5142</t>
  </si>
  <si>
    <t>5004EC</t>
  </si>
  <si>
    <t>0597453980</t>
  </si>
  <si>
    <t>www.sooog.nl</t>
  </si>
  <si>
    <t>9670AB</t>
  </si>
  <si>
    <t>0555393750</t>
  </si>
  <si>
    <t>www.leerplein055.nl</t>
  </si>
  <si>
    <t>Postbus 10098</t>
  </si>
  <si>
    <t>7301GB</t>
  </si>
  <si>
    <t>0264979333</t>
  </si>
  <si>
    <t>6990AA</t>
  </si>
  <si>
    <t>0318576580</t>
  </si>
  <si>
    <t>www.vpcodeviermaster.nl</t>
  </si>
  <si>
    <t>0523271580</t>
  </si>
  <si>
    <t>www.vgpodeoosthoek.nl</t>
  </si>
  <si>
    <t>Postbus 762</t>
  </si>
  <si>
    <t>8000AT</t>
  </si>
  <si>
    <t>0522278120</t>
  </si>
  <si>
    <t>7940AD</t>
  </si>
  <si>
    <t>0523624330</t>
  </si>
  <si>
    <t>www.onderwijsstichtingarcade.nl</t>
  </si>
  <si>
    <t>7770AG</t>
  </si>
  <si>
    <t>0561691777</t>
  </si>
  <si>
    <t>www.comperio.nl</t>
  </si>
  <si>
    <t>Postbus 119</t>
  </si>
  <si>
    <t>8470AC</t>
  </si>
  <si>
    <t>0382305001</t>
  </si>
  <si>
    <t>www.florion.nl</t>
  </si>
  <si>
    <t>8000AJ</t>
  </si>
  <si>
    <t>0418663024</t>
  </si>
  <si>
    <t>www.stroomm.nl</t>
  </si>
  <si>
    <t>Postbus 152</t>
  </si>
  <si>
    <t>5330AD</t>
  </si>
  <si>
    <t>www.jenaplanepe.nl</t>
  </si>
  <si>
    <t>0117450610</t>
  </si>
  <si>
    <t>www.escaldascholen.nl</t>
  </si>
  <si>
    <t>4500AA</t>
  </si>
  <si>
    <t>0183566690</t>
  </si>
  <si>
    <t>www.o2a5.nl</t>
  </si>
  <si>
    <t>0181635439</t>
  </si>
  <si>
    <t>www.prokind-scholengroep.nl</t>
  </si>
  <si>
    <t>www.debasisfluvius.nl</t>
  </si>
  <si>
    <t>0172418830</t>
  </si>
  <si>
    <t>www.gpown.nl</t>
  </si>
  <si>
    <t>'s-Molenaarsweg 1</t>
  </si>
  <si>
    <t>2401LL</t>
  </si>
  <si>
    <t>0529480982</t>
  </si>
  <si>
    <t>7710AB</t>
  </si>
  <si>
    <t>0402301560</t>
  </si>
  <si>
    <t>www.rbobdekempen.nl</t>
  </si>
  <si>
    <t>Provincialeweg 74</t>
  </si>
  <si>
    <t>5503HJ</t>
  </si>
  <si>
    <t>0205150440</t>
  </si>
  <si>
    <t>www.awbr.nl</t>
  </si>
  <si>
    <t>Baarsjesweg 224</t>
  </si>
  <si>
    <t>1058AA</t>
  </si>
  <si>
    <t>0113219228</t>
  </si>
  <si>
    <t>www.facetscholen.nl</t>
  </si>
  <si>
    <t>4462DZ</t>
  </si>
  <si>
    <t>0738507788</t>
  </si>
  <si>
    <t>www.ato-scholenkring.nl</t>
  </si>
  <si>
    <t>5240AD</t>
  </si>
  <si>
    <t>0318611631</t>
  </si>
  <si>
    <t>www.proominent.nl</t>
  </si>
  <si>
    <t>Horapark 3</t>
  </si>
  <si>
    <t>6717LZ</t>
  </si>
  <si>
    <t>www.obsgleiderdorp.org</t>
  </si>
  <si>
    <t>Elisabethhof 21</t>
  </si>
  <si>
    <t>2353EW</t>
  </si>
  <si>
    <t>0475345830</t>
  </si>
  <si>
    <t>www.swalmenroer.nl</t>
  </si>
  <si>
    <t>Postbus 606</t>
  </si>
  <si>
    <t>6040AP</t>
  </si>
  <si>
    <t>0582539580</t>
  </si>
  <si>
    <t>www.elanonderwijsgroep.nl</t>
  </si>
  <si>
    <t>Postbus 31</t>
  </si>
  <si>
    <t>9050AA</t>
  </si>
  <si>
    <t>0203116464</t>
  </si>
  <si>
    <t>www.stichting-sirius.nl</t>
  </si>
  <si>
    <t>1107GA</t>
  </si>
  <si>
    <t>0413420706</t>
  </si>
  <si>
    <t>www.skoso.nl</t>
  </si>
  <si>
    <t>5492AJ</t>
  </si>
  <si>
    <t>0512582600</t>
  </si>
  <si>
    <t>www.opofurore.nl</t>
  </si>
  <si>
    <t>0578575806</t>
  </si>
  <si>
    <t>www.stichtingprocon.nl</t>
  </si>
  <si>
    <t>Westerenkweg 17</t>
  </si>
  <si>
    <t>0229282040</t>
  </si>
  <si>
    <t>www.talenthoorn.nl</t>
  </si>
  <si>
    <t>Nieuwstraat 23</t>
  </si>
  <si>
    <t>1621EA</t>
  </si>
  <si>
    <t>0207163460</t>
  </si>
  <si>
    <t>www.staij.nl</t>
  </si>
  <si>
    <t>Cruquiusweg 68</t>
  </si>
  <si>
    <t>1019AH</t>
  </si>
  <si>
    <t>0102540800</t>
  </si>
  <si>
    <t>www.stichtingboor.nl</t>
  </si>
  <si>
    <t>Postbus 23058</t>
  </si>
  <si>
    <t>3001KB</t>
  </si>
  <si>
    <t>0513656659</t>
  </si>
  <si>
    <t>www.ogprimus.nl</t>
  </si>
  <si>
    <t>0164235225</t>
  </si>
  <si>
    <t>www.stichtingsom.nl</t>
  </si>
  <si>
    <t>Postbus 18010</t>
  </si>
  <si>
    <t>4601ZA</t>
  </si>
  <si>
    <t>www.stichtingopos.nl</t>
  </si>
  <si>
    <t>0599696390</t>
  </si>
  <si>
    <t>www.opron.nl</t>
  </si>
  <si>
    <t>Postbus 138</t>
  </si>
  <si>
    <t>9640AC</t>
  </si>
  <si>
    <t>0205776040</t>
  </si>
  <si>
    <t>www.ooada.nl</t>
  </si>
  <si>
    <t>Postbus 51356</t>
  </si>
  <si>
    <t>1007EJ</t>
  </si>
  <si>
    <t>0168404502</t>
  </si>
  <si>
    <t>www.dewaarden.nl</t>
  </si>
  <si>
    <t>Kristallaan 1</t>
  </si>
  <si>
    <t>4761ZC</t>
  </si>
  <si>
    <t>0547276638</t>
  </si>
  <si>
    <t>www.opohvt.nl</t>
  </si>
  <si>
    <t>7470AE</t>
  </si>
  <si>
    <t>0543478444</t>
  </si>
  <si>
    <t>www.accentscholengroep.nl</t>
  </si>
  <si>
    <t>Postbus 253</t>
  </si>
  <si>
    <t>7120AG</t>
  </si>
  <si>
    <t>0306009168</t>
  </si>
  <si>
    <t>www.stichtingrobijn.nl</t>
  </si>
  <si>
    <t>Postbus 474</t>
  </si>
  <si>
    <t>3430AL</t>
  </si>
  <si>
    <t>0302211552</t>
  </si>
  <si>
    <t>www.deltadebilt.nl</t>
  </si>
  <si>
    <t>Postbus 5040</t>
  </si>
  <si>
    <t>3502JA</t>
  </si>
  <si>
    <t>0475436230</t>
  </si>
  <si>
    <t>www.wijzersinonderwijs.nl</t>
  </si>
  <si>
    <t>Postbus 57</t>
  </si>
  <si>
    <t>6100AB</t>
  </si>
  <si>
    <t>3970AA</t>
  </si>
  <si>
    <t>www.rotterdam.bscosmicus.nl</t>
  </si>
  <si>
    <t>Postbus 9920</t>
  </si>
  <si>
    <t>1006AP</t>
  </si>
  <si>
    <t>www.obsharmsmeenge.nl</t>
  </si>
  <si>
    <t>0321385425</t>
  </si>
  <si>
    <t>www.spilbasisscholen.nl</t>
  </si>
  <si>
    <t>De Drieslag 30</t>
  </si>
  <si>
    <t>8251JZ</t>
  </si>
  <si>
    <t>0742556950</t>
  </si>
  <si>
    <t>www.primatohengelo.nl</t>
  </si>
  <si>
    <t>Oldenzaalsestraat 129</t>
  </si>
  <si>
    <t>7557GJ</t>
  </si>
  <si>
    <t>0521362520</t>
  </si>
  <si>
    <t>www.stichtingopkop.nl</t>
  </si>
  <si>
    <t>Postbus 2225</t>
  </si>
  <si>
    <t>8355ZJ</t>
  </si>
  <si>
    <t>Kraaijenveld 2</t>
  </si>
  <si>
    <t>4261ZB</t>
  </si>
  <si>
    <t>www.ssbb.nl</t>
  </si>
  <si>
    <t>Rembrandt van Rijnstraat 33</t>
  </si>
  <si>
    <t>Postbus 1310</t>
  </si>
  <si>
    <t>5602BH</t>
  </si>
  <si>
    <t>www.thijsse-texel.nl</t>
  </si>
  <si>
    <t>0166667028</t>
  </si>
  <si>
    <t>Postbus 113</t>
  </si>
  <si>
    <t>3620AC</t>
  </si>
  <si>
    <t>0597675503</t>
  </si>
  <si>
    <t>www.vco-middenenoostgroningen.nl</t>
  </si>
  <si>
    <t>9665ZG</t>
  </si>
  <si>
    <t>0582347520</t>
  </si>
  <si>
    <t>www.proloog.nl</t>
  </si>
  <si>
    <t>Fonteinland 11</t>
  </si>
  <si>
    <t>8913CZ</t>
  </si>
  <si>
    <t>0504096920</t>
  </si>
  <si>
    <t>www.stichtingbaasis.nl</t>
  </si>
  <si>
    <t>Postbus 75</t>
  </si>
  <si>
    <t>9470AB</t>
  </si>
  <si>
    <t>0756504888</t>
  </si>
  <si>
    <t>www.zaanprimair.nl</t>
  </si>
  <si>
    <t>Ds Martin Luther Kingweg 206</t>
  </si>
  <si>
    <t>1504DG</t>
  </si>
  <si>
    <t>0235430100</t>
  </si>
  <si>
    <t>www.spaarnesant.nl</t>
  </si>
  <si>
    <t>Postbus 800</t>
  </si>
  <si>
    <t>2003RV</t>
  </si>
  <si>
    <t>0515745090</t>
  </si>
  <si>
    <t>Snekerweg 3</t>
  </si>
  <si>
    <t>8701PZ</t>
  </si>
  <si>
    <t>0204197222</t>
  </si>
  <si>
    <t>www.absascholengroep.nl</t>
  </si>
  <si>
    <t>0223659300</t>
  </si>
  <si>
    <t>0492392112</t>
  </si>
  <si>
    <t>www.platoo.nl</t>
  </si>
  <si>
    <t>Deurneseweg 13</t>
  </si>
  <si>
    <t>5709AH</t>
  </si>
  <si>
    <t>www.cbsdelinde.nl</t>
  </si>
  <si>
    <t>0570782401</t>
  </si>
  <si>
    <t>www.openbaaronderwijsdeventer.nl</t>
  </si>
  <si>
    <t>Postbus 502</t>
  </si>
  <si>
    <t>7400AM</t>
  </si>
  <si>
    <t>0765228019</t>
  </si>
  <si>
    <t>www.sipobreda.nl</t>
  </si>
  <si>
    <t>0306343685</t>
  </si>
  <si>
    <t>www.oo-h.nl</t>
  </si>
  <si>
    <t>De Bouw 85</t>
  </si>
  <si>
    <t>3991SX</t>
  </si>
  <si>
    <t>0521594944</t>
  </si>
  <si>
    <t>www.talentwesterveld.nl</t>
  </si>
  <si>
    <t>7991AA</t>
  </si>
  <si>
    <t>0765289360</t>
  </si>
  <si>
    <t>www.markantonderwijs.nl</t>
  </si>
  <si>
    <t>0383332243</t>
  </si>
  <si>
    <t>www.ookkampen.nl</t>
  </si>
  <si>
    <t>Noordweg 87</t>
  </si>
  <si>
    <t>8262BP</t>
  </si>
  <si>
    <t>0344633262</t>
  </si>
  <si>
    <t>www.opo-r.nl</t>
  </si>
  <si>
    <t>Wethouder Schootslaan 5</t>
  </si>
  <si>
    <t>4005VG</t>
  </si>
  <si>
    <t>0183303579</t>
  </si>
  <si>
    <t>www.soo-lva.nl</t>
  </si>
  <si>
    <t>4254ZH</t>
  </si>
  <si>
    <t>Postbus 176</t>
  </si>
  <si>
    <t>0334335010</t>
  </si>
  <si>
    <t>0522820000</t>
  </si>
  <si>
    <t>Dijkhuizen 28</t>
  </si>
  <si>
    <t>7961AK</t>
  </si>
  <si>
    <t>0180326832</t>
  </si>
  <si>
    <t>Postbus 37</t>
  </si>
  <si>
    <t>2910AA</t>
  </si>
  <si>
    <t>0592333800</t>
  </si>
  <si>
    <t>www.primah.org</t>
  </si>
  <si>
    <t>9460AA</t>
  </si>
  <si>
    <t>0162510262</t>
  </si>
  <si>
    <t>www.stichting-uniek.nl</t>
  </si>
  <si>
    <t>4930AC</t>
  </si>
  <si>
    <t>0548513031</t>
  </si>
  <si>
    <t>Postbus 28</t>
  </si>
  <si>
    <t>0316263544</t>
  </si>
  <si>
    <t>www.scorijssel.nl</t>
  </si>
  <si>
    <t>Catrijnestraat 1</t>
  </si>
  <si>
    <t>6923BS</t>
  </si>
  <si>
    <t>0243662260</t>
  </si>
  <si>
    <t>www.spog.nl</t>
  </si>
  <si>
    <t>Postbus 68</t>
  </si>
  <si>
    <t>6560AB</t>
  </si>
  <si>
    <t>www.prooleiden.nl</t>
  </si>
  <si>
    <t>Postbus 47</t>
  </si>
  <si>
    <t>0503210300</t>
  </si>
  <si>
    <t>www.openbaaronderwijsgroepgroningen.nl</t>
  </si>
  <si>
    <t>Postbus 744</t>
  </si>
  <si>
    <t>9700AS</t>
  </si>
  <si>
    <t>0725147830</t>
  </si>
  <si>
    <t>www.ronduitonderwijs.nl</t>
  </si>
  <si>
    <t>Havinghastraat 22</t>
  </si>
  <si>
    <t>0318626104</t>
  </si>
  <si>
    <t>0495780331</t>
  </si>
  <si>
    <t>www.eduquaat.nl</t>
  </si>
  <si>
    <t>Postbus 10051</t>
  </si>
  <si>
    <t>6000GB</t>
  </si>
  <si>
    <t>www.cbo-meilan.nl</t>
  </si>
  <si>
    <t>Postbus 125</t>
  </si>
  <si>
    <t>8500AC</t>
  </si>
  <si>
    <t>www.stwillem3ede.nl</t>
  </si>
  <si>
    <t>0715166600</t>
  </si>
  <si>
    <t>0515531826</t>
  </si>
  <si>
    <t>www.palludara.nl</t>
  </si>
  <si>
    <t>8650AA</t>
  </si>
  <si>
    <t>0515857020</t>
  </si>
  <si>
    <t>www.odysseescholen.nl</t>
  </si>
  <si>
    <t>Bredyk 4</t>
  </si>
  <si>
    <t>8601ZD</t>
  </si>
  <si>
    <t>0320767700</t>
  </si>
  <si>
    <t>www.stichtingschool.nl</t>
  </si>
  <si>
    <t>Postbus 2451</t>
  </si>
  <si>
    <t>8203AL</t>
  </si>
  <si>
    <t>0208201410</t>
  </si>
  <si>
    <t>www.innoord.nl</t>
  </si>
  <si>
    <t>1033NN</t>
  </si>
  <si>
    <t>0599353570</t>
  </si>
  <si>
    <t>www.opoborger-odoorn.nl</t>
  </si>
  <si>
    <t>De Baander 2</t>
  </si>
  <si>
    <t>9531MC</t>
  </si>
  <si>
    <t>0528234599</t>
  </si>
  <si>
    <t>www.bijeen-hoogeveen.nl</t>
  </si>
  <si>
    <t>Postbus 2113</t>
  </si>
  <si>
    <t>www.opso-purmerend.nl</t>
  </si>
  <si>
    <t>0573257300</t>
  </si>
  <si>
    <t>www.poolsterscholen.nl</t>
  </si>
  <si>
    <t>7242AT</t>
  </si>
  <si>
    <t>0786849150</t>
  </si>
  <si>
    <t>www.dopo.nu</t>
  </si>
  <si>
    <t>Postbus 243</t>
  </si>
  <si>
    <t>3340AE</t>
  </si>
  <si>
    <t>0343592968</t>
  </si>
  <si>
    <t>www.obs.wijk.nl</t>
  </si>
  <si>
    <t>Postbus 97</t>
  </si>
  <si>
    <t>3960BB</t>
  </si>
  <si>
    <t>www.mantum.nl</t>
  </si>
  <si>
    <t>0318619136</t>
  </si>
  <si>
    <t>www.cnsede.nl</t>
  </si>
  <si>
    <t>Postbus 8109</t>
  </si>
  <si>
    <t>6710AC</t>
  </si>
  <si>
    <t>0570638572</t>
  </si>
  <si>
    <t>0525655368</t>
  </si>
  <si>
    <t>www.demeent.nu</t>
  </si>
  <si>
    <t>8080AC</t>
  </si>
  <si>
    <t>0321387994</t>
  </si>
  <si>
    <t>www.codenz.nl</t>
  </si>
  <si>
    <t>8250AA</t>
  </si>
  <si>
    <t>0515577560</t>
  </si>
  <si>
    <t>www.cbodegreiden.nl</t>
  </si>
  <si>
    <t>Postbus 100</t>
  </si>
  <si>
    <t>8700AC</t>
  </si>
  <si>
    <t>0118493150</t>
  </si>
  <si>
    <t>4380AA</t>
  </si>
  <si>
    <t>0571261109</t>
  </si>
  <si>
    <t>www.skbg.nl</t>
  </si>
  <si>
    <t>7231AD</t>
  </si>
  <si>
    <t>0384555940</t>
  </si>
  <si>
    <t>www.ooz.nl</t>
  </si>
  <si>
    <t>8000AB</t>
  </si>
  <si>
    <t>0113316350</t>
  </si>
  <si>
    <t>Postbus 328</t>
  </si>
  <si>
    <t>4460AS</t>
  </si>
  <si>
    <t>www.yndemande.nl</t>
  </si>
  <si>
    <t>0316226514</t>
  </si>
  <si>
    <t>www.stichtingproles.nl</t>
  </si>
  <si>
    <t>Voltastraat 21</t>
  </si>
  <si>
    <t>6902PT</t>
  </si>
  <si>
    <t>0118650232</t>
  </si>
  <si>
    <t>Alexander Gogelweg 65</t>
  </si>
  <si>
    <t>Postbus 180</t>
  </si>
  <si>
    <t>8800AD</t>
  </si>
  <si>
    <t>5306ZG</t>
  </si>
  <si>
    <t>0434100300</t>
  </si>
  <si>
    <t>www.kom-leren.nl</t>
  </si>
  <si>
    <t>Oranjeplein 201</t>
  </si>
  <si>
    <t>6224KV</t>
  </si>
  <si>
    <t>Lindelaan 23</t>
  </si>
  <si>
    <t>6871DW</t>
  </si>
  <si>
    <t>0703998806</t>
  </si>
  <si>
    <t>0235542350</t>
  </si>
  <si>
    <t>2130AE</t>
  </si>
  <si>
    <t>www.lotussschool.nl</t>
  </si>
  <si>
    <t>1102HG</t>
  </si>
  <si>
    <t>0180642710</t>
  </si>
  <si>
    <t>Pandora 4-5</t>
  </si>
  <si>
    <t>Postbus 136</t>
  </si>
  <si>
    <t>9400AC</t>
  </si>
  <si>
    <t>0118640989</t>
  </si>
  <si>
    <t>4421DV</t>
  </si>
  <si>
    <t>www.debuitenkans.frl</t>
  </si>
  <si>
    <t>Fluessen 8</t>
  </si>
  <si>
    <t>8446MD</t>
  </si>
  <si>
    <t>0182896900</t>
  </si>
  <si>
    <t>0529451028</t>
  </si>
  <si>
    <t>www.floreantscholen.nl</t>
  </si>
  <si>
    <t>0653942012</t>
  </si>
  <si>
    <t>1530AB</t>
  </si>
  <si>
    <t>0512472594</t>
  </si>
  <si>
    <t>www.pcbotdiel.nl</t>
  </si>
  <si>
    <t>9261VG</t>
  </si>
  <si>
    <t>0383763118</t>
  </si>
  <si>
    <t>www.vpcpodeakker.nl</t>
  </si>
  <si>
    <t>8090AA</t>
  </si>
  <si>
    <t>Laan van Leeuwenstein 6</t>
  </si>
  <si>
    <t>4191NB</t>
  </si>
  <si>
    <t>0598373737</t>
  </si>
  <si>
    <t>9600AB</t>
  </si>
  <si>
    <t>https://www.annamaria.nl</t>
  </si>
  <si>
    <t>Krimweg 70</t>
  </si>
  <si>
    <t>7351AZ</t>
  </si>
  <si>
    <t>Augusto Sandinostraat 128</t>
  </si>
  <si>
    <t>3573ZG</t>
  </si>
  <si>
    <t>1054HW</t>
  </si>
  <si>
    <t>Eendrachtsplein 1</t>
  </si>
  <si>
    <t>8355DL</t>
  </si>
  <si>
    <t>0504041903</t>
  </si>
  <si>
    <t>www.janligthartschool-westerbroek.nl</t>
  </si>
  <si>
    <t>Postbus 104</t>
  </si>
  <si>
    <t>4400AC</t>
  </si>
  <si>
    <t>0318629525</t>
  </si>
  <si>
    <t>Stationsstraat 67</t>
  </si>
  <si>
    <t>3905JH</t>
  </si>
  <si>
    <t>0115620590</t>
  </si>
  <si>
    <t>Leeuwenlaan 10</t>
  </si>
  <si>
    <t>4532AD</t>
  </si>
  <si>
    <t>www.jandebakkerschool.nl</t>
  </si>
  <si>
    <t>0104512197</t>
  </si>
  <si>
    <t>www.stichtingpcpo.nl</t>
  </si>
  <si>
    <t>Kanaalweg 67</t>
  </si>
  <si>
    <t>2903LR</t>
  </si>
  <si>
    <t>0306381121</t>
  </si>
  <si>
    <t>www.ksfectio.nl</t>
  </si>
  <si>
    <t>Pelmolen 19</t>
  </si>
  <si>
    <t>3994XX</t>
  </si>
  <si>
    <t>www.rehobothbarendrecht.nl</t>
  </si>
  <si>
    <t>0487524240</t>
  </si>
  <si>
    <t>www.oeverwal.nl</t>
  </si>
  <si>
    <t>www.gvpschoolkampen.nl</t>
  </si>
  <si>
    <t>0206999655</t>
  </si>
  <si>
    <t>www.bijzonderwijs.nl</t>
  </si>
  <si>
    <t>0184499519</t>
  </si>
  <si>
    <t>www.vcops.nl</t>
  </si>
  <si>
    <t>Postbus 1259</t>
  </si>
  <si>
    <t>3350CG</t>
  </si>
  <si>
    <t>0162684990</t>
  </si>
  <si>
    <t>www.skod.org</t>
  </si>
  <si>
    <t>4920AA</t>
  </si>
  <si>
    <t>Branderdijk 12</t>
  </si>
  <si>
    <t>8277AL</t>
  </si>
  <si>
    <t>Postbus 54</t>
  </si>
  <si>
    <t>3370AB</t>
  </si>
  <si>
    <t>0497516337</t>
  </si>
  <si>
    <t>www.kempenkind.nl</t>
  </si>
  <si>
    <t>Postbus 219</t>
  </si>
  <si>
    <t>5520AE</t>
  </si>
  <si>
    <t>0478516215</t>
  </si>
  <si>
    <t>www.spovenray.nl</t>
  </si>
  <si>
    <t>Eindstraat 20</t>
  </si>
  <si>
    <t>5801CR</t>
  </si>
  <si>
    <t>0597676955</t>
  </si>
  <si>
    <t>www.primenius.nl</t>
  </si>
  <si>
    <t>www.basisschooldewerf.nl</t>
  </si>
  <si>
    <t>www.eben-haezerschool.eu</t>
  </si>
  <si>
    <t>0181629298</t>
  </si>
  <si>
    <t>0571276949</t>
  </si>
  <si>
    <t>www.cbsdebronmolenaarsgraaf.nl</t>
  </si>
  <si>
    <t>0527620911</t>
  </si>
  <si>
    <t>0786326200</t>
  </si>
  <si>
    <t>www.skoba.nl</t>
  </si>
  <si>
    <t>www.stichtinglima.nl</t>
  </si>
  <si>
    <t>Postbus 486</t>
  </si>
  <si>
    <t>2240AL</t>
  </si>
  <si>
    <t>0243818283</t>
  </si>
  <si>
    <t>www.josephscholen.nl</t>
  </si>
  <si>
    <t>Kelfkensbos 38</t>
  </si>
  <si>
    <t>6511TB</t>
  </si>
  <si>
    <t>0235376133</t>
  </si>
  <si>
    <t>Postbus 2515</t>
  </si>
  <si>
    <t>2002RA</t>
  </si>
  <si>
    <t>www.ruitenbeekschool.nl</t>
  </si>
  <si>
    <t>0786160834</t>
  </si>
  <si>
    <t>www.vcorg.nl</t>
  </si>
  <si>
    <t>Eikenlaan 94</t>
  </si>
  <si>
    <t>3319SE</t>
  </si>
  <si>
    <t>0774678020</t>
  </si>
  <si>
    <t>www.dynamiek.nu</t>
  </si>
  <si>
    <t>Postbus 6162</t>
  </si>
  <si>
    <t>5960AD</t>
  </si>
  <si>
    <t>Molenstraat 73</t>
  </si>
  <si>
    <t>5317JE</t>
  </si>
  <si>
    <t>0773079748</t>
  </si>
  <si>
    <t>www.prisma-spo.nl</t>
  </si>
  <si>
    <t>Postbus 7192</t>
  </si>
  <si>
    <t>5980AD</t>
  </si>
  <si>
    <t>0134648230</t>
  </si>
  <si>
    <t>Postbus 6028</t>
  </si>
  <si>
    <t>5002AA</t>
  </si>
  <si>
    <t>0485318910</t>
  </si>
  <si>
    <t>5430AH</t>
  </si>
  <si>
    <t>0527688349</t>
  </si>
  <si>
    <t>Postbus 127</t>
  </si>
  <si>
    <t>8320AC</t>
  </si>
  <si>
    <t>Postbus 128</t>
  </si>
  <si>
    <t>0332981383</t>
  </si>
  <si>
    <t>www.vvgo.nl</t>
  </si>
  <si>
    <t>3750GC</t>
  </si>
  <si>
    <t>Foareker 21</t>
  </si>
  <si>
    <t>0315617013</t>
  </si>
  <si>
    <t>www.essentius.nl</t>
  </si>
  <si>
    <t>7060AA</t>
  </si>
  <si>
    <t>0522247136</t>
  </si>
  <si>
    <t>www.pcbomeppel.nl</t>
  </si>
  <si>
    <t>7940AL</t>
  </si>
  <si>
    <t>7670AA</t>
  </si>
  <si>
    <t>0495750250</t>
  </si>
  <si>
    <t>www.meerderweert.nl</t>
  </si>
  <si>
    <t>Postbus 520</t>
  </si>
  <si>
    <t>6000AM</t>
  </si>
  <si>
    <t>0314653400</t>
  </si>
  <si>
    <t>www.pro8.nu</t>
  </si>
  <si>
    <t>0546745010</t>
  </si>
  <si>
    <t>www.tofonderwijs.nl</t>
  </si>
  <si>
    <t>www.koelmangorinchem.nl</t>
  </si>
  <si>
    <t>0645102305</t>
  </si>
  <si>
    <t>www.spamaarssen.nl</t>
  </si>
  <si>
    <t>Postbus 1216</t>
  </si>
  <si>
    <t>3600BE</t>
  </si>
  <si>
    <t>0527261263</t>
  </si>
  <si>
    <t>www.scpo-nop.nl</t>
  </si>
  <si>
    <t>Distelstraat 1</t>
  </si>
  <si>
    <t>8302BX</t>
  </si>
  <si>
    <t>0527686973</t>
  </si>
  <si>
    <t>Postbus 61</t>
  </si>
  <si>
    <t>8320AB</t>
  </si>
  <si>
    <t>0356260575</t>
  </si>
  <si>
    <t>4264ZG</t>
  </si>
  <si>
    <t>www.kocgroningen.nl</t>
  </si>
  <si>
    <t>Postbus 1462</t>
  </si>
  <si>
    <t>9701BL</t>
  </si>
  <si>
    <t>0223672150</t>
  </si>
  <si>
    <t>www.sarkon.nl</t>
  </si>
  <si>
    <t>0765030260</t>
  </si>
  <si>
    <t>www.skpoel.net</t>
  </si>
  <si>
    <t>Postbus 182</t>
  </si>
  <si>
    <t>0715175551</t>
  </si>
  <si>
    <t>www.scoleiden.nl</t>
  </si>
  <si>
    <t>Postbus 4049</t>
  </si>
  <si>
    <t>0171214881</t>
  </si>
  <si>
    <t>www.ehsboskoop.nl</t>
  </si>
  <si>
    <t>0534349400</t>
  </si>
  <si>
    <t>Postbus 646</t>
  </si>
  <si>
    <t>7500AP</t>
  </si>
  <si>
    <t>0105069039</t>
  </si>
  <si>
    <t>www.vpcbo-albrandswaard.nl</t>
  </si>
  <si>
    <t>0765810176</t>
  </si>
  <si>
    <t>www.skoh-haaren.nl</t>
  </si>
  <si>
    <t>Postbus 140</t>
  </si>
  <si>
    <t>5268ZJ</t>
  </si>
  <si>
    <t>Postbus 4</t>
  </si>
  <si>
    <t>5310AA</t>
  </si>
  <si>
    <t>www.dekraanvogel-vorden.nl</t>
  </si>
  <si>
    <t>0135420503</t>
  </si>
  <si>
    <t>www.ebenhaezerschool.info</t>
  </si>
  <si>
    <t>Postbus 26</t>
  </si>
  <si>
    <t>8096ZG</t>
  </si>
  <si>
    <t>Gedempte Zuiderdiep 8</t>
  </si>
  <si>
    <t>7926TV</t>
  </si>
  <si>
    <t>0320767600</t>
  </si>
  <si>
    <t>www.scpo-lelystad.nl</t>
  </si>
  <si>
    <t>8200AE</t>
  </si>
  <si>
    <t>0725403044</t>
  </si>
  <si>
    <t>www.saks.nl</t>
  </si>
  <si>
    <t>Helderseweg 14</t>
  </si>
  <si>
    <t>1815AB</t>
  </si>
  <si>
    <t>0383321581</t>
  </si>
  <si>
    <t>0546578962</t>
  </si>
  <si>
    <t>www.sco-t.nl</t>
  </si>
  <si>
    <t>7670AB</t>
  </si>
  <si>
    <t>Postbus 2147</t>
  </si>
  <si>
    <t>1180EC</t>
  </si>
  <si>
    <t>Postbus 96</t>
  </si>
  <si>
    <t>9750AB</t>
  </si>
  <si>
    <t>www.svzh.nl</t>
  </si>
  <si>
    <t>Meester Holtropstraat 28</t>
  </si>
  <si>
    <t>7695TW</t>
  </si>
  <si>
    <t>0324034043</t>
  </si>
  <si>
    <t>www.pcou.nl</t>
  </si>
  <si>
    <t>3155ZG</t>
  </si>
  <si>
    <t>www.drschaepmanstichting.nl</t>
  </si>
  <si>
    <t>0356211530</t>
  </si>
  <si>
    <t>www.skoss.nl</t>
  </si>
  <si>
    <t>Postbus 258</t>
  </si>
  <si>
    <t>3760AG</t>
  </si>
  <si>
    <t>3790CA</t>
  </si>
  <si>
    <t>Postbus 2012</t>
  </si>
  <si>
    <t>2240CA</t>
  </si>
  <si>
    <t>0547385810</t>
  </si>
  <si>
    <t>www.skot.nl</t>
  </si>
  <si>
    <t>0306939464</t>
  </si>
  <si>
    <t>www.hetsticht.nl</t>
  </si>
  <si>
    <t>http://pco-ettenleur.nl/</t>
  </si>
  <si>
    <t>Postbus 283</t>
  </si>
  <si>
    <t>4870AG</t>
  </si>
  <si>
    <t>Havenstraat 17</t>
  </si>
  <si>
    <t>3351AD</t>
  </si>
  <si>
    <t>0505713735</t>
  </si>
  <si>
    <t>www.vcog.nl</t>
  </si>
  <si>
    <t>Postbus 9401</t>
  </si>
  <si>
    <t>9703LP</t>
  </si>
  <si>
    <t>0528234494</t>
  </si>
  <si>
    <t>www.pricoh.nl</t>
  </si>
  <si>
    <t>0348408985</t>
  </si>
  <si>
    <t>www.kalisto-basisonderwijs.nl</t>
  </si>
  <si>
    <t>Postbus 2075</t>
  </si>
  <si>
    <t>3440DB</t>
  </si>
  <si>
    <t>www.jenaplanstichtsevecht</t>
  </si>
  <si>
    <t>0318511097</t>
  </si>
  <si>
    <t>www.gavescholen.nl</t>
  </si>
  <si>
    <t>Postbus 1109</t>
  </si>
  <si>
    <t>0703118787</t>
  </si>
  <si>
    <t>www.scoh.nl</t>
  </si>
  <si>
    <t>Postbus 18546</t>
  </si>
  <si>
    <t>2502EM</t>
  </si>
  <si>
    <t>0348402794</t>
  </si>
  <si>
    <t>Knotwilgenlaan 9</t>
  </si>
  <si>
    <t>3471JA</t>
  </si>
  <si>
    <t>www.paulusschool-giesbeek.nl</t>
  </si>
  <si>
    <t>0416320768</t>
  </si>
  <si>
    <t>www.leerrijk.nl</t>
  </si>
  <si>
    <t>jenaplanschooldeopbouw.nl</t>
  </si>
  <si>
    <t>0332570645</t>
  </si>
  <si>
    <t>www.kpoa.nl</t>
  </si>
  <si>
    <t>Postbus 930</t>
  </si>
  <si>
    <t>3800AX</t>
  </si>
  <si>
    <t>0348691466</t>
  </si>
  <si>
    <t>Hoofdweg 63</t>
  </si>
  <si>
    <t>3474JB</t>
  </si>
  <si>
    <t>0485471811</t>
  </si>
  <si>
    <t>Postbus 44</t>
  </si>
  <si>
    <t>5450AA</t>
  </si>
  <si>
    <t>0263179930</t>
  </si>
  <si>
    <t>www.delinge.nl</t>
  </si>
  <si>
    <t>6850AA</t>
  </si>
  <si>
    <t>www.vrijeschoolutrecht.nl</t>
  </si>
  <si>
    <t>Postbus 59</t>
  </si>
  <si>
    <t>3257ZH</t>
  </si>
  <si>
    <t>0299399290</t>
  </si>
  <si>
    <t>www.deskov.nl</t>
  </si>
  <si>
    <t>1130AA</t>
  </si>
  <si>
    <t>0161232154</t>
  </si>
  <si>
    <t>www.nuwelijn.nl</t>
  </si>
  <si>
    <t>0413310790</t>
  </si>
  <si>
    <t>www.skipov.nl</t>
  </si>
  <si>
    <t>Postbus 358</t>
  </si>
  <si>
    <t>5460AJ</t>
  </si>
  <si>
    <t>Postbus 135</t>
  </si>
  <si>
    <t>9750AC</t>
  </si>
  <si>
    <t>0725660200</t>
  </si>
  <si>
    <t>1700AG</t>
  </si>
  <si>
    <t>www.donbosco-school.nl</t>
  </si>
  <si>
    <t>4453ZG</t>
  </si>
  <si>
    <t>0738507850</t>
  </si>
  <si>
    <t>www.signumonderwijs.nl</t>
  </si>
  <si>
    <t>5240AC</t>
  </si>
  <si>
    <t>0165567761</t>
  </si>
  <si>
    <t>www.kporoosendaal.nl</t>
  </si>
  <si>
    <t>Postbus 1754</t>
  </si>
  <si>
    <t>4700BT</t>
  </si>
  <si>
    <t>Postbus 421</t>
  </si>
  <si>
    <t>2240AK</t>
  </si>
  <si>
    <t>0104125101</t>
  </si>
  <si>
    <t>Postbus 22009</t>
  </si>
  <si>
    <t>3003DA</t>
  </si>
  <si>
    <t>Postbus 51</t>
  </si>
  <si>
    <t>5768ZH</t>
  </si>
  <si>
    <t>www.konot.nl</t>
  </si>
  <si>
    <t>Postbus 369</t>
  </si>
  <si>
    <t>7570AJ</t>
  </si>
  <si>
    <t>Postbus 131</t>
  </si>
  <si>
    <t>0229544810</t>
  </si>
  <si>
    <t>www.skowestfriesland.nl</t>
  </si>
  <si>
    <t>Kerkstraat 79</t>
  </si>
  <si>
    <t>0412691615</t>
  </si>
  <si>
    <t>www.saamscholen.nl</t>
  </si>
  <si>
    <t>Postbus 661</t>
  </si>
  <si>
    <t>5340AR</t>
  </si>
  <si>
    <t>0153694066</t>
  </si>
  <si>
    <t>www.skoppijnacker.nl</t>
  </si>
  <si>
    <t>2641CB</t>
  </si>
  <si>
    <t>0773968888</t>
  </si>
  <si>
    <t>www.kerobei.nl</t>
  </si>
  <si>
    <t>5900BA</t>
  </si>
  <si>
    <t>0492364404</t>
  </si>
  <si>
    <t>www.pandelaar.gemert.kennisnet.nl</t>
  </si>
  <si>
    <t>Julianalaan 15</t>
  </si>
  <si>
    <t>1213AP</t>
  </si>
  <si>
    <t>0765722600</t>
  </si>
  <si>
    <t>0577492039</t>
  </si>
  <si>
    <t>0416532743</t>
  </si>
  <si>
    <t>4260AA</t>
  </si>
  <si>
    <t>0341559876</t>
  </si>
  <si>
    <t>www.vpcoermelo.nl</t>
  </si>
  <si>
    <t>Postbus 284</t>
  </si>
  <si>
    <t>3850AG</t>
  </si>
  <si>
    <t>www.bastionbredevoort.eu</t>
  </si>
  <si>
    <t>Stadsbroek 109</t>
  </si>
  <si>
    <t>7126CP</t>
  </si>
  <si>
    <t>0334698272</t>
  </si>
  <si>
    <t>0302642080</t>
  </si>
  <si>
    <t>www.ksu-utrecht.nl</t>
  </si>
  <si>
    <t>Postbus 9001</t>
  </si>
  <si>
    <t>3506GA</t>
  </si>
  <si>
    <t>0548513813</t>
  </si>
  <si>
    <t>www.pcporijssen.nl</t>
  </si>
  <si>
    <t>www.veldvest.nl</t>
  </si>
  <si>
    <t>0570612459</t>
  </si>
  <si>
    <t>www.vsathena.nl</t>
  </si>
  <si>
    <t>Postbus 749</t>
  </si>
  <si>
    <t>7400AS</t>
  </si>
  <si>
    <t>0113218899</t>
  </si>
  <si>
    <t>Postbus 2100</t>
  </si>
  <si>
    <t>4460MC</t>
  </si>
  <si>
    <t>0205148080</t>
  </si>
  <si>
    <t>www.kolom.net</t>
  </si>
  <si>
    <t>Jan Tooropstraat 136</t>
  </si>
  <si>
    <t>1061AD</t>
  </si>
  <si>
    <t>0306868444</t>
  </si>
  <si>
    <t>www.lekenijssel.nl</t>
  </si>
  <si>
    <t>3400AJ</t>
  </si>
  <si>
    <t>4880AD</t>
  </si>
  <si>
    <t>www.vrijeschoolzwolle.nl</t>
  </si>
  <si>
    <t>0416320264</t>
  </si>
  <si>
    <t>Kerkstraat 35</t>
  </si>
  <si>
    <t>5154AN</t>
  </si>
  <si>
    <t>www.cheider.nl</t>
  </si>
  <si>
    <t>Postbus 7828</t>
  </si>
  <si>
    <t>1008AA</t>
  </si>
  <si>
    <t>0153614698</t>
  </si>
  <si>
    <t>www.octant.nl</t>
  </si>
  <si>
    <t>2632BD</t>
  </si>
  <si>
    <t>0226343606</t>
  </si>
  <si>
    <t>www.atriumscholen.nl</t>
  </si>
  <si>
    <t>1723ZH</t>
  </si>
  <si>
    <t>www.pcborijnsburg.nl</t>
  </si>
  <si>
    <t>0788200010</t>
  </si>
  <si>
    <t>www.pit-ko.nl</t>
  </si>
  <si>
    <t>Postbus 325</t>
  </si>
  <si>
    <t>3330AH</t>
  </si>
  <si>
    <t>0204106810</t>
  </si>
  <si>
    <t>www.amosonderwijs.nl</t>
  </si>
  <si>
    <t>Laarderhoogtweg 25</t>
  </si>
  <si>
    <t>1101EB</t>
  </si>
  <si>
    <t>0555224477</t>
  </si>
  <si>
    <t>7300AH</t>
  </si>
  <si>
    <t>www.basisschooldeklokkenberg.nl</t>
  </si>
  <si>
    <t>1821BP</t>
  </si>
  <si>
    <t>0172217761</t>
  </si>
  <si>
    <t>www.spco-lev.nl</t>
  </si>
  <si>
    <t>J.W. de Ruijterstraat 10</t>
  </si>
  <si>
    <t>2771HX</t>
  </si>
  <si>
    <t>0111482121</t>
  </si>
  <si>
    <t>Postbus 110</t>
  </si>
  <si>
    <t>0334951659</t>
  </si>
  <si>
    <t>www.vcobunschoten.nl</t>
  </si>
  <si>
    <t>Postbus 83</t>
  </si>
  <si>
    <t>3750GB</t>
  </si>
  <si>
    <t>0235125900</t>
  </si>
  <si>
    <t>www.stichtingsintbavo.nl</t>
  </si>
  <si>
    <t>Postbus 3375</t>
  </si>
  <si>
    <t>2001DJ</t>
  </si>
  <si>
    <t>0152154880</t>
  </si>
  <si>
    <t>www.scodelft.nl</t>
  </si>
  <si>
    <t>Postbus 2924</t>
  </si>
  <si>
    <t>2601CX</t>
  </si>
  <si>
    <t>0523682508</t>
  </si>
  <si>
    <t>0464363366</t>
  </si>
  <si>
    <t>www.kindante.nl</t>
  </si>
  <si>
    <t>Dr. Nolenslaan 138</t>
  </si>
  <si>
    <t>6136GV</t>
  </si>
  <si>
    <t>0342478243</t>
  </si>
  <si>
    <t>www.dedrieslag.nl</t>
  </si>
  <si>
    <t>www.cbscoolsma.nl</t>
  </si>
  <si>
    <t>0786214437</t>
  </si>
  <si>
    <t>www.scholenvanoranje.nl</t>
  </si>
  <si>
    <t>Postbus 9041</t>
  </si>
  <si>
    <t>3301AA</t>
  </si>
  <si>
    <t>www.hervormdescholenede.nl</t>
  </si>
  <si>
    <t>6960AD</t>
  </si>
  <si>
    <t>www.schoolmetdebijbel-emst.nl</t>
  </si>
  <si>
    <t>0342440390</t>
  </si>
  <si>
    <t>Puurveenseweg 31</t>
  </si>
  <si>
    <t>3774PH</t>
  </si>
  <si>
    <t>0383856625</t>
  </si>
  <si>
    <t>Postbus 142</t>
  </si>
  <si>
    <t>8280AC</t>
  </si>
  <si>
    <t>2900AD</t>
  </si>
  <si>
    <t>0237078380</t>
  </si>
  <si>
    <t>www.salomoscholen.nl</t>
  </si>
  <si>
    <t>Postbus 2018</t>
  </si>
  <si>
    <t>2002CA</t>
  </si>
  <si>
    <t>0341431479</t>
  </si>
  <si>
    <t>www.stichtingvco.nl</t>
  </si>
  <si>
    <t>3840AD</t>
  </si>
  <si>
    <t>0548616513</t>
  </si>
  <si>
    <t>www.iederkindtelt.nl</t>
  </si>
  <si>
    <t>7440AB</t>
  </si>
  <si>
    <t>0341451534</t>
  </si>
  <si>
    <t>www.beatrixschoolhulshorst.nl</t>
  </si>
  <si>
    <t>Scholekster 4</t>
  </si>
  <si>
    <t>3628CG</t>
  </si>
  <si>
    <t>0318571968</t>
  </si>
  <si>
    <t>www.smdb-lunteren.nl</t>
  </si>
  <si>
    <t>www.smdbmaartensdijk.nl</t>
  </si>
  <si>
    <t>Vogelwikke 28</t>
  </si>
  <si>
    <t>3738TT</t>
  </si>
  <si>
    <t>0343414629</t>
  </si>
  <si>
    <t>Sandenburgerlaan 4</t>
  </si>
  <si>
    <t>3941ME</t>
  </si>
  <si>
    <t>0183402222</t>
  </si>
  <si>
    <t>0183511026</t>
  </si>
  <si>
    <t>4225PG</t>
  </si>
  <si>
    <t>0332470317</t>
  </si>
  <si>
    <t>Zandoogje 1</t>
  </si>
  <si>
    <t>3863HS</t>
  </si>
  <si>
    <t>0118581388</t>
  </si>
  <si>
    <t>0418672707</t>
  </si>
  <si>
    <t>Elzenstraat 16</t>
  </si>
  <si>
    <t>5306XM</t>
  </si>
  <si>
    <t>0341361126</t>
  </si>
  <si>
    <t>www.pcoputten.nl</t>
  </si>
  <si>
    <t>3880AD</t>
  </si>
  <si>
    <t>www.cnbswegwijzer.nl</t>
  </si>
  <si>
    <t>0184421212</t>
  </si>
  <si>
    <t>www.smdbstreefkerk.nl</t>
  </si>
  <si>
    <t>Postbus 873</t>
  </si>
  <si>
    <t>0297265092</t>
  </si>
  <si>
    <t>8190AA</t>
  </si>
  <si>
    <t>0546579466</t>
  </si>
  <si>
    <t>7640AA</t>
  </si>
  <si>
    <t>www.cnsww.nl</t>
  </si>
  <si>
    <t>Postbus 75754</t>
  </si>
  <si>
    <t>1070AT</t>
  </si>
  <si>
    <t>0570782402</t>
  </si>
  <si>
    <t>www.esv-school.nl</t>
  </si>
  <si>
    <t>0703837730</t>
  </si>
  <si>
    <t>Van Heutszstraat 12</t>
  </si>
  <si>
    <t>2593PJ</t>
  </si>
  <si>
    <t>0512461830</t>
  </si>
  <si>
    <t>Postbus 4027</t>
  </si>
  <si>
    <t>3006AA</t>
  </si>
  <si>
    <t>0356037664</t>
  </si>
  <si>
    <t>www.vanderhucht.nl</t>
  </si>
  <si>
    <t>Postbus 3248</t>
  </si>
  <si>
    <t>3760DE</t>
  </si>
  <si>
    <t>0134630300</t>
  </si>
  <si>
    <t>www.janligthartgroeptilburg.nl</t>
  </si>
  <si>
    <t>Postbus 1185</t>
  </si>
  <si>
    <t>5004BD</t>
  </si>
  <si>
    <t>0306920777</t>
  </si>
  <si>
    <t>www.zeistervrijeschool.nl</t>
  </si>
  <si>
    <t>www.cbsnieuwoord.nl</t>
  </si>
  <si>
    <t>www.hoekstee.nl</t>
  </si>
  <si>
    <t>0547388851</t>
  </si>
  <si>
    <t>vn_bg</t>
  </si>
  <si>
    <t>102491</t>
  </si>
  <si>
    <t>102492</t>
  </si>
  <si>
    <t>102493</t>
  </si>
  <si>
    <t>102494</t>
  </si>
  <si>
    <t>102495</t>
  </si>
  <si>
    <t>102496</t>
  </si>
  <si>
    <t>102497</t>
  </si>
  <si>
    <t>102498</t>
  </si>
  <si>
    <t>102499</t>
  </si>
  <si>
    <t>1024910</t>
  </si>
  <si>
    <t>1024911</t>
  </si>
  <si>
    <t>1024912</t>
  </si>
  <si>
    <t>1024913</t>
  </si>
  <si>
    <t>1024914</t>
  </si>
  <si>
    <t>1024915</t>
  </si>
  <si>
    <t>1024916</t>
  </si>
  <si>
    <t>1024917</t>
  </si>
  <si>
    <t>1024918</t>
  </si>
  <si>
    <t>1024919</t>
  </si>
  <si>
    <t>1024920</t>
  </si>
  <si>
    <t>1024921</t>
  </si>
  <si>
    <t>1024922</t>
  </si>
  <si>
    <t>1024923</t>
  </si>
  <si>
    <t>1024924</t>
  </si>
  <si>
    <t>1024925</t>
  </si>
  <si>
    <t>1024926</t>
  </si>
  <si>
    <t>1024927</t>
  </si>
  <si>
    <t>108671</t>
  </si>
  <si>
    <t>108672</t>
  </si>
  <si>
    <t>108673</t>
  </si>
  <si>
    <t>109251</t>
  </si>
  <si>
    <t>109252</t>
  </si>
  <si>
    <t>109253</t>
  </si>
  <si>
    <t>109254</t>
  </si>
  <si>
    <t>109255</t>
  </si>
  <si>
    <t>109256</t>
  </si>
  <si>
    <t>117111</t>
  </si>
  <si>
    <t>117112</t>
  </si>
  <si>
    <t>117113</t>
  </si>
  <si>
    <t>117114</t>
  </si>
  <si>
    <t>117115</t>
  </si>
  <si>
    <t>117116</t>
  </si>
  <si>
    <t>117117</t>
  </si>
  <si>
    <t>117118</t>
  </si>
  <si>
    <t>117119</t>
  </si>
  <si>
    <t>1171110</t>
  </si>
  <si>
    <t>1171111</t>
  </si>
  <si>
    <t>117641</t>
  </si>
  <si>
    <t>136221</t>
  </si>
  <si>
    <t>136222</t>
  </si>
  <si>
    <t>136223</t>
  </si>
  <si>
    <t>136224</t>
  </si>
  <si>
    <t>136225</t>
  </si>
  <si>
    <t>136226</t>
  </si>
  <si>
    <t>136227</t>
  </si>
  <si>
    <t>136228</t>
  </si>
  <si>
    <t>136229</t>
  </si>
  <si>
    <t>1362210</t>
  </si>
  <si>
    <t>1362211</t>
  </si>
  <si>
    <t>1362212</t>
  </si>
  <si>
    <t>1362213</t>
  </si>
  <si>
    <t>1362214</t>
  </si>
  <si>
    <t>1362215</t>
  </si>
  <si>
    <t>1362216</t>
  </si>
  <si>
    <t>1362217</t>
  </si>
  <si>
    <t>1362218</t>
  </si>
  <si>
    <t>1362219</t>
  </si>
  <si>
    <t>136621</t>
  </si>
  <si>
    <t>136622</t>
  </si>
  <si>
    <t>136623</t>
  </si>
  <si>
    <t>136624</t>
  </si>
  <si>
    <t>136625</t>
  </si>
  <si>
    <t>136626</t>
  </si>
  <si>
    <t>136627</t>
  </si>
  <si>
    <t>136628</t>
  </si>
  <si>
    <t>136821</t>
  </si>
  <si>
    <t>136822</t>
  </si>
  <si>
    <t>136823</t>
  </si>
  <si>
    <t>136824</t>
  </si>
  <si>
    <t>136831</t>
  </si>
  <si>
    <t>136832</t>
  </si>
  <si>
    <t>136833</t>
  </si>
  <si>
    <t>136834</t>
  </si>
  <si>
    <t>136835</t>
  </si>
  <si>
    <t>136836</t>
  </si>
  <si>
    <t>136837</t>
  </si>
  <si>
    <t>136838</t>
  </si>
  <si>
    <t>136839</t>
  </si>
  <si>
    <t>1368310</t>
  </si>
  <si>
    <t>1368311</t>
  </si>
  <si>
    <t>1368312</t>
  </si>
  <si>
    <t>1368313</t>
  </si>
  <si>
    <t>1368314</t>
  </si>
  <si>
    <t>1368315</t>
  </si>
  <si>
    <t>1368316</t>
  </si>
  <si>
    <t>138391</t>
  </si>
  <si>
    <t>138781</t>
  </si>
  <si>
    <t>138782</t>
  </si>
  <si>
    <t>201831</t>
  </si>
  <si>
    <t>201832</t>
  </si>
  <si>
    <t>202101</t>
  </si>
  <si>
    <t>202431</t>
  </si>
  <si>
    <t>202432</t>
  </si>
  <si>
    <t>202521</t>
  </si>
  <si>
    <t>202811</t>
  </si>
  <si>
    <t>202812</t>
  </si>
  <si>
    <t>202813</t>
  </si>
  <si>
    <t>202814</t>
  </si>
  <si>
    <t>202815</t>
  </si>
  <si>
    <t>202816</t>
  </si>
  <si>
    <t>202817</t>
  </si>
  <si>
    <t>202818</t>
  </si>
  <si>
    <t>202819</t>
  </si>
  <si>
    <t>2028110</t>
  </si>
  <si>
    <t>2028111</t>
  </si>
  <si>
    <t>2028112</t>
  </si>
  <si>
    <t>2028113</t>
  </si>
  <si>
    <t>2028114</t>
  </si>
  <si>
    <t>2028115</t>
  </si>
  <si>
    <t>2028116</t>
  </si>
  <si>
    <t>2028117</t>
  </si>
  <si>
    <t>2028118</t>
  </si>
  <si>
    <t>2028119</t>
  </si>
  <si>
    <t>2028120</t>
  </si>
  <si>
    <t>2028121</t>
  </si>
  <si>
    <t>2028122</t>
  </si>
  <si>
    <t>2028123</t>
  </si>
  <si>
    <t>2028124</t>
  </si>
  <si>
    <t>2028125</t>
  </si>
  <si>
    <t>2028126</t>
  </si>
  <si>
    <t>2028127</t>
  </si>
  <si>
    <t>2028128</t>
  </si>
  <si>
    <t>2028129</t>
  </si>
  <si>
    <t>2028130</t>
  </si>
  <si>
    <t>2028131</t>
  </si>
  <si>
    <t>2028132</t>
  </si>
  <si>
    <t>2028133</t>
  </si>
  <si>
    <t>2028134</t>
  </si>
  <si>
    <t>2028135</t>
  </si>
  <si>
    <t>2028136</t>
  </si>
  <si>
    <t>2028137</t>
  </si>
  <si>
    <t>2028138</t>
  </si>
  <si>
    <t>2028139</t>
  </si>
  <si>
    <t>2028140</t>
  </si>
  <si>
    <t>2028141</t>
  </si>
  <si>
    <t>2028142</t>
  </si>
  <si>
    <t>2028143</t>
  </si>
  <si>
    <t>2028144</t>
  </si>
  <si>
    <t>2028145</t>
  </si>
  <si>
    <t>204501</t>
  </si>
  <si>
    <t>206711</t>
  </si>
  <si>
    <t>206712</t>
  </si>
  <si>
    <t>206713</t>
  </si>
  <si>
    <t>206714</t>
  </si>
  <si>
    <t>206715</t>
  </si>
  <si>
    <t>206716</t>
  </si>
  <si>
    <t>206717</t>
  </si>
  <si>
    <t>206718</t>
  </si>
  <si>
    <t>206719</t>
  </si>
  <si>
    <t>2067110</t>
  </si>
  <si>
    <t>2067111</t>
  </si>
  <si>
    <t>2067112</t>
  </si>
  <si>
    <t>2067113</t>
  </si>
  <si>
    <t>2067114</t>
  </si>
  <si>
    <t>2067115</t>
  </si>
  <si>
    <t>209701</t>
  </si>
  <si>
    <t>214641</t>
  </si>
  <si>
    <t>214781</t>
  </si>
  <si>
    <t>214782</t>
  </si>
  <si>
    <t>226221</t>
  </si>
  <si>
    <t>227251</t>
  </si>
  <si>
    <t>227252</t>
  </si>
  <si>
    <t>227253</t>
  </si>
  <si>
    <t>227254</t>
  </si>
  <si>
    <t>227255</t>
  </si>
  <si>
    <t>227256</t>
  </si>
  <si>
    <t>227257</t>
  </si>
  <si>
    <t>227258</t>
  </si>
  <si>
    <t>227259</t>
  </si>
  <si>
    <t>2272510</t>
  </si>
  <si>
    <t>227651</t>
  </si>
  <si>
    <t>231281</t>
  </si>
  <si>
    <t>231282</t>
  </si>
  <si>
    <t>231283</t>
  </si>
  <si>
    <t>231284</t>
  </si>
  <si>
    <t>231285</t>
  </si>
  <si>
    <t>231286</t>
  </si>
  <si>
    <t>231287</t>
  </si>
  <si>
    <t>231288</t>
  </si>
  <si>
    <t>231289</t>
  </si>
  <si>
    <t>2312810</t>
  </si>
  <si>
    <t>2312811</t>
  </si>
  <si>
    <t>2312812</t>
  </si>
  <si>
    <t>2312813</t>
  </si>
  <si>
    <t>2312814</t>
  </si>
  <si>
    <t>2312815</t>
  </si>
  <si>
    <t>2312816</t>
  </si>
  <si>
    <t>2312817</t>
  </si>
  <si>
    <t>233371</t>
  </si>
  <si>
    <t>233372</t>
  </si>
  <si>
    <t>234401</t>
  </si>
  <si>
    <t>235451</t>
  </si>
  <si>
    <t>236741</t>
  </si>
  <si>
    <t>236742</t>
  </si>
  <si>
    <t>238831</t>
  </si>
  <si>
    <t>238832</t>
  </si>
  <si>
    <t>239481</t>
  </si>
  <si>
    <t>239611</t>
  </si>
  <si>
    <t>239612</t>
  </si>
  <si>
    <t>239613</t>
  </si>
  <si>
    <t>239614</t>
  </si>
  <si>
    <t>239615</t>
  </si>
  <si>
    <t>239616</t>
  </si>
  <si>
    <t>239617</t>
  </si>
  <si>
    <t>239618</t>
  </si>
  <si>
    <t>239619</t>
  </si>
  <si>
    <t>2396110</t>
  </si>
  <si>
    <t>2396111</t>
  </si>
  <si>
    <t>2396112</t>
  </si>
  <si>
    <t>2396113</t>
  </si>
  <si>
    <t>2396114</t>
  </si>
  <si>
    <t>240651</t>
  </si>
  <si>
    <t>241951</t>
  </si>
  <si>
    <t>241952</t>
  </si>
  <si>
    <t>242071</t>
  </si>
  <si>
    <t>244811</t>
  </si>
  <si>
    <t>245331</t>
  </si>
  <si>
    <t>245332</t>
  </si>
  <si>
    <t>245333</t>
  </si>
  <si>
    <t>245334</t>
  </si>
  <si>
    <t>245335</t>
  </si>
  <si>
    <t>245971</t>
  </si>
  <si>
    <t>245972</t>
  </si>
  <si>
    <t>245973</t>
  </si>
  <si>
    <t>245974</t>
  </si>
  <si>
    <t>245975</t>
  </si>
  <si>
    <t>245976</t>
  </si>
  <si>
    <t>245977</t>
  </si>
  <si>
    <t>245978</t>
  </si>
  <si>
    <t>245979</t>
  </si>
  <si>
    <t>2459710</t>
  </si>
  <si>
    <t>2459711</t>
  </si>
  <si>
    <t>2459712</t>
  </si>
  <si>
    <t>2459713</t>
  </si>
  <si>
    <t>2459714</t>
  </si>
  <si>
    <t>2459715</t>
  </si>
  <si>
    <t>2459716</t>
  </si>
  <si>
    <t>2459717</t>
  </si>
  <si>
    <t>2459718</t>
  </si>
  <si>
    <t>2459719</t>
  </si>
  <si>
    <t>2459720</t>
  </si>
  <si>
    <t>2459721</t>
  </si>
  <si>
    <t>2459722</t>
  </si>
  <si>
    <t>2459723</t>
  </si>
  <si>
    <t>2459724</t>
  </si>
  <si>
    <t>2459725</t>
  </si>
  <si>
    <t>2459726</t>
  </si>
  <si>
    <t>2459727</t>
  </si>
  <si>
    <t>2459728</t>
  </si>
  <si>
    <t>2459729</t>
  </si>
  <si>
    <t>2459730</t>
  </si>
  <si>
    <t>2459731</t>
  </si>
  <si>
    <t>2459732</t>
  </si>
  <si>
    <t>2459733</t>
  </si>
  <si>
    <t>2459734</t>
  </si>
  <si>
    <t>2459735</t>
  </si>
  <si>
    <t>2459736</t>
  </si>
  <si>
    <t>2459737</t>
  </si>
  <si>
    <t>2459738</t>
  </si>
  <si>
    <t>2459739</t>
  </si>
  <si>
    <t>2459740</t>
  </si>
  <si>
    <t>2459741</t>
  </si>
  <si>
    <t>2459742</t>
  </si>
  <si>
    <t>2459743</t>
  </si>
  <si>
    <t>2459744</t>
  </si>
  <si>
    <t>2459745</t>
  </si>
  <si>
    <t>2459746</t>
  </si>
  <si>
    <t>2459747</t>
  </si>
  <si>
    <t>2459748</t>
  </si>
  <si>
    <t>2459749</t>
  </si>
  <si>
    <t>2459750</t>
  </si>
  <si>
    <t>2459751</t>
  </si>
  <si>
    <t>247151</t>
  </si>
  <si>
    <t>247152</t>
  </si>
  <si>
    <t>247153</t>
  </si>
  <si>
    <t>248441</t>
  </si>
  <si>
    <t>248442</t>
  </si>
  <si>
    <t>248443</t>
  </si>
  <si>
    <t>248444</t>
  </si>
  <si>
    <t>248445</t>
  </si>
  <si>
    <t>248446</t>
  </si>
  <si>
    <t>248447</t>
  </si>
  <si>
    <t>248448</t>
  </si>
  <si>
    <t>248449</t>
  </si>
  <si>
    <t>2484410</t>
  </si>
  <si>
    <t>2484411</t>
  </si>
  <si>
    <t>2484412</t>
  </si>
  <si>
    <t>248451</t>
  </si>
  <si>
    <t>251561</t>
  </si>
  <si>
    <t>251961</t>
  </si>
  <si>
    <t>251962</t>
  </si>
  <si>
    <t>251963</t>
  </si>
  <si>
    <t>253511</t>
  </si>
  <si>
    <t>253512</t>
  </si>
  <si>
    <t>253513</t>
  </si>
  <si>
    <t>253514</t>
  </si>
  <si>
    <t>253515</t>
  </si>
  <si>
    <t>253516</t>
  </si>
  <si>
    <t>253517</t>
  </si>
  <si>
    <t>253518</t>
  </si>
  <si>
    <t>253519</t>
  </si>
  <si>
    <t>2535110</t>
  </si>
  <si>
    <t>2535111</t>
  </si>
  <si>
    <t>2535112</t>
  </si>
  <si>
    <t>2535113</t>
  </si>
  <si>
    <t>2535114</t>
  </si>
  <si>
    <t>2535115</t>
  </si>
  <si>
    <t>2535116</t>
  </si>
  <si>
    <t>2535117</t>
  </si>
  <si>
    <t>256641</t>
  </si>
  <si>
    <t>258331</t>
  </si>
  <si>
    <t>261581</t>
  </si>
  <si>
    <t>261582</t>
  </si>
  <si>
    <t>261583</t>
  </si>
  <si>
    <t>261584</t>
  </si>
  <si>
    <t>261585</t>
  </si>
  <si>
    <t>261586</t>
  </si>
  <si>
    <t>261587</t>
  </si>
  <si>
    <t>261588</t>
  </si>
  <si>
    <t>261589</t>
  </si>
  <si>
    <t>2615810</t>
  </si>
  <si>
    <t>2615811</t>
  </si>
  <si>
    <t>266131</t>
  </si>
  <si>
    <t>266261</t>
  </si>
  <si>
    <t>269771</t>
  </si>
  <si>
    <t>269772</t>
  </si>
  <si>
    <t>269773</t>
  </si>
  <si>
    <t>269774</t>
  </si>
  <si>
    <t>269775</t>
  </si>
  <si>
    <t>269776</t>
  </si>
  <si>
    <t>269777</t>
  </si>
  <si>
    <t>270671</t>
  </si>
  <si>
    <t>270672</t>
  </si>
  <si>
    <t>270673</t>
  </si>
  <si>
    <t>272371</t>
  </si>
  <si>
    <t>273401</t>
  </si>
  <si>
    <t>277701</t>
  </si>
  <si>
    <t>277702</t>
  </si>
  <si>
    <t>277703</t>
  </si>
  <si>
    <t>277704</t>
  </si>
  <si>
    <t>277705</t>
  </si>
  <si>
    <t>277706</t>
  </si>
  <si>
    <t>279101</t>
  </si>
  <si>
    <t>279102</t>
  </si>
  <si>
    <t>279103</t>
  </si>
  <si>
    <t>279104</t>
  </si>
  <si>
    <t>279105</t>
  </si>
  <si>
    <t>279106</t>
  </si>
  <si>
    <t>279107</t>
  </si>
  <si>
    <t>279108</t>
  </si>
  <si>
    <t>282121</t>
  </si>
  <si>
    <t>282122</t>
  </si>
  <si>
    <t>285631</t>
  </si>
  <si>
    <t>285632</t>
  </si>
  <si>
    <t>285633</t>
  </si>
  <si>
    <t>285634</t>
  </si>
  <si>
    <t>285635</t>
  </si>
  <si>
    <t>285636</t>
  </si>
  <si>
    <t>285637</t>
  </si>
  <si>
    <t>285638</t>
  </si>
  <si>
    <t>285639</t>
  </si>
  <si>
    <t>286011</t>
  </si>
  <si>
    <t>286012</t>
  </si>
  <si>
    <t>286013</t>
  </si>
  <si>
    <t>286014</t>
  </si>
  <si>
    <t>286015</t>
  </si>
  <si>
    <t>286016</t>
  </si>
  <si>
    <t>286017</t>
  </si>
  <si>
    <t>286018</t>
  </si>
  <si>
    <t>286019</t>
  </si>
  <si>
    <t>2860110</t>
  </si>
  <si>
    <t>2860111</t>
  </si>
  <si>
    <t>2860112</t>
  </si>
  <si>
    <t>2860113</t>
  </si>
  <si>
    <t>2860114</t>
  </si>
  <si>
    <t>2860115</t>
  </si>
  <si>
    <t>2860116</t>
  </si>
  <si>
    <t>2860117</t>
  </si>
  <si>
    <t>2860118</t>
  </si>
  <si>
    <t>2860119</t>
  </si>
  <si>
    <t>286141</t>
  </si>
  <si>
    <t>286142</t>
  </si>
  <si>
    <t>288491</t>
  </si>
  <si>
    <t>288492</t>
  </si>
  <si>
    <t>288493</t>
  </si>
  <si>
    <t>290561</t>
  </si>
  <si>
    <t>290562</t>
  </si>
  <si>
    <t>290563</t>
  </si>
  <si>
    <t>290564</t>
  </si>
  <si>
    <t>290565</t>
  </si>
  <si>
    <t>294731</t>
  </si>
  <si>
    <t>295771</t>
  </si>
  <si>
    <t>297851</t>
  </si>
  <si>
    <t>297852</t>
  </si>
  <si>
    <t>297853</t>
  </si>
  <si>
    <t>298101</t>
  </si>
  <si>
    <t>298102</t>
  </si>
  <si>
    <t>298103</t>
  </si>
  <si>
    <t>298104</t>
  </si>
  <si>
    <t>298105</t>
  </si>
  <si>
    <t>298106</t>
  </si>
  <si>
    <t>298107</t>
  </si>
  <si>
    <t>298108</t>
  </si>
  <si>
    <t>298109</t>
  </si>
  <si>
    <t>2981010</t>
  </si>
  <si>
    <t>2981011</t>
  </si>
  <si>
    <t>2981012</t>
  </si>
  <si>
    <t>2981013</t>
  </si>
  <si>
    <t>2981014</t>
  </si>
  <si>
    <t>2981015</t>
  </si>
  <si>
    <t>2981016</t>
  </si>
  <si>
    <t>2981017</t>
  </si>
  <si>
    <t>2981018</t>
  </si>
  <si>
    <t>2981019</t>
  </si>
  <si>
    <t>2981020</t>
  </si>
  <si>
    <t>2981021</t>
  </si>
  <si>
    <t>2981022</t>
  </si>
  <si>
    <t>2981023</t>
  </si>
  <si>
    <t>2981024</t>
  </si>
  <si>
    <t>2981025</t>
  </si>
  <si>
    <t>2981026</t>
  </si>
  <si>
    <t>2981027</t>
  </si>
  <si>
    <t>2981028</t>
  </si>
  <si>
    <t>298231</t>
  </si>
  <si>
    <t>300101</t>
  </si>
  <si>
    <t>300102</t>
  </si>
  <si>
    <t>300103</t>
  </si>
  <si>
    <t>300104</t>
  </si>
  <si>
    <t>300105</t>
  </si>
  <si>
    <t>300106</t>
  </si>
  <si>
    <t>300107</t>
  </si>
  <si>
    <t>300108</t>
  </si>
  <si>
    <t>300109</t>
  </si>
  <si>
    <t>3001010</t>
  </si>
  <si>
    <t>3001011</t>
  </si>
  <si>
    <t>300131</t>
  </si>
  <si>
    <t>300132</t>
  </si>
  <si>
    <t>300151</t>
  </si>
  <si>
    <t>300271</t>
  </si>
  <si>
    <t>300441</t>
  </si>
  <si>
    <t>300511</t>
  </si>
  <si>
    <t>301241</t>
  </si>
  <si>
    <t>301281</t>
  </si>
  <si>
    <t>301331</t>
  </si>
  <si>
    <t>301332</t>
  </si>
  <si>
    <t>301333</t>
  </si>
  <si>
    <t>301334</t>
  </si>
  <si>
    <t>301335</t>
  </si>
  <si>
    <t>301451</t>
  </si>
  <si>
    <t>302351</t>
  </si>
  <si>
    <t>302401</t>
  </si>
  <si>
    <t>302402</t>
  </si>
  <si>
    <t>302403</t>
  </si>
  <si>
    <t>302404</t>
  </si>
  <si>
    <t>302405</t>
  </si>
  <si>
    <t>302406</t>
  </si>
  <si>
    <t>302407</t>
  </si>
  <si>
    <t>302408</t>
  </si>
  <si>
    <t>302409</t>
  </si>
  <si>
    <t>3024010</t>
  </si>
  <si>
    <t>3024011</t>
  </si>
  <si>
    <t>3024012</t>
  </si>
  <si>
    <t>3024013</t>
  </si>
  <si>
    <t>302631</t>
  </si>
  <si>
    <t>303201</t>
  </si>
  <si>
    <t>303301</t>
  </si>
  <si>
    <t>303571</t>
  </si>
  <si>
    <t>305821</t>
  </si>
  <si>
    <t>305822</t>
  </si>
  <si>
    <t>305823</t>
  </si>
  <si>
    <t>305824</t>
  </si>
  <si>
    <t>305825</t>
  </si>
  <si>
    <t>305826</t>
  </si>
  <si>
    <t>305827</t>
  </si>
  <si>
    <t>305828</t>
  </si>
  <si>
    <t>305829</t>
  </si>
  <si>
    <t>3058210</t>
  </si>
  <si>
    <t>306731</t>
  </si>
  <si>
    <t>306732</t>
  </si>
  <si>
    <t>307001</t>
  </si>
  <si>
    <t>307011</t>
  </si>
  <si>
    <t>307031</t>
  </si>
  <si>
    <t>307091</t>
  </si>
  <si>
    <t>307092</t>
  </si>
  <si>
    <t>307093</t>
  </si>
  <si>
    <t>307094</t>
  </si>
  <si>
    <t>307151</t>
  </si>
  <si>
    <t>307251</t>
  </si>
  <si>
    <t>307252</t>
  </si>
  <si>
    <t>307311</t>
  </si>
  <si>
    <t>307312</t>
  </si>
  <si>
    <t>307313</t>
  </si>
  <si>
    <t>307314</t>
  </si>
  <si>
    <t>307315</t>
  </si>
  <si>
    <t>308241</t>
  </si>
  <si>
    <t>308351</t>
  </si>
  <si>
    <t>308471</t>
  </si>
  <si>
    <t>308491</t>
  </si>
  <si>
    <t>308531</t>
  </si>
  <si>
    <t>308831</t>
  </si>
  <si>
    <t>308832</t>
  </si>
  <si>
    <t>308833</t>
  </si>
  <si>
    <t>308891</t>
  </si>
  <si>
    <t>309671</t>
  </si>
  <si>
    <t>310171</t>
  </si>
  <si>
    <t>310172</t>
  </si>
  <si>
    <t>310173</t>
  </si>
  <si>
    <t>310174</t>
  </si>
  <si>
    <t>310175</t>
  </si>
  <si>
    <t>310176</t>
  </si>
  <si>
    <t>310177</t>
  </si>
  <si>
    <t>310178</t>
  </si>
  <si>
    <t>310179</t>
  </si>
  <si>
    <t>3101710</t>
  </si>
  <si>
    <t>3101711</t>
  </si>
  <si>
    <t>3101712</t>
  </si>
  <si>
    <t>3101713</t>
  </si>
  <si>
    <t>3101714</t>
  </si>
  <si>
    <t>310191</t>
  </si>
  <si>
    <t>310321</t>
  </si>
  <si>
    <t>310751</t>
  </si>
  <si>
    <t>310761</t>
  </si>
  <si>
    <t>310762</t>
  </si>
  <si>
    <t>310763</t>
  </si>
  <si>
    <t>310764</t>
  </si>
  <si>
    <t>310765</t>
  </si>
  <si>
    <t>310766</t>
  </si>
  <si>
    <t>310767</t>
  </si>
  <si>
    <t>310768</t>
  </si>
  <si>
    <t>310769</t>
  </si>
  <si>
    <t>3107610</t>
  </si>
  <si>
    <t>310771</t>
  </si>
  <si>
    <t>310772</t>
  </si>
  <si>
    <t>310801</t>
  </si>
  <si>
    <t>310802</t>
  </si>
  <si>
    <t>310881</t>
  </si>
  <si>
    <t>310891</t>
  </si>
  <si>
    <t>311181</t>
  </si>
  <si>
    <t>311182</t>
  </si>
  <si>
    <t>311621</t>
  </si>
  <si>
    <t>311891</t>
  </si>
  <si>
    <t>311892</t>
  </si>
  <si>
    <t>312041</t>
  </si>
  <si>
    <t>312271</t>
  </si>
  <si>
    <t>312371</t>
  </si>
  <si>
    <t>312372</t>
  </si>
  <si>
    <t>312373</t>
  </si>
  <si>
    <t>312374</t>
  </si>
  <si>
    <t>312375</t>
  </si>
  <si>
    <t>312376</t>
  </si>
  <si>
    <t>312377</t>
  </si>
  <si>
    <t>312378</t>
  </si>
  <si>
    <t>312379</t>
  </si>
  <si>
    <t>3123710</t>
  </si>
  <si>
    <t>3123711</t>
  </si>
  <si>
    <t>3123712</t>
  </si>
  <si>
    <t>312671</t>
  </si>
  <si>
    <t>312672</t>
  </si>
  <si>
    <t>312673</t>
  </si>
  <si>
    <t>312674</t>
  </si>
  <si>
    <t>312675</t>
  </si>
  <si>
    <t>312676</t>
  </si>
  <si>
    <t>312801</t>
  </si>
  <si>
    <t>313841</t>
  </si>
  <si>
    <t>313842</t>
  </si>
  <si>
    <t>313843</t>
  </si>
  <si>
    <t>313844</t>
  </si>
  <si>
    <t>313845</t>
  </si>
  <si>
    <t>313846</t>
  </si>
  <si>
    <t>313847</t>
  </si>
  <si>
    <t>313848</t>
  </si>
  <si>
    <t>313849</t>
  </si>
  <si>
    <t>3138410</t>
  </si>
  <si>
    <t>3138411</t>
  </si>
  <si>
    <t>3138412</t>
  </si>
  <si>
    <t>3138413</t>
  </si>
  <si>
    <t>3138414</t>
  </si>
  <si>
    <t>3138415</t>
  </si>
  <si>
    <t>3138416</t>
  </si>
  <si>
    <t>3138417</t>
  </si>
  <si>
    <t>3138418</t>
  </si>
  <si>
    <t>3138419</t>
  </si>
  <si>
    <t>3138420</t>
  </si>
  <si>
    <t>3138421</t>
  </si>
  <si>
    <t>3138422</t>
  </si>
  <si>
    <t>3138423</t>
  </si>
  <si>
    <t>3138424</t>
  </si>
  <si>
    <t>3138425</t>
  </si>
  <si>
    <t>3138426</t>
  </si>
  <si>
    <t>3138427</t>
  </si>
  <si>
    <t>3138428</t>
  </si>
  <si>
    <t>3138429</t>
  </si>
  <si>
    <t>315521</t>
  </si>
  <si>
    <t>316571</t>
  </si>
  <si>
    <t>316572</t>
  </si>
  <si>
    <t>316573</t>
  </si>
  <si>
    <t>316574</t>
  </si>
  <si>
    <t>316575</t>
  </si>
  <si>
    <t>316576</t>
  </si>
  <si>
    <t>316577</t>
  </si>
  <si>
    <t>316578</t>
  </si>
  <si>
    <t>316579</t>
  </si>
  <si>
    <t>3165710</t>
  </si>
  <si>
    <t>3165711</t>
  </si>
  <si>
    <t>318901</t>
  </si>
  <si>
    <t>319691</t>
  </si>
  <si>
    <t>320601</t>
  </si>
  <si>
    <t>320602</t>
  </si>
  <si>
    <t>320603</t>
  </si>
  <si>
    <t>320604</t>
  </si>
  <si>
    <t>320605</t>
  </si>
  <si>
    <t>320606</t>
  </si>
  <si>
    <t>320607</t>
  </si>
  <si>
    <t>320721</t>
  </si>
  <si>
    <t>320731</t>
  </si>
  <si>
    <t>320732</t>
  </si>
  <si>
    <t>320733</t>
  </si>
  <si>
    <t>320734</t>
  </si>
  <si>
    <t>320735</t>
  </si>
  <si>
    <t>320736</t>
  </si>
  <si>
    <t>320737</t>
  </si>
  <si>
    <t>320738</t>
  </si>
  <si>
    <t>320739</t>
  </si>
  <si>
    <t>3207310</t>
  </si>
  <si>
    <t>3207311</t>
  </si>
  <si>
    <t>3207312</t>
  </si>
  <si>
    <t>3207313</t>
  </si>
  <si>
    <t>3207314</t>
  </si>
  <si>
    <t>3207315</t>
  </si>
  <si>
    <t>3207316</t>
  </si>
  <si>
    <t>3207317</t>
  </si>
  <si>
    <t>3207318</t>
  </si>
  <si>
    <t>3207319</t>
  </si>
  <si>
    <t>3207320</t>
  </si>
  <si>
    <t>3207321</t>
  </si>
  <si>
    <t>3207322</t>
  </si>
  <si>
    <t>3207323</t>
  </si>
  <si>
    <t>3207324</t>
  </si>
  <si>
    <t>3207325</t>
  </si>
  <si>
    <t>3207326</t>
  </si>
  <si>
    <t>3207327</t>
  </si>
  <si>
    <t>3207328</t>
  </si>
  <si>
    <t>320991</t>
  </si>
  <si>
    <t>320992</t>
  </si>
  <si>
    <t>320993</t>
  </si>
  <si>
    <t>320994</t>
  </si>
  <si>
    <t>321771</t>
  </si>
  <si>
    <t>321772</t>
  </si>
  <si>
    <t>321773</t>
  </si>
  <si>
    <t>321774</t>
  </si>
  <si>
    <t>321775</t>
  </si>
  <si>
    <t>321776</t>
  </si>
  <si>
    <t>321777</t>
  </si>
  <si>
    <t>321778</t>
  </si>
  <si>
    <t>321779</t>
  </si>
  <si>
    <t>3217710</t>
  </si>
  <si>
    <t>3217711</t>
  </si>
  <si>
    <t>3217712</t>
  </si>
  <si>
    <t>322021</t>
  </si>
  <si>
    <t>322031</t>
  </si>
  <si>
    <t>325151</t>
  </si>
  <si>
    <t>325801</t>
  </si>
  <si>
    <t>325802</t>
  </si>
  <si>
    <t>325803</t>
  </si>
  <si>
    <t>325804</t>
  </si>
  <si>
    <t>325805</t>
  </si>
  <si>
    <t>325806</t>
  </si>
  <si>
    <t>325807</t>
  </si>
  <si>
    <t>325808</t>
  </si>
  <si>
    <t>325809</t>
  </si>
  <si>
    <t>3258010</t>
  </si>
  <si>
    <t>3258011</t>
  </si>
  <si>
    <t>3258012</t>
  </si>
  <si>
    <t>326311</t>
  </si>
  <si>
    <t>326312</t>
  </si>
  <si>
    <t>326313</t>
  </si>
  <si>
    <t>326314</t>
  </si>
  <si>
    <t>326315</t>
  </si>
  <si>
    <t>326316</t>
  </si>
  <si>
    <t>328131</t>
  </si>
  <si>
    <t>330341</t>
  </si>
  <si>
    <t>331511</t>
  </si>
  <si>
    <t>332681</t>
  </si>
  <si>
    <t>334241</t>
  </si>
  <si>
    <t>336451</t>
  </si>
  <si>
    <t>338531</t>
  </si>
  <si>
    <t>339571</t>
  </si>
  <si>
    <t>341391</t>
  </si>
  <si>
    <t>341392</t>
  </si>
  <si>
    <t>342301</t>
  </si>
  <si>
    <t>346461</t>
  </si>
  <si>
    <t>348931</t>
  </si>
  <si>
    <t>349191</t>
  </si>
  <si>
    <t>349321</t>
  </si>
  <si>
    <t>352181</t>
  </si>
  <si>
    <t>352971</t>
  </si>
  <si>
    <t>354661</t>
  </si>
  <si>
    <t>354662</t>
  </si>
  <si>
    <t>354663</t>
  </si>
  <si>
    <t>354664</t>
  </si>
  <si>
    <t>354665</t>
  </si>
  <si>
    <t>354666</t>
  </si>
  <si>
    <t>355041</t>
  </si>
  <si>
    <t>360631</t>
  </si>
  <si>
    <t>363361</t>
  </si>
  <si>
    <t>363491</t>
  </si>
  <si>
    <t>364401</t>
  </si>
  <si>
    <t>364791</t>
  </si>
  <si>
    <t>364792</t>
  </si>
  <si>
    <t>364793</t>
  </si>
  <si>
    <t>367391</t>
  </si>
  <si>
    <t>367781</t>
  </si>
  <si>
    <t>368171</t>
  </si>
  <si>
    <t>368311</t>
  </si>
  <si>
    <t>370381</t>
  </si>
  <si>
    <t>372331</t>
  </si>
  <si>
    <t>372991</t>
  </si>
  <si>
    <t>372992</t>
  </si>
  <si>
    <t>372993</t>
  </si>
  <si>
    <t>372994</t>
  </si>
  <si>
    <t>372995</t>
  </si>
  <si>
    <t>372996</t>
  </si>
  <si>
    <t>372997</t>
  </si>
  <si>
    <t>374281</t>
  </si>
  <si>
    <t>375451</t>
  </si>
  <si>
    <t>375711</t>
  </si>
  <si>
    <t>376501</t>
  </si>
  <si>
    <t>376502</t>
  </si>
  <si>
    <t>376503</t>
  </si>
  <si>
    <t>376504</t>
  </si>
  <si>
    <t>376505</t>
  </si>
  <si>
    <t>376506</t>
  </si>
  <si>
    <t>376507</t>
  </si>
  <si>
    <t>376508</t>
  </si>
  <si>
    <t>376509</t>
  </si>
  <si>
    <t>376631</t>
  </si>
  <si>
    <t>376632</t>
  </si>
  <si>
    <t>376633</t>
  </si>
  <si>
    <t>376634</t>
  </si>
  <si>
    <t>376635</t>
  </si>
  <si>
    <t>376636</t>
  </si>
  <si>
    <t>376637</t>
  </si>
  <si>
    <t>376638</t>
  </si>
  <si>
    <t>376639</t>
  </si>
  <si>
    <t>3766310</t>
  </si>
  <si>
    <t>3766311</t>
  </si>
  <si>
    <t>3766312</t>
  </si>
  <si>
    <t>3766313</t>
  </si>
  <si>
    <t>3766314</t>
  </si>
  <si>
    <t>378571</t>
  </si>
  <si>
    <t>379491</t>
  </si>
  <si>
    <t>379492</t>
  </si>
  <si>
    <t>379493</t>
  </si>
  <si>
    <t>379494</t>
  </si>
  <si>
    <t>379495</t>
  </si>
  <si>
    <t>379496</t>
  </si>
  <si>
    <t>379497</t>
  </si>
  <si>
    <t>379498</t>
  </si>
  <si>
    <t>379499</t>
  </si>
  <si>
    <t>3794910</t>
  </si>
  <si>
    <t>3794911</t>
  </si>
  <si>
    <t>380011</t>
  </si>
  <si>
    <t>380012</t>
  </si>
  <si>
    <t>380013</t>
  </si>
  <si>
    <t>380014</t>
  </si>
  <si>
    <t>380015</t>
  </si>
  <si>
    <t>380016</t>
  </si>
  <si>
    <t>380017</t>
  </si>
  <si>
    <t>380018</t>
  </si>
  <si>
    <t>380019</t>
  </si>
  <si>
    <t>3800110</t>
  </si>
  <si>
    <t>3800111</t>
  </si>
  <si>
    <t>3800112</t>
  </si>
  <si>
    <t>3800113</t>
  </si>
  <si>
    <t>381441</t>
  </si>
  <si>
    <t>381691</t>
  </si>
  <si>
    <t>382221</t>
  </si>
  <si>
    <t>382351</t>
  </si>
  <si>
    <t>383511</t>
  </si>
  <si>
    <t>386501</t>
  </si>
  <si>
    <t>388191</t>
  </si>
  <si>
    <t>388192</t>
  </si>
  <si>
    <t>389101</t>
  </si>
  <si>
    <t>389102</t>
  </si>
  <si>
    <t>390011</t>
  </si>
  <si>
    <t>392751</t>
  </si>
  <si>
    <t>393521</t>
  </si>
  <si>
    <t>393522</t>
  </si>
  <si>
    <t>393523</t>
  </si>
  <si>
    <t>395341</t>
  </si>
  <si>
    <t>396001</t>
  </si>
  <si>
    <t>396002</t>
  </si>
  <si>
    <t>396003</t>
  </si>
  <si>
    <t>396004</t>
  </si>
  <si>
    <t>396005</t>
  </si>
  <si>
    <t>396006</t>
  </si>
  <si>
    <t>396007</t>
  </si>
  <si>
    <t>398591</t>
  </si>
  <si>
    <t>399121</t>
  </si>
  <si>
    <t>400201</t>
  </si>
  <si>
    <t>400202</t>
  </si>
  <si>
    <t>400203</t>
  </si>
  <si>
    <t>400204</t>
  </si>
  <si>
    <t>400205</t>
  </si>
  <si>
    <t>400206</t>
  </si>
  <si>
    <t>400207</t>
  </si>
  <si>
    <t>400208</t>
  </si>
  <si>
    <t>400209</t>
  </si>
  <si>
    <t>4002010</t>
  </si>
  <si>
    <t>4002011</t>
  </si>
  <si>
    <t>400481</t>
  </si>
  <si>
    <t>400771</t>
  </si>
  <si>
    <t>400772</t>
  </si>
  <si>
    <t>401141</t>
  </si>
  <si>
    <t>401142</t>
  </si>
  <si>
    <t>401143</t>
  </si>
  <si>
    <t>401144</t>
  </si>
  <si>
    <t>401145</t>
  </si>
  <si>
    <t>401146</t>
  </si>
  <si>
    <t>401147</t>
  </si>
  <si>
    <t>401148</t>
  </si>
  <si>
    <t>401149</t>
  </si>
  <si>
    <t>4011410</t>
  </si>
  <si>
    <t>4011411</t>
  </si>
  <si>
    <t>4011412</t>
  </si>
  <si>
    <t>4011413</t>
  </si>
  <si>
    <t>4011414</t>
  </si>
  <si>
    <t>4011415</t>
  </si>
  <si>
    <t>4011416</t>
  </si>
  <si>
    <t>401441</t>
  </si>
  <si>
    <t>401891</t>
  </si>
  <si>
    <t>402071</t>
  </si>
  <si>
    <t>402571</t>
  </si>
  <si>
    <t>402572</t>
  </si>
  <si>
    <t>402573</t>
  </si>
  <si>
    <t>402574</t>
  </si>
  <si>
    <t>402575</t>
  </si>
  <si>
    <t>402576</t>
  </si>
  <si>
    <t>402577</t>
  </si>
  <si>
    <t>402578</t>
  </si>
  <si>
    <t>402691</t>
  </si>
  <si>
    <t>402721</t>
  </si>
  <si>
    <t>402722</t>
  </si>
  <si>
    <t>402781</t>
  </si>
  <si>
    <t>402782</t>
  </si>
  <si>
    <t>402783</t>
  </si>
  <si>
    <t>402784</t>
  </si>
  <si>
    <t>402785</t>
  </si>
  <si>
    <t>402786</t>
  </si>
  <si>
    <t>402787</t>
  </si>
  <si>
    <t>402788</t>
  </si>
  <si>
    <t>402789</t>
  </si>
  <si>
    <t>4027810</t>
  </si>
  <si>
    <t>4027811</t>
  </si>
  <si>
    <t>4027812</t>
  </si>
  <si>
    <t>4027813</t>
  </si>
  <si>
    <t>4027814</t>
  </si>
  <si>
    <t>4027815</t>
  </si>
  <si>
    <t>4027816</t>
  </si>
  <si>
    <t>402811</t>
  </si>
  <si>
    <t>402841</t>
  </si>
  <si>
    <t>402941</t>
  </si>
  <si>
    <t>402942</t>
  </si>
  <si>
    <t>403011</t>
  </si>
  <si>
    <t>403061</t>
  </si>
  <si>
    <t>403062</t>
  </si>
  <si>
    <t>403071</t>
  </si>
  <si>
    <t>403271</t>
  </si>
  <si>
    <t>403291</t>
  </si>
  <si>
    <t>403401</t>
  </si>
  <si>
    <t>403421</t>
  </si>
  <si>
    <t>403422</t>
  </si>
  <si>
    <t>403423</t>
  </si>
  <si>
    <t>403424</t>
  </si>
  <si>
    <t>403425</t>
  </si>
  <si>
    <t>403426</t>
  </si>
  <si>
    <t>403427</t>
  </si>
  <si>
    <t>403428</t>
  </si>
  <si>
    <t>403429</t>
  </si>
  <si>
    <t>4034210</t>
  </si>
  <si>
    <t>4034211</t>
  </si>
  <si>
    <t>4034212</t>
  </si>
  <si>
    <t>403501</t>
  </si>
  <si>
    <t>403551</t>
  </si>
  <si>
    <t>403631</t>
  </si>
  <si>
    <t>403771</t>
  </si>
  <si>
    <t>403772</t>
  </si>
  <si>
    <t>403773</t>
  </si>
  <si>
    <t>403774</t>
  </si>
  <si>
    <t>403775</t>
  </si>
  <si>
    <t>403776</t>
  </si>
  <si>
    <t>403777</t>
  </si>
  <si>
    <t>403778</t>
  </si>
  <si>
    <t>403779</t>
  </si>
  <si>
    <t>4037710</t>
  </si>
  <si>
    <t>4037711</t>
  </si>
  <si>
    <t>4037712</t>
  </si>
  <si>
    <t>4037713</t>
  </si>
  <si>
    <t>4037714</t>
  </si>
  <si>
    <t>4037715</t>
  </si>
  <si>
    <t>4037716</t>
  </si>
  <si>
    <t>4037717</t>
  </si>
  <si>
    <t>4037718</t>
  </si>
  <si>
    <t>4037719</t>
  </si>
  <si>
    <t>4037720</t>
  </si>
  <si>
    <t>4037721</t>
  </si>
  <si>
    <t>403781</t>
  </si>
  <si>
    <t>403782</t>
  </si>
  <si>
    <t>403783</t>
  </si>
  <si>
    <t>403784</t>
  </si>
  <si>
    <t>403785</t>
  </si>
  <si>
    <t>403786</t>
  </si>
  <si>
    <t>403787</t>
  </si>
  <si>
    <t>403788</t>
  </si>
  <si>
    <t>403789</t>
  </si>
  <si>
    <t>4037810</t>
  </si>
  <si>
    <t>4037811</t>
  </si>
  <si>
    <t>4037812</t>
  </si>
  <si>
    <t>4037813</t>
  </si>
  <si>
    <t>4037814</t>
  </si>
  <si>
    <t>4037815</t>
  </si>
  <si>
    <t>4037816</t>
  </si>
  <si>
    <t>4037817</t>
  </si>
  <si>
    <t>4037818</t>
  </si>
  <si>
    <t>4037819</t>
  </si>
  <si>
    <t>4037820</t>
  </si>
  <si>
    <t>4037821</t>
  </si>
  <si>
    <t>4037822</t>
  </si>
  <si>
    <t>4037823</t>
  </si>
  <si>
    <t>4037824</t>
  </si>
  <si>
    <t>4037825</t>
  </si>
  <si>
    <t>4037826</t>
  </si>
  <si>
    <t>4037827</t>
  </si>
  <si>
    <t>4037828</t>
  </si>
  <si>
    <t>4037829</t>
  </si>
  <si>
    <t>4037830</t>
  </si>
  <si>
    <t>4037831</t>
  </si>
  <si>
    <t>4037832</t>
  </si>
  <si>
    <t>4037833</t>
  </si>
  <si>
    <t>403891</t>
  </si>
  <si>
    <t>403892</t>
  </si>
  <si>
    <t>403901</t>
  </si>
  <si>
    <t>403902</t>
  </si>
  <si>
    <t>404001</t>
  </si>
  <si>
    <t>404002</t>
  </si>
  <si>
    <t>404191</t>
  </si>
  <si>
    <t>405081</t>
  </si>
  <si>
    <t>405082</t>
  </si>
  <si>
    <t>405083</t>
  </si>
  <si>
    <t>405084</t>
  </si>
  <si>
    <t>405085</t>
  </si>
  <si>
    <t>405086</t>
  </si>
  <si>
    <t>405087</t>
  </si>
  <si>
    <t>405088</t>
  </si>
  <si>
    <t>405089</t>
  </si>
  <si>
    <t>4050810</t>
  </si>
  <si>
    <t>4050811</t>
  </si>
  <si>
    <t>4050812</t>
  </si>
  <si>
    <t>405141</t>
  </si>
  <si>
    <t>405171</t>
  </si>
  <si>
    <t>405172</t>
  </si>
  <si>
    <t>405173</t>
  </si>
  <si>
    <t>405174</t>
  </si>
  <si>
    <t>405175</t>
  </si>
  <si>
    <t>405176</t>
  </si>
  <si>
    <t>405177</t>
  </si>
  <si>
    <t>405178</t>
  </si>
  <si>
    <t>405179</t>
  </si>
  <si>
    <t>4051710</t>
  </si>
  <si>
    <t>4051711</t>
  </si>
  <si>
    <t>4051712</t>
  </si>
  <si>
    <t>4051713</t>
  </si>
  <si>
    <t>4051714</t>
  </si>
  <si>
    <t>4051715</t>
  </si>
  <si>
    <t>4051716</t>
  </si>
  <si>
    <t>4051717</t>
  </si>
  <si>
    <t>4051718</t>
  </si>
  <si>
    <t>4051719</t>
  </si>
  <si>
    <t>4051720</t>
  </si>
  <si>
    <t>4051721</t>
  </si>
  <si>
    <t>4051722</t>
  </si>
  <si>
    <t>4051723</t>
  </si>
  <si>
    <t>4051724</t>
  </si>
  <si>
    <t>4051725</t>
  </si>
  <si>
    <t>4051726</t>
  </si>
  <si>
    <t>4051727</t>
  </si>
  <si>
    <t>4051728</t>
  </si>
  <si>
    <t>4051729</t>
  </si>
  <si>
    <t>405241</t>
  </si>
  <si>
    <t>405242</t>
  </si>
  <si>
    <t>405243</t>
  </si>
  <si>
    <t>405244</t>
  </si>
  <si>
    <t>405245</t>
  </si>
  <si>
    <t>405301</t>
  </si>
  <si>
    <t>405302</t>
  </si>
  <si>
    <t>405303</t>
  </si>
  <si>
    <t>405304</t>
  </si>
  <si>
    <t>405305</t>
  </si>
  <si>
    <t>405306</t>
  </si>
  <si>
    <t>405307</t>
  </si>
  <si>
    <t>405308</t>
  </si>
  <si>
    <t>405309</t>
  </si>
  <si>
    <t>4053010</t>
  </si>
  <si>
    <t>4053011</t>
  </si>
  <si>
    <t>405351</t>
  </si>
  <si>
    <t>405401</t>
  </si>
  <si>
    <t>405402</t>
  </si>
  <si>
    <t>405403</t>
  </si>
  <si>
    <t>405571</t>
  </si>
  <si>
    <t>405572</t>
  </si>
  <si>
    <t>405573</t>
  </si>
  <si>
    <t>405574</t>
  </si>
  <si>
    <t>405575</t>
  </si>
  <si>
    <t>405576</t>
  </si>
  <si>
    <t>405577</t>
  </si>
  <si>
    <t>405578</t>
  </si>
  <si>
    <t>405579</t>
  </si>
  <si>
    <t>4055710</t>
  </si>
  <si>
    <t>4055711</t>
  </si>
  <si>
    <t>4055712</t>
  </si>
  <si>
    <t>4055713</t>
  </si>
  <si>
    <t>4055714</t>
  </si>
  <si>
    <t>4055715</t>
  </si>
  <si>
    <t>4055716</t>
  </si>
  <si>
    <t>4055717</t>
  </si>
  <si>
    <t>4055718</t>
  </si>
  <si>
    <t>4055719</t>
  </si>
  <si>
    <t>4055720</t>
  </si>
  <si>
    <t>4055721</t>
  </si>
  <si>
    <t>4055722</t>
  </si>
  <si>
    <t>4055723</t>
  </si>
  <si>
    <t>4055724</t>
  </si>
  <si>
    <t>4055725</t>
  </si>
  <si>
    <t>405581</t>
  </si>
  <si>
    <t>405811</t>
  </si>
  <si>
    <t>405812</t>
  </si>
  <si>
    <t>405813</t>
  </si>
  <si>
    <t>405814</t>
  </si>
  <si>
    <t>405815</t>
  </si>
  <si>
    <t>405816</t>
  </si>
  <si>
    <t>405861</t>
  </si>
  <si>
    <t>405862</t>
  </si>
  <si>
    <t>405863</t>
  </si>
  <si>
    <t>405864</t>
  </si>
  <si>
    <t>405865</t>
  </si>
  <si>
    <t>406351</t>
  </si>
  <si>
    <t>406352</t>
  </si>
  <si>
    <t>406353</t>
  </si>
  <si>
    <t>406354</t>
  </si>
  <si>
    <t>406355</t>
  </si>
  <si>
    <t>406356</t>
  </si>
  <si>
    <t>406357</t>
  </si>
  <si>
    <t>406358</t>
  </si>
  <si>
    <t>406371</t>
  </si>
  <si>
    <t>406372</t>
  </si>
  <si>
    <t>406373</t>
  </si>
  <si>
    <t>406374</t>
  </si>
  <si>
    <t>406375</t>
  </si>
  <si>
    <t>406551</t>
  </si>
  <si>
    <t>406621</t>
  </si>
  <si>
    <t>406622</t>
  </si>
  <si>
    <t>406623</t>
  </si>
  <si>
    <t>406624</t>
  </si>
  <si>
    <t>406625</t>
  </si>
  <si>
    <t>406626</t>
  </si>
  <si>
    <t>406627</t>
  </si>
  <si>
    <t>406628</t>
  </si>
  <si>
    <t>406629</t>
  </si>
  <si>
    <t>4066210</t>
  </si>
  <si>
    <t>4066211</t>
  </si>
  <si>
    <t>4066212</t>
  </si>
  <si>
    <t>4066213</t>
  </si>
  <si>
    <t>4066214</t>
  </si>
  <si>
    <t>4066215</t>
  </si>
  <si>
    <t>4066216</t>
  </si>
  <si>
    <t>4066217</t>
  </si>
  <si>
    <t>4066218</t>
  </si>
  <si>
    <t>4066219</t>
  </si>
  <si>
    <t>4066220</t>
  </si>
  <si>
    <t>4066221</t>
  </si>
  <si>
    <t>4066222</t>
  </si>
  <si>
    <t>4066223</t>
  </si>
  <si>
    <t>406721</t>
  </si>
  <si>
    <t>406722</t>
  </si>
  <si>
    <t>406723</t>
  </si>
  <si>
    <t>406724</t>
  </si>
  <si>
    <t>406725</t>
  </si>
  <si>
    <t>406726</t>
  </si>
  <si>
    <t>406761</t>
  </si>
  <si>
    <t>406762</t>
  </si>
  <si>
    <t>406763</t>
  </si>
  <si>
    <t>406764</t>
  </si>
  <si>
    <t>406765</t>
  </si>
  <si>
    <t>406766</t>
  </si>
  <si>
    <t>406767</t>
  </si>
  <si>
    <t>406768</t>
  </si>
  <si>
    <t>406769</t>
  </si>
  <si>
    <t>4067610</t>
  </si>
  <si>
    <t>4067611</t>
  </si>
  <si>
    <t>4067612</t>
  </si>
  <si>
    <t>406811</t>
  </si>
  <si>
    <t>406812</t>
  </si>
  <si>
    <t>406813</t>
  </si>
  <si>
    <t>407061</t>
  </si>
  <si>
    <t>407062</t>
  </si>
  <si>
    <t>407063</t>
  </si>
  <si>
    <t>407064</t>
  </si>
  <si>
    <t>407065</t>
  </si>
  <si>
    <t>407066</t>
  </si>
  <si>
    <t>407067</t>
  </si>
  <si>
    <t>407121</t>
  </si>
  <si>
    <t>407122</t>
  </si>
  <si>
    <t>407123</t>
  </si>
  <si>
    <t>407124</t>
  </si>
  <si>
    <t>407125</t>
  </si>
  <si>
    <t>407126</t>
  </si>
  <si>
    <t>407127</t>
  </si>
  <si>
    <t>407128</t>
  </si>
  <si>
    <t>407129</t>
  </si>
  <si>
    <t>4071210</t>
  </si>
  <si>
    <t>4071211</t>
  </si>
  <si>
    <t>4071212</t>
  </si>
  <si>
    <t>4071213</t>
  </si>
  <si>
    <t>4071214</t>
  </si>
  <si>
    <t>4071215</t>
  </si>
  <si>
    <t>4071216</t>
  </si>
  <si>
    <t>4071217</t>
  </si>
  <si>
    <t>4071218</t>
  </si>
  <si>
    <t>4071219</t>
  </si>
  <si>
    <t>4071220</t>
  </si>
  <si>
    <t>4071221</t>
  </si>
  <si>
    <t>4071222</t>
  </si>
  <si>
    <t>407141</t>
  </si>
  <si>
    <t>407171</t>
  </si>
  <si>
    <t>407201</t>
  </si>
  <si>
    <t>407401</t>
  </si>
  <si>
    <t>407451</t>
  </si>
  <si>
    <t>407531</t>
  </si>
  <si>
    <t>407651</t>
  </si>
  <si>
    <t>407652</t>
  </si>
  <si>
    <t>407653</t>
  </si>
  <si>
    <t>407654</t>
  </si>
  <si>
    <t>407655</t>
  </si>
  <si>
    <t>407656</t>
  </si>
  <si>
    <t>407657</t>
  </si>
  <si>
    <t>407658</t>
  </si>
  <si>
    <t>407659</t>
  </si>
  <si>
    <t>4076510</t>
  </si>
  <si>
    <t>4076511</t>
  </si>
  <si>
    <t>4076512</t>
  </si>
  <si>
    <t>4076513</t>
  </si>
  <si>
    <t>4076514</t>
  </si>
  <si>
    <t>4076515</t>
  </si>
  <si>
    <t>4076516</t>
  </si>
  <si>
    <t>4076517</t>
  </si>
  <si>
    <t>4076518</t>
  </si>
  <si>
    <t>4076519</t>
  </si>
  <si>
    <t>4076520</t>
  </si>
  <si>
    <t>407741</t>
  </si>
  <si>
    <t>407742</t>
  </si>
  <si>
    <t>407743</t>
  </si>
  <si>
    <t>407744</t>
  </si>
  <si>
    <t>407751</t>
  </si>
  <si>
    <t>407752</t>
  </si>
  <si>
    <t>407753</t>
  </si>
  <si>
    <t>407754</t>
  </si>
  <si>
    <t>407755</t>
  </si>
  <si>
    <t>407756</t>
  </si>
  <si>
    <t>407757</t>
  </si>
  <si>
    <t>407758</t>
  </si>
  <si>
    <t>407759</t>
  </si>
  <si>
    <t>4077510</t>
  </si>
  <si>
    <t>4077511</t>
  </si>
  <si>
    <t>4077512</t>
  </si>
  <si>
    <t>4077513</t>
  </si>
  <si>
    <t>4077514</t>
  </si>
  <si>
    <t>4077515</t>
  </si>
  <si>
    <t>4077516</t>
  </si>
  <si>
    <t>4077517</t>
  </si>
  <si>
    <t>4077518</t>
  </si>
  <si>
    <t>4077519</t>
  </si>
  <si>
    <t>4077520</t>
  </si>
  <si>
    <t>4077521</t>
  </si>
  <si>
    <t>4077522</t>
  </si>
  <si>
    <t>4077523</t>
  </si>
  <si>
    <t>4077524</t>
  </si>
  <si>
    <t>4077525</t>
  </si>
  <si>
    <t>407881</t>
  </si>
  <si>
    <t>407882</t>
  </si>
  <si>
    <t>407883</t>
  </si>
  <si>
    <t>407884</t>
  </si>
  <si>
    <t>407885</t>
  </si>
  <si>
    <t>407886</t>
  </si>
  <si>
    <t>407887</t>
  </si>
  <si>
    <t>407888</t>
  </si>
  <si>
    <t>407889</t>
  </si>
  <si>
    <t>4078810</t>
  </si>
  <si>
    <t>4078811</t>
  </si>
  <si>
    <t>4078812</t>
  </si>
  <si>
    <t>4078813</t>
  </si>
  <si>
    <t>4078814</t>
  </si>
  <si>
    <t>407891</t>
  </si>
  <si>
    <t>407892</t>
  </si>
  <si>
    <t>407893</t>
  </si>
  <si>
    <t>407894</t>
  </si>
  <si>
    <t>407895</t>
  </si>
  <si>
    <t>407896</t>
  </si>
  <si>
    <t>407941</t>
  </si>
  <si>
    <t>407942</t>
  </si>
  <si>
    <t>407943</t>
  </si>
  <si>
    <t>407944</t>
  </si>
  <si>
    <t>408031</t>
  </si>
  <si>
    <t>408032</t>
  </si>
  <si>
    <t>408033</t>
  </si>
  <si>
    <t>408034</t>
  </si>
  <si>
    <t>408035</t>
  </si>
  <si>
    <t>408036</t>
  </si>
  <si>
    <t>408037</t>
  </si>
  <si>
    <t>408038</t>
  </si>
  <si>
    <t>408039</t>
  </si>
  <si>
    <t>4080310</t>
  </si>
  <si>
    <t>4080311</t>
  </si>
  <si>
    <t>4080312</t>
  </si>
  <si>
    <t>4080313</t>
  </si>
  <si>
    <t>4080314</t>
  </si>
  <si>
    <t>4080315</t>
  </si>
  <si>
    <t>4080316</t>
  </si>
  <si>
    <t>4080317</t>
  </si>
  <si>
    <t>4080318</t>
  </si>
  <si>
    <t>4080319</t>
  </si>
  <si>
    <t>4080320</t>
  </si>
  <si>
    <t>4080321</t>
  </si>
  <si>
    <t>4080322</t>
  </si>
  <si>
    <t>4080323</t>
  </si>
  <si>
    <t>408041</t>
  </si>
  <si>
    <t>408121</t>
  </si>
  <si>
    <t>408122</t>
  </si>
  <si>
    <t>408123</t>
  </si>
  <si>
    <t>408124</t>
  </si>
  <si>
    <t>408125</t>
  </si>
  <si>
    <t>408126</t>
  </si>
  <si>
    <t>408127</t>
  </si>
  <si>
    <t>408128</t>
  </si>
  <si>
    <t>408129</t>
  </si>
  <si>
    <t>4081210</t>
  </si>
  <si>
    <t>4081211</t>
  </si>
  <si>
    <t>4081212</t>
  </si>
  <si>
    <t>4081213</t>
  </si>
  <si>
    <t>4081214</t>
  </si>
  <si>
    <t>4081215</t>
  </si>
  <si>
    <t>4081216</t>
  </si>
  <si>
    <t>4081217</t>
  </si>
  <si>
    <t>4081218</t>
  </si>
  <si>
    <t>4081219</t>
  </si>
  <si>
    <t>4081220</t>
  </si>
  <si>
    <t>4081221</t>
  </si>
  <si>
    <t>4081222</t>
  </si>
  <si>
    <t>4081223</t>
  </si>
  <si>
    <t>4081224</t>
  </si>
  <si>
    <t>408141</t>
  </si>
  <si>
    <t>408142</t>
  </si>
  <si>
    <t>408143</t>
  </si>
  <si>
    <t>408144</t>
  </si>
  <si>
    <t>408145</t>
  </si>
  <si>
    <t>408146</t>
  </si>
  <si>
    <t>408147</t>
  </si>
  <si>
    <t>408148</t>
  </si>
  <si>
    <t>408149</t>
  </si>
  <si>
    <t>4081410</t>
  </si>
  <si>
    <t>408431</t>
  </si>
  <si>
    <t>408432</t>
  </si>
  <si>
    <t>408433</t>
  </si>
  <si>
    <t>408434</t>
  </si>
  <si>
    <t>408435</t>
  </si>
  <si>
    <t>408481</t>
  </si>
  <si>
    <t>408482</t>
  </si>
  <si>
    <t>408483</t>
  </si>
  <si>
    <t>408484</t>
  </si>
  <si>
    <t>408485</t>
  </si>
  <si>
    <t>408486</t>
  </si>
  <si>
    <t>408487</t>
  </si>
  <si>
    <t>408488</t>
  </si>
  <si>
    <t>408621</t>
  </si>
  <si>
    <t>408622</t>
  </si>
  <si>
    <t>408623</t>
  </si>
  <si>
    <t>408624</t>
  </si>
  <si>
    <t>408625</t>
  </si>
  <si>
    <t>408626</t>
  </si>
  <si>
    <t>408627</t>
  </si>
  <si>
    <t>408628</t>
  </si>
  <si>
    <t>408629</t>
  </si>
  <si>
    <t>408651</t>
  </si>
  <si>
    <t>408741</t>
  </si>
  <si>
    <t>408742</t>
  </si>
  <si>
    <t>408743</t>
  </si>
  <si>
    <t>408744</t>
  </si>
  <si>
    <t>408745</t>
  </si>
  <si>
    <t>408746</t>
  </si>
  <si>
    <t>408871</t>
  </si>
  <si>
    <t>408881</t>
  </si>
  <si>
    <t>408882</t>
  </si>
  <si>
    <t>408883</t>
  </si>
  <si>
    <t>408884</t>
  </si>
  <si>
    <t>408885</t>
  </si>
  <si>
    <t>408886</t>
  </si>
  <si>
    <t>408887</t>
  </si>
  <si>
    <t>408888</t>
  </si>
  <si>
    <t>408889</t>
  </si>
  <si>
    <t>4088810</t>
  </si>
  <si>
    <t>4088811</t>
  </si>
  <si>
    <t>4088812</t>
  </si>
  <si>
    <t>4088813</t>
  </si>
  <si>
    <t>4088814</t>
  </si>
  <si>
    <t>4088815</t>
  </si>
  <si>
    <t>4088816</t>
  </si>
  <si>
    <t>4088817</t>
  </si>
  <si>
    <t>4088818</t>
  </si>
  <si>
    <t>4088819</t>
  </si>
  <si>
    <t>4088820</t>
  </si>
  <si>
    <t>4088821</t>
  </si>
  <si>
    <t>4088822</t>
  </si>
  <si>
    <t>4088823</t>
  </si>
  <si>
    <t>4088824</t>
  </si>
  <si>
    <t>4088825</t>
  </si>
  <si>
    <t>4088826</t>
  </si>
  <si>
    <t>4088827</t>
  </si>
  <si>
    <t>4088828</t>
  </si>
  <si>
    <t>408941</t>
  </si>
  <si>
    <t>408942</t>
  </si>
  <si>
    <t>408943</t>
  </si>
  <si>
    <t>408944</t>
  </si>
  <si>
    <t>408945</t>
  </si>
  <si>
    <t>408946</t>
  </si>
  <si>
    <t>408947</t>
  </si>
  <si>
    <t>408948</t>
  </si>
  <si>
    <t>408949</t>
  </si>
  <si>
    <t>4089410</t>
  </si>
  <si>
    <t>4089411</t>
  </si>
  <si>
    <t>4089412</t>
  </si>
  <si>
    <t>4089413</t>
  </si>
  <si>
    <t>4089414</t>
  </si>
  <si>
    <t>4089415</t>
  </si>
  <si>
    <t>4089416</t>
  </si>
  <si>
    <t>4089417</t>
  </si>
  <si>
    <t>4089418</t>
  </si>
  <si>
    <t>4089419</t>
  </si>
  <si>
    <t>4089420</t>
  </si>
  <si>
    <t>409031</t>
  </si>
  <si>
    <t>409032</t>
  </si>
  <si>
    <t>409033</t>
  </si>
  <si>
    <t>409034</t>
  </si>
  <si>
    <t>409035</t>
  </si>
  <si>
    <t>409281</t>
  </si>
  <si>
    <t>409282</t>
  </si>
  <si>
    <t>409283</t>
  </si>
  <si>
    <t>409284</t>
  </si>
  <si>
    <t>409285</t>
  </si>
  <si>
    <t>409286</t>
  </si>
  <si>
    <t>409287</t>
  </si>
  <si>
    <t>409288</t>
  </si>
  <si>
    <t>409289</t>
  </si>
  <si>
    <t>4092810</t>
  </si>
  <si>
    <t>4092811</t>
  </si>
  <si>
    <t>4092812</t>
  </si>
  <si>
    <t>4092813</t>
  </si>
  <si>
    <t>4092814</t>
  </si>
  <si>
    <t>4092815</t>
  </si>
  <si>
    <t>4092816</t>
  </si>
  <si>
    <t>4092817</t>
  </si>
  <si>
    <t>4092818</t>
  </si>
  <si>
    <t>4092819</t>
  </si>
  <si>
    <t>4092820</t>
  </si>
  <si>
    <t>4092821</t>
  </si>
  <si>
    <t>4092822</t>
  </si>
  <si>
    <t>4092823</t>
  </si>
  <si>
    <t>4092824</t>
  </si>
  <si>
    <t>4092825</t>
  </si>
  <si>
    <t>4092826</t>
  </si>
  <si>
    <t>409341</t>
  </si>
  <si>
    <t>409342</t>
  </si>
  <si>
    <t>409343</t>
  </si>
  <si>
    <t>409344</t>
  </si>
  <si>
    <t>409345</t>
  </si>
  <si>
    <t>409346</t>
  </si>
  <si>
    <t>409347</t>
  </si>
  <si>
    <t>409348</t>
  </si>
  <si>
    <t>409349</t>
  </si>
  <si>
    <t>4093410</t>
  </si>
  <si>
    <t>4093411</t>
  </si>
  <si>
    <t>4093412</t>
  </si>
  <si>
    <t>4093413</t>
  </si>
  <si>
    <t>409411</t>
  </si>
  <si>
    <t>409412</t>
  </si>
  <si>
    <t>409413</t>
  </si>
  <si>
    <t>409414</t>
  </si>
  <si>
    <t>409415</t>
  </si>
  <si>
    <t>409416</t>
  </si>
  <si>
    <t>409451</t>
  </si>
  <si>
    <t>409452</t>
  </si>
  <si>
    <t>409453</t>
  </si>
  <si>
    <t>409454</t>
  </si>
  <si>
    <t>409455</t>
  </si>
  <si>
    <t>409456</t>
  </si>
  <si>
    <t>409457</t>
  </si>
  <si>
    <t>409458</t>
  </si>
  <si>
    <t>409459</t>
  </si>
  <si>
    <t>4094510</t>
  </si>
  <si>
    <t>4094511</t>
  </si>
  <si>
    <t>4094512</t>
  </si>
  <si>
    <t>4094513</t>
  </si>
  <si>
    <t>4094514</t>
  </si>
  <si>
    <t>4094515</t>
  </si>
  <si>
    <t>409461</t>
  </si>
  <si>
    <t>409462</t>
  </si>
  <si>
    <t>409463</t>
  </si>
  <si>
    <t>409464</t>
  </si>
  <si>
    <t>409465</t>
  </si>
  <si>
    <t>409466</t>
  </si>
  <si>
    <t>409467</t>
  </si>
  <si>
    <t>409468</t>
  </si>
  <si>
    <t>409469</t>
  </si>
  <si>
    <t>4094610</t>
  </si>
  <si>
    <t>4094611</t>
  </si>
  <si>
    <t>4094612</t>
  </si>
  <si>
    <t>4094613</t>
  </si>
  <si>
    <t>4094614</t>
  </si>
  <si>
    <t>409471</t>
  </si>
  <si>
    <t>409472</t>
  </si>
  <si>
    <t>409473</t>
  </si>
  <si>
    <t>409474</t>
  </si>
  <si>
    <t>409475</t>
  </si>
  <si>
    <t>409476</t>
  </si>
  <si>
    <t>409501</t>
  </si>
  <si>
    <t>409502</t>
  </si>
  <si>
    <t>409503</t>
  </si>
  <si>
    <t>409504</t>
  </si>
  <si>
    <t>409505</t>
  </si>
  <si>
    <t>409506</t>
  </si>
  <si>
    <t>409507</t>
  </si>
  <si>
    <t>409508</t>
  </si>
  <si>
    <t>409509</t>
  </si>
  <si>
    <t>4095010</t>
  </si>
  <si>
    <t>4095011</t>
  </si>
  <si>
    <t>4095012</t>
  </si>
  <si>
    <t>4095013</t>
  </si>
  <si>
    <t>4095014</t>
  </si>
  <si>
    <t>4095015</t>
  </si>
  <si>
    <t>4095016</t>
  </si>
  <si>
    <t>4095017</t>
  </si>
  <si>
    <t>4095018</t>
  </si>
  <si>
    <t>4095019</t>
  </si>
  <si>
    <t>4095020</t>
  </si>
  <si>
    <t>4095021</t>
  </si>
  <si>
    <t>4095022</t>
  </si>
  <si>
    <t>4095023</t>
  </si>
  <si>
    <t>4095024</t>
  </si>
  <si>
    <t>4095025</t>
  </si>
  <si>
    <t>4095026</t>
  </si>
  <si>
    <t>4095027</t>
  </si>
  <si>
    <t>4095028</t>
  </si>
  <si>
    <t>409591</t>
  </si>
  <si>
    <t>409592</t>
  </si>
  <si>
    <t>409593</t>
  </si>
  <si>
    <t>409594</t>
  </si>
  <si>
    <t>409595</t>
  </si>
  <si>
    <t>409596</t>
  </si>
  <si>
    <t>409597</t>
  </si>
  <si>
    <t>409598</t>
  </si>
  <si>
    <t>409599</t>
  </si>
  <si>
    <t>409641</t>
  </si>
  <si>
    <t>409671</t>
  </si>
  <si>
    <t>409672</t>
  </si>
  <si>
    <t>409673</t>
  </si>
  <si>
    <t>409674</t>
  </si>
  <si>
    <t>409675</t>
  </si>
  <si>
    <t>409676</t>
  </si>
  <si>
    <t>409677</t>
  </si>
  <si>
    <t>409678</t>
  </si>
  <si>
    <t>409679</t>
  </si>
  <si>
    <t>4096710</t>
  </si>
  <si>
    <t>4096711</t>
  </si>
  <si>
    <t>4096712</t>
  </si>
  <si>
    <t>4096713</t>
  </si>
  <si>
    <t>4096714</t>
  </si>
  <si>
    <t>4096715</t>
  </si>
  <si>
    <t>4096716</t>
  </si>
  <si>
    <t>4096717</t>
  </si>
  <si>
    <t>4096718</t>
  </si>
  <si>
    <t>4096719</t>
  </si>
  <si>
    <t>4096720</t>
  </si>
  <si>
    <t>4096721</t>
  </si>
  <si>
    <t>4096722</t>
  </si>
  <si>
    <t>4096723</t>
  </si>
  <si>
    <t>4096724</t>
  </si>
  <si>
    <t>4096725</t>
  </si>
  <si>
    <t>4096726</t>
  </si>
  <si>
    <t>4096727</t>
  </si>
  <si>
    <t>4096728</t>
  </si>
  <si>
    <t>4096729</t>
  </si>
  <si>
    <t>409691</t>
  </si>
  <si>
    <t>409692</t>
  </si>
  <si>
    <t>409693</t>
  </si>
  <si>
    <t>409694</t>
  </si>
  <si>
    <t>409695</t>
  </si>
  <si>
    <t>409711</t>
  </si>
  <si>
    <t>409712</t>
  </si>
  <si>
    <t>409713</t>
  </si>
  <si>
    <t>409714</t>
  </si>
  <si>
    <t>409715</t>
  </si>
  <si>
    <t>409716</t>
  </si>
  <si>
    <t>409717</t>
  </si>
  <si>
    <t>409718</t>
  </si>
  <si>
    <t>409719</t>
  </si>
  <si>
    <t>4097110</t>
  </si>
  <si>
    <t>4097111</t>
  </si>
  <si>
    <t>4097112</t>
  </si>
  <si>
    <t>4097113</t>
  </si>
  <si>
    <t>4097114</t>
  </si>
  <si>
    <t>4097115</t>
  </si>
  <si>
    <t>4097116</t>
  </si>
  <si>
    <t>409721</t>
  </si>
  <si>
    <t>409722</t>
  </si>
  <si>
    <t>409723</t>
  </si>
  <si>
    <t>409724</t>
  </si>
  <si>
    <t>409725</t>
  </si>
  <si>
    <t>409726</t>
  </si>
  <si>
    <t>409727</t>
  </si>
  <si>
    <t>409728</t>
  </si>
  <si>
    <t>409729</t>
  </si>
  <si>
    <t>4097210</t>
  </si>
  <si>
    <t>4097211</t>
  </si>
  <si>
    <t>4097212</t>
  </si>
  <si>
    <t>4097213</t>
  </si>
  <si>
    <t>4097214</t>
  </si>
  <si>
    <t>409741</t>
  </si>
  <si>
    <t>409742</t>
  </si>
  <si>
    <t>409743</t>
  </si>
  <si>
    <t>409744</t>
  </si>
  <si>
    <t>409745</t>
  </si>
  <si>
    <t>409746</t>
  </si>
  <si>
    <t>409747</t>
  </si>
  <si>
    <t>409748</t>
  </si>
  <si>
    <t>409749</t>
  </si>
  <si>
    <t>4097410</t>
  </si>
  <si>
    <t>4097411</t>
  </si>
  <si>
    <t>4097412</t>
  </si>
  <si>
    <t>4097413</t>
  </si>
  <si>
    <t>4097414</t>
  </si>
  <si>
    <t>4097415</t>
  </si>
  <si>
    <t>4097416</t>
  </si>
  <si>
    <t>409801</t>
  </si>
  <si>
    <t>409802</t>
  </si>
  <si>
    <t>409803</t>
  </si>
  <si>
    <t>409804</t>
  </si>
  <si>
    <t>409805</t>
  </si>
  <si>
    <t>409806</t>
  </si>
  <si>
    <t>409821</t>
  </si>
  <si>
    <t>409822</t>
  </si>
  <si>
    <t>409823</t>
  </si>
  <si>
    <t>409824</t>
  </si>
  <si>
    <t>409825</t>
  </si>
  <si>
    <t>409871</t>
  </si>
  <si>
    <t>409872</t>
  </si>
  <si>
    <t>409873</t>
  </si>
  <si>
    <t>409874</t>
  </si>
  <si>
    <t>409875</t>
  </si>
  <si>
    <t>409876</t>
  </si>
  <si>
    <t>409877</t>
  </si>
  <si>
    <t>409878</t>
  </si>
  <si>
    <t>409941</t>
  </si>
  <si>
    <t>410001</t>
  </si>
  <si>
    <t>410002</t>
  </si>
  <si>
    <t>410003</t>
  </si>
  <si>
    <t>410004</t>
  </si>
  <si>
    <t>410005</t>
  </si>
  <si>
    <t>410006</t>
  </si>
  <si>
    <t>410007</t>
  </si>
  <si>
    <t>410008</t>
  </si>
  <si>
    <t>410009</t>
  </si>
  <si>
    <t>4100010</t>
  </si>
  <si>
    <t>4100011</t>
  </si>
  <si>
    <t>4100012</t>
  </si>
  <si>
    <t>4100013</t>
  </si>
  <si>
    <t>4100014</t>
  </si>
  <si>
    <t>4100015</t>
  </si>
  <si>
    <t>4100016</t>
  </si>
  <si>
    <t>4100017</t>
  </si>
  <si>
    <t>4100018</t>
  </si>
  <si>
    <t>4100019</t>
  </si>
  <si>
    <t>4100020</t>
  </si>
  <si>
    <t>4100021</t>
  </si>
  <si>
    <t>4100022</t>
  </si>
  <si>
    <t>4100023</t>
  </si>
  <si>
    <t>4100024</t>
  </si>
  <si>
    <t>4100025</t>
  </si>
  <si>
    <t>4100026</t>
  </si>
  <si>
    <t>4100027</t>
  </si>
  <si>
    <t>4100028</t>
  </si>
  <si>
    <t>4100029</t>
  </si>
  <si>
    <t>4100030</t>
  </si>
  <si>
    <t>4100031</t>
  </si>
  <si>
    <t>410011</t>
  </si>
  <si>
    <t>410012</t>
  </si>
  <si>
    <t>410013</t>
  </si>
  <si>
    <t>410014</t>
  </si>
  <si>
    <t>410015</t>
  </si>
  <si>
    <t>410016</t>
  </si>
  <si>
    <t>410017</t>
  </si>
  <si>
    <t>410051</t>
  </si>
  <si>
    <t>410052</t>
  </si>
  <si>
    <t>410053</t>
  </si>
  <si>
    <t>410054</t>
  </si>
  <si>
    <t>410055</t>
  </si>
  <si>
    <t>410056</t>
  </si>
  <si>
    <t>410057</t>
  </si>
  <si>
    <t>410058</t>
  </si>
  <si>
    <t>410059</t>
  </si>
  <si>
    <t>4100510</t>
  </si>
  <si>
    <t>4100511</t>
  </si>
  <si>
    <t>410111</t>
  </si>
  <si>
    <t>410112</t>
  </si>
  <si>
    <t>410113</t>
  </si>
  <si>
    <t>410114</t>
  </si>
  <si>
    <t>410115</t>
  </si>
  <si>
    <t>410116</t>
  </si>
  <si>
    <t>410117</t>
  </si>
  <si>
    <t>410118</t>
  </si>
  <si>
    <t>410119</t>
  </si>
  <si>
    <t>4101110</t>
  </si>
  <si>
    <t>4101111</t>
  </si>
  <si>
    <t>4101112</t>
  </si>
  <si>
    <t>4101113</t>
  </si>
  <si>
    <t>4101114</t>
  </si>
  <si>
    <t>4101115</t>
  </si>
  <si>
    <t>4101116</t>
  </si>
  <si>
    <t>410121</t>
  </si>
  <si>
    <t>410122</t>
  </si>
  <si>
    <t>410123</t>
  </si>
  <si>
    <t>410124</t>
  </si>
  <si>
    <t>410125</t>
  </si>
  <si>
    <t>410126</t>
  </si>
  <si>
    <t>410127</t>
  </si>
  <si>
    <t>410128</t>
  </si>
  <si>
    <t>410129</t>
  </si>
  <si>
    <t>4101210</t>
  </si>
  <si>
    <t>4101211</t>
  </si>
  <si>
    <t>4101212</t>
  </si>
  <si>
    <t>4101213</t>
  </si>
  <si>
    <t>410131</t>
  </si>
  <si>
    <t>410132</t>
  </si>
  <si>
    <t>410133</t>
  </si>
  <si>
    <t>410181</t>
  </si>
  <si>
    <t>410182</t>
  </si>
  <si>
    <t>410183</t>
  </si>
  <si>
    <t>410184</t>
  </si>
  <si>
    <t>410185</t>
  </si>
  <si>
    <t>410186</t>
  </si>
  <si>
    <t>410187</t>
  </si>
  <si>
    <t>410188</t>
  </si>
  <si>
    <t>410189</t>
  </si>
  <si>
    <t>4101810</t>
  </si>
  <si>
    <t>4101811</t>
  </si>
  <si>
    <t>4101812</t>
  </si>
  <si>
    <t>410201</t>
  </si>
  <si>
    <t>410202</t>
  </si>
  <si>
    <t>410203</t>
  </si>
  <si>
    <t>410204</t>
  </si>
  <si>
    <t>410205</t>
  </si>
  <si>
    <t>410206</t>
  </si>
  <si>
    <t>410231</t>
  </si>
  <si>
    <t>410232</t>
  </si>
  <si>
    <t>410233</t>
  </si>
  <si>
    <t>410234</t>
  </si>
  <si>
    <t>410235</t>
  </si>
  <si>
    <t>410236</t>
  </si>
  <si>
    <t>410237</t>
  </si>
  <si>
    <t>410238</t>
  </si>
  <si>
    <t>410239</t>
  </si>
  <si>
    <t>4102310</t>
  </si>
  <si>
    <t>4102311</t>
  </si>
  <si>
    <t>4102312</t>
  </si>
  <si>
    <t>4102313</t>
  </si>
  <si>
    <t>4102314</t>
  </si>
  <si>
    <t>4102315</t>
  </si>
  <si>
    <t>4102316</t>
  </si>
  <si>
    <t>4102317</t>
  </si>
  <si>
    <t>4102318</t>
  </si>
  <si>
    <t>4102319</t>
  </si>
  <si>
    <t>4102320</t>
  </si>
  <si>
    <t>4102321</t>
  </si>
  <si>
    <t>4102322</t>
  </si>
  <si>
    <t>4102323</t>
  </si>
  <si>
    <t>4102324</t>
  </si>
  <si>
    <t>4102325</t>
  </si>
  <si>
    <t>4102326</t>
  </si>
  <si>
    <t>4102327</t>
  </si>
  <si>
    <t>4102328</t>
  </si>
  <si>
    <t>4102329</t>
  </si>
  <si>
    <t>4102330</t>
  </si>
  <si>
    <t>4102331</t>
  </si>
  <si>
    <t>4102332</t>
  </si>
  <si>
    <t>410391</t>
  </si>
  <si>
    <t>410392</t>
  </si>
  <si>
    <t>410393</t>
  </si>
  <si>
    <t>410394</t>
  </si>
  <si>
    <t>410395</t>
  </si>
  <si>
    <t>410396</t>
  </si>
  <si>
    <t>410397</t>
  </si>
  <si>
    <t>410521</t>
  </si>
  <si>
    <t>410522</t>
  </si>
  <si>
    <t>410523</t>
  </si>
  <si>
    <t>410524</t>
  </si>
  <si>
    <t>410525</t>
  </si>
  <si>
    <t>410526</t>
  </si>
  <si>
    <t>410527</t>
  </si>
  <si>
    <t>410528</t>
  </si>
  <si>
    <t>410529</t>
  </si>
  <si>
    <t>410531</t>
  </si>
  <si>
    <t>410811</t>
  </si>
  <si>
    <t>410812</t>
  </si>
  <si>
    <t>410901</t>
  </si>
  <si>
    <t>410902</t>
  </si>
  <si>
    <t>410903</t>
  </si>
  <si>
    <t>410904</t>
  </si>
  <si>
    <t>410905</t>
  </si>
  <si>
    <t>410906</t>
  </si>
  <si>
    <t>411251</t>
  </si>
  <si>
    <t>411252</t>
  </si>
  <si>
    <t>411253</t>
  </si>
  <si>
    <t>411254</t>
  </si>
  <si>
    <t>411255</t>
  </si>
  <si>
    <t>411256</t>
  </si>
  <si>
    <t>411257</t>
  </si>
  <si>
    <t>411258</t>
  </si>
  <si>
    <t>411259</t>
  </si>
  <si>
    <t>4112510</t>
  </si>
  <si>
    <t>4112511</t>
  </si>
  <si>
    <t>4112512</t>
  </si>
  <si>
    <t>4112513</t>
  </si>
  <si>
    <t>4112514</t>
  </si>
  <si>
    <t>411271</t>
  </si>
  <si>
    <t>411272</t>
  </si>
  <si>
    <t>411273</t>
  </si>
  <si>
    <t>411274</t>
  </si>
  <si>
    <t>411275</t>
  </si>
  <si>
    <t>411276</t>
  </si>
  <si>
    <t>411277</t>
  </si>
  <si>
    <t>411278</t>
  </si>
  <si>
    <t>411279</t>
  </si>
  <si>
    <t>4112710</t>
  </si>
  <si>
    <t>4112711</t>
  </si>
  <si>
    <t>4112712</t>
  </si>
  <si>
    <t>4112713</t>
  </si>
  <si>
    <t>4112714</t>
  </si>
  <si>
    <t>411381</t>
  </si>
  <si>
    <t>411382</t>
  </si>
  <si>
    <t>411383</t>
  </si>
  <si>
    <t>411384</t>
  </si>
  <si>
    <t>411385</t>
  </si>
  <si>
    <t>411386</t>
  </si>
  <si>
    <t>411387</t>
  </si>
  <si>
    <t>411388</t>
  </si>
  <si>
    <t>411389</t>
  </si>
  <si>
    <t>4113810</t>
  </si>
  <si>
    <t>4113811</t>
  </si>
  <si>
    <t>4113812</t>
  </si>
  <si>
    <t>4113813</t>
  </si>
  <si>
    <t>411481</t>
  </si>
  <si>
    <t>411482</t>
  </si>
  <si>
    <t>411483</t>
  </si>
  <si>
    <t>411484</t>
  </si>
  <si>
    <t>411485</t>
  </si>
  <si>
    <t>411486</t>
  </si>
  <si>
    <t>411487</t>
  </si>
  <si>
    <t>411488</t>
  </si>
  <si>
    <t>411489</t>
  </si>
  <si>
    <t>4114810</t>
  </si>
  <si>
    <t>4114811</t>
  </si>
  <si>
    <t>4114812</t>
  </si>
  <si>
    <t>411541</t>
  </si>
  <si>
    <t>411542</t>
  </si>
  <si>
    <t>411543</t>
  </si>
  <si>
    <t>411544</t>
  </si>
  <si>
    <t>411545</t>
  </si>
  <si>
    <t>411546</t>
  </si>
  <si>
    <t>411547</t>
  </si>
  <si>
    <t>411548</t>
  </si>
  <si>
    <t>411549</t>
  </si>
  <si>
    <t>4115410</t>
  </si>
  <si>
    <t>4115411</t>
  </si>
  <si>
    <t>4115412</t>
  </si>
  <si>
    <t>411671</t>
  </si>
  <si>
    <t>411672</t>
  </si>
  <si>
    <t>411673</t>
  </si>
  <si>
    <t>411674</t>
  </si>
  <si>
    <t>411841</t>
  </si>
  <si>
    <t>411842</t>
  </si>
  <si>
    <t>411911</t>
  </si>
  <si>
    <t>411912</t>
  </si>
  <si>
    <t>411913</t>
  </si>
  <si>
    <t>411914</t>
  </si>
  <si>
    <t>411915</t>
  </si>
  <si>
    <t>411916</t>
  </si>
  <si>
    <t>411917</t>
  </si>
  <si>
    <t>411918</t>
  </si>
  <si>
    <t>411919</t>
  </si>
  <si>
    <t>4119110</t>
  </si>
  <si>
    <t>4119111</t>
  </si>
  <si>
    <t>4119112</t>
  </si>
  <si>
    <t>4119113</t>
  </si>
  <si>
    <t>4119114</t>
  </si>
  <si>
    <t>4119115</t>
  </si>
  <si>
    <t>4119116</t>
  </si>
  <si>
    <t>4119117</t>
  </si>
  <si>
    <t>4119118</t>
  </si>
  <si>
    <t>411941</t>
  </si>
  <si>
    <t>411942</t>
  </si>
  <si>
    <t>411943</t>
  </si>
  <si>
    <t>411944</t>
  </si>
  <si>
    <t>411945</t>
  </si>
  <si>
    <t>411946</t>
  </si>
  <si>
    <t>411947</t>
  </si>
  <si>
    <t>411948</t>
  </si>
  <si>
    <t>411949</t>
  </si>
  <si>
    <t>4119410</t>
  </si>
  <si>
    <t>4119411</t>
  </si>
  <si>
    <t>4119412</t>
  </si>
  <si>
    <t>4119413</t>
  </si>
  <si>
    <t>4119414</t>
  </si>
  <si>
    <t>411961</t>
  </si>
  <si>
    <t>411962</t>
  </si>
  <si>
    <t>411963</t>
  </si>
  <si>
    <t>411964</t>
  </si>
  <si>
    <t>411965</t>
  </si>
  <si>
    <t>411966</t>
  </si>
  <si>
    <t>411967</t>
  </si>
  <si>
    <t>411968</t>
  </si>
  <si>
    <t>412131</t>
  </si>
  <si>
    <t>412231</t>
  </si>
  <si>
    <t>412232</t>
  </si>
  <si>
    <t>412233</t>
  </si>
  <si>
    <t>412234</t>
  </si>
  <si>
    <t>412235</t>
  </si>
  <si>
    <t>412236</t>
  </si>
  <si>
    <t>412237</t>
  </si>
  <si>
    <t>412238</t>
  </si>
  <si>
    <t>412239</t>
  </si>
  <si>
    <t>4122310</t>
  </si>
  <si>
    <t>4122311</t>
  </si>
  <si>
    <t>4122312</t>
  </si>
  <si>
    <t>4122313</t>
  </si>
  <si>
    <t>4122314</t>
  </si>
  <si>
    <t>4122315</t>
  </si>
  <si>
    <t>4122316</t>
  </si>
  <si>
    <t>4122317</t>
  </si>
  <si>
    <t>4122318</t>
  </si>
  <si>
    <t>4122319</t>
  </si>
  <si>
    <t>4122320</t>
  </si>
  <si>
    <t>4122321</t>
  </si>
  <si>
    <t>4122322</t>
  </si>
  <si>
    <t>4122323</t>
  </si>
  <si>
    <t>412261</t>
  </si>
  <si>
    <t>412262</t>
  </si>
  <si>
    <t>412263</t>
  </si>
  <si>
    <t>412264</t>
  </si>
  <si>
    <t>412265</t>
  </si>
  <si>
    <t>412266</t>
  </si>
  <si>
    <t>412267</t>
  </si>
  <si>
    <t>412268</t>
  </si>
  <si>
    <t>412281</t>
  </si>
  <si>
    <t>412282</t>
  </si>
  <si>
    <t>412283</t>
  </si>
  <si>
    <t>412284</t>
  </si>
  <si>
    <t>412285</t>
  </si>
  <si>
    <t>412286</t>
  </si>
  <si>
    <t>412287</t>
  </si>
  <si>
    <t>412288</t>
  </si>
  <si>
    <t>412289</t>
  </si>
  <si>
    <t>4122810</t>
  </si>
  <si>
    <t>4122811</t>
  </si>
  <si>
    <t>4122812</t>
  </si>
  <si>
    <t>4122813</t>
  </si>
  <si>
    <t>412331</t>
  </si>
  <si>
    <t>412332</t>
  </si>
  <si>
    <t>412333</t>
  </si>
  <si>
    <t>412334</t>
  </si>
  <si>
    <t>412335</t>
  </si>
  <si>
    <t>412391</t>
  </si>
  <si>
    <t>412392</t>
  </si>
  <si>
    <t>412393</t>
  </si>
  <si>
    <t>412394</t>
  </si>
  <si>
    <t>412395</t>
  </si>
  <si>
    <t>412396</t>
  </si>
  <si>
    <t>412397</t>
  </si>
  <si>
    <t>412398</t>
  </si>
  <si>
    <t>412399</t>
  </si>
  <si>
    <t>4123910</t>
  </si>
  <si>
    <t>412401</t>
  </si>
  <si>
    <t>412402</t>
  </si>
  <si>
    <t>412403</t>
  </si>
  <si>
    <t>412404</t>
  </si>
  <si>
    <t>412405</t>
  </si>
  <si>
    <t>412411</t>
  </si>
  <si>
    <t>412412</t>
  </si>
  <si>
    <t>412413</t>
  </si>
  <si>
    <t>412414</t>
  </si>
  <si>
    <t>412415</t>
  </si>
  <si>
    <t>412416</t>
  </si>
  <si>
    <t>412417</t>
  </si>
  <si>
    <t>412421</t>
  </si>
  <si>
    <t>412422</t>
  </si>
  <si>
    <t>412423</t>
  </si>
  <si>
    <t>412424</t>
  </si>
  <si>
    <t>412425</t>
  </si>
  <si>
    <t>412426</t>
  </si>
  <si>
    <t>412427</t>
  </si>
  <si>
    <t>412428</t>
  </si>
  <si>
    <t>412429</t>
  </si>
  <si>
    <t>412461</t>
  </si>
  <si>
    <t>412462</t>
  </si>
  <si>
    <t>412463</t>
  </si>
  <si>
    <t>412464</t>
  </si>
  <si>
    <t>412465</t>
  </si>
  <si>
    <t>412466</t>
  </si>
  <si>
    <t>412467</t>
  </si>
  <si>
    <t>412468</t>
  </si>
  <si>
    <t>412469</t>
  </si>
  <si>
    <t>4124610</t>
  </si>
  <si>
    <t>4124611</t>
  </si>
  <si>
    <t>4124612</t>
  </si>
  <si>
    <t>4124613</t>
  </si>
  <si>
    <t>4124614</t>
  </si>
  <si>
    <t>4124615</t>
  </si>
  <si>
    <t>4124616</t>
  </si>
  <si>
    <t>412481</t>
  </si>
  <si>
    <t>412482</t>
  </si>
  <si>
    <t>412483</t>
  </si>
  <si>
    <t>412484</t>
  </si>
  <si>
    <t>412485</t>
  </si>
  <si>
    <t>412486</t>
  </si>
  <si>
    <t>412487</t>
  </si>
  <si>
    <t>412488</t>
  </si>
  <si>
    <t>412489</t>
  </si>
  <si>
    <t>4124810</t>
  </si>
  <si>
    <t>4124811</t>
  </si>
  <si>
    <t>4124812</t>
  </si>
  <si>
    <t>4124813</t>
  </si>
  <si>
    <t>4124814</t>
  </si>
  <si>
    <t>4124815</t>
  </si>
  <si>
    <t>4124816</t>
  </si>
  <si>
    <t>4124817</t>
  </si>
  <si>
    <t>4124818</t>
  </si>
  <si>
    <t>4124819</t>
  </si>
  <si>
    <t>4124820</t>
  </si>
  <si>
    <t>412511</t>
  </si>
  <si>
    <t>412512</t>
  </si>
  <si>
    <t>412513</t>
  </si>
  <si>
    <t>412514</t>
  </si>
  <si>
    <t>412515</t>
  </si>
  <si>
    <t>412516</t>
  </si>
  <si>
    <t>412517</t>
  </si>
  <si>
    <t>412518</t>
  </si>
  <si>
    <t>412519</t>
  </si>
  <si>
    <t>4125110</t>
  </si>
  <si>
    <t>4125111</t>
  </si>
  <si>
    <t>4125112</t>
  </si>
  <si>
    <t>4125113</t>
  </si>
  <si>
    <t>4125114</t>
  </si>
  <si>
    <t>4125115</t>
  </si>
  <si>
    <t>4125116</t>
  </si>
  <si>
    <t>4125117</t>
  </si>
  <si>
    <t>4125118</t>
  </si>
  <si>
    <t>4125119</t>
  </si>
  <si>
    <t>4125120</t>
  </si>
  <si>
    <t>4125121</t>
  </si>
  <si>
    <t>4125122</t>
  </si>
  <si>
    <t>4125123</t>
  </si>
  <si>
    <t>412561</t>
  </si>
  <si>
    <t>412611</t>
  </si>
  <si>
    <t>412612</t>
  </si>
  <si>
    <t>412613</t>
  </si>
  <si>
    <t>412614</t>
  </si>
  <si>
    <t>412615</t>
  </si>
  <si>
    <t>412616</t>
  </si>
  <si>
    <t>412617</t>
  </si>
  <si>
    <t>412618</t>
  </si>
  <si>
    <t>412619</t>
  </si>
  <si>
    <t>4126110</t>
  </si>
  <si>
    <t>4126111</t>
  </si>
  <si>
    <t>4126112</t>
  </si>
  <si>
    <t>4126113</t>
  </si>
  <si>
    <t>4126114</t>
  </si>
  <si>
    <t>4126115</t>
  </si>
  <si>
    <t>412701</t>
  </si>
  <si>
    <t>412702</t>
  </si>
  <si>
    <t>412703</t>
  </si>
  <si>
    <t>412704</t>
  </si>
  <si>
    <t>412705</t>
  </si>
  <si>
    <t>412706</t>
  </si>
  <si>
    <t>412707</t>
  </si>
  <si>
    <t>412708</t>
  </si>
  <si>
    <t>412709</t>
  </si>
  <si>
    <t>4127010</t>
  </si>
  <si>
    <t>4127011</t>
  </si>
  <si>
    <t>4127012</t>
  </si>
  <si>
    <t>4127013</t>
  </si>
  <si>
    <t>4127014</t>
  </si>
  <si>
    <t>4127015</t>
  </si>
  <si>
    <t>412781</t>
  </si>
  <si>
    <t>412821</t>
  </si>
  <si>
    <t>412822</t>
  </si>
  <si>
    <t>412823</t>
  </si>
  <si>
    <t>412824</t>
  </si>
  <si>
    <t>412825</t>
  </si>
  <si>
    <t>412826</t>
  </si>
  <si>
    <t>412827</t>
  </si>
  <si>
    <t>412828</t>
  </si>
  <si>
    <t>412829</t>
  </si>
  <si>
    <t>412861</t>
  </si>
  <si>
    <t>412862</t>
  </si>
  <si>
    <t>412863</t>
  </si>
  <si>
    <t>412864</t>
  </si>
  <si>
    <t>412865</t>
  </si>
  <si>
    <t>412866</t>
  </si>
  <si>
    <t>412867</t>
  </si>
  <si>
    <t>412868</t>
  </si>
  <si>
    <t>412869</t>
  </si>
  <si>
    <t>4128610</t>
  </si>
  <si>
    <t>4128611</t>
  </si>
  <si>
    <t>4128612</t>
  </si>
  <si>
    <t>4128613</t>
  </si>
  <si>
    <t>412931</t>
  </si>
  <si>
    <t>412932</t>
  </si>
  <si>
    <t>412933</t>
  </si>
  <si>
    <t>412934</t>
  </si>
  <si>
    <t>412935</t>
  </si>
  <si>
    <t>412961</t>
  </si>
  <si>
    <t>412962</t>
  </si>
  <si>
    <t>412963</t>
  </si>
  <si>
    <t>412964</t>
  </si>
  <si>
    <t>412965</t>
  </si>
  <si>
    <t>412966</t>
  </si>
  <si>
    <t>412967</t>
  </si>
  <si>
    <t>412968</t>
  </si>
  <si>
    <t>412969</t>
  </si>
  <si>
    <t>413161</t>
  </si>
  <si>
    <t>413162</t>
  </si>
  <si>
    <t>413163</t>
  </si>
  <si>
    <t>413241</t>
  </si>
  <si>
    <t>413242</t>
  </si>
  <si>
    <t>413243</t>
  </si>
  <si>
    <t>413244</t>
  </si>
  <si>
    <t>413245</t>
  </si>
  <si>
    <t>413351</t>
  </si>
  <si>
    <t>413371</t>
  </si>
  <si>
    <t>413372</t>
  </si>
  <si>
    <t>413373</t>
  </si>
  <si>
    <t>413374</t>
  </si>
  <si>
    <t>413375</t>
  </si>
  <si>
    <t>413376</t>
  </si>
  <si>
    <t>413377</t>
  </si>
  <si>
    <t>413378</t>
  </si>
  <si>
    <t>413379</t>
  </si>
  <si>
    <t>4133710</t>
  </si>
  <si>
    <t>4133711</t>
  </si>
  <si>
    <t>4133712</t>
  </si>
  <si>
    <t>4133713</t>
  </si>
  <si>
    <t>413381</t>
  </si>
  <si>
    <t>413382</t>
  </si>
  <si>
    <t>413383</t>
  </si>
  <si>
    <t>413384</t>
  </si>
  <si>
    <t>413385</t>
  </si>
  <si>
    <t>413386</t>
  </si>
  <si>
    <t>413387</t>
  </si>
  <si>
    <t>413388</t>
  </si>
  <si>
    <t>413389</t>
  </si>
  <si>
    <t>4133810</t>
  </si>
  <si>
    <t>4133811</t>
  </si>
  <si>
    <t>4133812</t>
  </si>
  <si>
    <t>4133813</t>
  </si>
  <si>
    <t>4133814</t>
  </si>
  <si>
    <t>413401</t>
  </si>
  <si>
    <t>413402</t>
  </si>
  <si>
    <t>413403</t>
  </si>
  <si>
    <t>413404</t>
  </si>
  <si>
    <t>413405</t>
  </si>
  <si>
    <t>413406</t>
  </si>
  <si>
    <t>413407</t>
  </si>
  <si>
    <t>413408</t>
  </si>
  <si>
    <t>413409</t>
  </si>
  <si>
    <t>4134010</t>
  </si>
  <si>
    <t>4134011</t>
  </si>
  <si>
    <t>4134012</t>
  </si>
  <si>
    <t>4134013</t>
  </si>
  <si>
    <t>4134014</t>
  </si>
  <si>
    <t>413431</t>
  </si>
  <si>
    <t>413432</t>
  </si>
  <si>
    <t>413433</t>
  </si>
  <si>
    <t>413451</t>
  </si>
  <si>
    <t>413452</t>
  </si>
  <si>
    <t>413453</t>
  </si>
  <si>
    <t>413454</t>
  </si>
  <si>
    <t>413455</t>
  </si>
  <si>
    <t>413456</t>
  </si>
  <si>
    <t>413457</t>
  </si>
  <si>
    <t>413458</t>
  </si>
  <si>
    <t>413459</t>
  </si>
  <si>
    <t>4134510</t>
  </si>
  <si>
    <t>4134511</t>
  </si>
  <si>
    <t>4134512</t>
  </si>
  <si>
    <t>4134513</t>
  </si>
  <si>
    <t>4134514</t>
  </si>
  <si>
    <t>4134515</t>
  </si>
  <si>
    <t>4134516</t>
  </si>
  <si>
    <t>4134517</t>
  </si>
  <si>
    <t>4134518</t>
  </si>
  <si>
    <t>413491</t>
  </si>
  <si>
    <t>413492</t>
  </si>
  <si>
    <t>413493</t>
  </si>
  <si>
    <t>413494</t>
  </si>
  <si>
    <t>413495</t>
  </si>
  <si>
    <t>413496</t>
  </si>
  <si>
    <t>413497</t>
  </si>
  <si>
    <t>413581</t>
  </si>
  <si>
    <t>413582</t>
  </si>
  <si>
    <t>413583</t>
  </si>
  <si>
    <t>413584</t>
  </si>
  <si>
    <t>413585</t>
  </si>
  <si>
    <t>413586</t>
  </si>
  <si>
    <t>413587</t>
  </si>
  <si>
    <t>413588</t>
  </si>
  <si>
    <t>413589</t>
  </si>
  <si>
    <t>4135810</t>
  </si>
  <si>
    <t>4135811</t>
  </si>
  <si>
    <t>4135812</t>
  </si>
  <si>
    <t>413591</t>
  </si>
  <si>
    <t>413592</t>
  </si>
  <si>
    <t>413593</t>
  </si>
  <si>
    <t>413621</t>
  </si>
  <si>
    <t>413622</t>
  </si>
  <si>
    <t>413623</t>
  </si>
  <si>
    <t>413624</t>
  </si>
  <si>
    <t>413625</t>
  </si>
  <si>
    <t>413626</t>
  </si>
  <si>
    <t>413627</t>
  </si>
  <si>
    <t>413628</t>
  </si>
  <si>
    <t>413629</t>
  </si>
  <si>
    <t>4136210</t>
  </si>
  <si>
    <t>413641</t>
  </si>
  <si>
    <t>413642</t>
  </si>
  <si>
    <t>413643</t>
  </si>
  <si>
    <t>413644</t>
  </si>
  <si>
    <t>413645</t>
  </si>
  <si>
    <t>413646</t>
  </si>
  <si>
    <t>413647</t>
  </si>
  <si>
    <t>413648</t>
  </si>
  <si>
    <t>413711</t>
  </si>
  <si>
    <t>413712</t>
  </si>
  <si>
    <t>413713</t>
  </si>
  <si>
    <t>413714</t>
  </si>
  <si>
    <t>413715</t>
  </si>
  <si>
    <t>413716</t>
  </si>
  <si>
    <t>413717</t>
  </si>
  <si>
    <t>413718</t>
  </si>
  <si>
    <t>413719</t>
  </si>
  <si>
    <t>4137110</t>
  </si>
  <si>
    <t>4137111</t>
  </si>
  <si>
    <t>4137112</t>
  </si>
  <si>
    <t>4137113</t>
  </si>
  <si>
    <t>4137114</t>
  </si>
  <si>
    <t>4137115</t>
  </si>
  <si>
    <t>413731</t>
  </si>
  <si>
    <t>413732</t>
  </si>
  <si>
    <t>413733</t>
  </si>
  <si>
    <t>413734</t>
  </si>
  <si>
    <t>413735</t>
  </si>
  <si>
    <t>413736</t>
  </si>
  <si>
    <t>413737</t>
  </si>
  <si>
    <t>413738</t>
  </si>
  <si>
    <t>413739</t>
  </si>
  <si>
    <t>4137310</t>
  </si>
  <si>
    <t>4137311</t>
  </si>
  <si>
    <t>4137312</t>
  </si>
  <si>
    <t>4137313</t>
  </si>
  <si>
    <t>4137314</t>
  </si>
  <si>
    <t>4137315</t>
  </si>
  <si>
    <t>4137316</t>
  </si>
  <si>
    <t>413751</t>
  </si>
  <si>
    <t>413752</t>
  </si>
  <si>
    <t>413753</t>
  </si>
  <si>
    <t>413754</t>
  </si>
  <si>
    <t>413755</t>
  </si>
  <si>
    <t>413756</t>
  </si>
  <si>
    <t>413757</t>
  </si>
  <si>
    <t>413758</t>
  </si>
  <si>
    <t>413759</t>
  </si>
  <si>
    <t>4137510</t>
  </si>
  <si>
    <t>4137511</t>
  </si>
  <si>
    <t>4137512</t>
  </si>
  <si>
    <t>4137513</t>
  </si>
  <si>
    <t>4137514</t>
  </si>
  <si>
    <t>4137515</t>
  </si>
  <si>
    <t>413761</t>
  </si>
  <si>
    <t>413762</t>
  </si>
  <si>
    <t>413763</t>
  </si>
  <si>
    <t>413764</t>
  </si>
  <si>
    <t>413765</t>
  </si>
  <si>
    <t>413766</t>
  </si>
  <si>
    <t>413767</t>
  </si>
  <si>
    <t>413768</t>
  </si>
  <si>
    <t>413769</t>
  </si>
  <si>
    <t>4137610</t>
  </si>
  <si>
    <t>4137611</t>
  </si>
  <si>
    <t>4137612</t>
  </si>
  <si>
    <t>4137613</t>
  </si>
  <si>
    <t>4137614</t>
  </si>
  <si>
    <t>4137615</t>
  </si>
  <si>
    <t>4137616</t>
  </si>
  <si>
    <t>4137617</t>
  </si>
  <si>
    <t>4137618</t>
  </si>
  <si>
    <t>4137619</t>
  </si>
  <si>
    <t>4137620</t>
  </si>
  <si>
    <t>4137621</t>
  </si>
  <si>
    <t>4137622</t>
  </si>
  <si>
    <t>413851</t>
  </si>
  <si>
    <t>413852</t>
  </si>
  <si>
    <t>413853</t>
  </si>
  <si>
    <t>413854</t>
  </si>
  <si>
    <t>413855</t>
  </si>
  <si>
    <t>413856</t>
  </si>
  <si>
    <t>413857</t>
  </si>
  <si>
    <t>413858</t>
  </si>
  <si>
    <t>413859</t>
  </si>
  <si>
    <t>4138510</t>
  </si>
  <si>
    <t>413861</t>
  </si>
  <si>
    <t>413862</t>
  </si>
  <si>
    <t>413863</t>
  </si>
  <si>
    <t>413864</t>
  </si>
  <si>
    <t>413865</t>
  </si>
  <si>
    <t>413866</t>
  </si>
  <si>
    <t>413867</t>
  </si>
  <si>
    <t>413901</t>
  </si>
  <si>
    <t>413902</t>
  </si>
  <si>
    <t>413903</t>
  </si>
  <si>
    <t>413904</t>
  </si>
  <si>
    <t>413905</t>
  </si>
  <si>
    <t>413906</t>
  </si>
  <si>
    <t>413907</t>
  </si>
  <si>
    <t>413908</t>
  </si>
  <si>
    <t>413909</t>
  </si>
  <si>
    <t>4139010</t>
  </si>
  <si>
    <t>4139011</t>
  </si>
  <si>
    <t>4139012</t>
  </si>
  <si>
    <t>4139013</t>
  </si>
  <si>
    <t>413961</t>
  </si>
  <si>
    <t>413962</t>
  </si>
  <si>
    <t>413963</t>
  </si>
  <si>
    <t>413964</t>
  </si>
  <si>
    <t>413965</t>
  </si>
  <si>
    <t>413966</t>
  </si>
  <si>
    <t>413967</t>
  </si>
  <si>
    <t>413968</t>
  </si>
  <si>
    <t>413969</t>
  </si>
  <si>
    <t>4139610</t>
  </si>
  <si>
    <t>4139611</t>
  </si>
  <si>
    <t>413981</t>
  </si>
  <si>
    <t>413982</t>
  </si>
  <si>
    <t>413983</t>
  </si>
  <si>
    <t>413984</t>
  </si>
  <si>
    <t>413985</t>
  </si>
  <si>
    <t>413986</t>
  </si>
  <si>
    <t>413987</t>
  </si>
  <si>
    <t>413988</t>
  </si>
  <si>
    <t>413989</t>
  </si>
  <si>
    <t>414001</t>
  </si>
  <si>
    <t>414002</t>
  </si>
  <si>
    <t>414003</t>
  </si>
  <si>
    <t>414004</t>
  </si>
  <si>
    <t>414005</t>
  </si>
  <si>
    <t>414006</t>
  </si>
  <si>
    <t>414007</t>
  </si>
  <si>
    <t>414008</t>
  </si>
  <si>
    <t>414009</t>
  </si>
  <si>
    <t>4140010</t>
  </si>
  <si>
    <t>4140011</t>
  </si>
  <si>
    <t>4140012</t>
  </si>
  <si>
    <t>4140013</t>
  </si>
  <si>
    <t>4140014</t>
  </si>
  <si>
    <t>4140015</t>
  </si>
  <si>
    <t>4140016</t>
  </si>
  <si>
    <t>4140017</t>
  </si>
  <si>
    <t>4140018</t>
  </si>
  <si>
    <t>4140019</t>
  </si>
  <si>
    <t>4140020</t>
  </si>
  <si>
    <t>4140021</t>
  </si>
  <si>
    <t>4140022</t>
  </si>
  <si>
    <t>4140023</t>
  </si>
  <si>
    <t>4140024</t>
  </si>
  <si>
    <t>4140025</t>
  </si>
  <si>
    <t>4140026</t>
  </si>
  <si>
    <t>4140027</t>
  </si>
  <si>
    <t>4140028</t>
  </si>
  <si>
    <t>414011</t>
  </si>
  <si>
    <t>414012</t>
  </si>
  <si>
    <t>414013</t>
  </si>
  <si>
    <t>414014</t>
  </si>
  <si>
    <t>414015</t>
  </si>
  <si>
    <t>414016</t>
  </si>
  <si>
    <t>414017</t>
  </si>
  <si>
    <t>414018</t>
  </si>
  <si>
    <t>414019</t>
  </si>
  <si>
    <t>4140110</t>
  </si>
  <si>
    <t>4140111</t>
  </si>
  <si>
    <t>4140112</t>
  </si>
  <si>
    <t>4140113</t>
  </si>
  <si>
    <t>4140114</t>
  </si>
  <si>
    <t>4140115</t>
  </si>
  <si>
    <t>4140116</t>
  </si>
  <si>
    <t>4140117</t>
  </si>
  <si>
    <t>414071</t>
  </si>
  <si>
    <t>414072</t>
  </si>
  <si>
    <t>414073</t>
  </si>
  <si>
    <t>414074</t>
  </si>
  <si>
    <t>414075</t>
  </si>
  <si>
    <t>414076</t>
  </si>
  <si>
    <t>414077</t>
  </si>
  <si>
    <t>414078</t>
  </si>
  <si>
    <t>414079</t>
  </si>
  <si>
    <t>4140710</t>
  </si>
  <si>
    <t>4140711</t>
  </si>
  <si>
    <t>4140712</t>
  </si>
  <si>
    <t>4140713</t>
  </si>
  <si>
    <t>4140714</t>
  </si>
  <si>
    <t>4140715</t>
  </si>
  <si>
    <t>4140716</t>
  </si>
  <si>
    <t>4140717</t>
  </si>
  <si>
    <t>4140718</t>
  </si>
  <si>
    <t>4140719</t>
  </si>
  <si>
    <t>4140720</t>
  </si>
  <si>
    <t>4140721</t>
  </si>
  <si>
    <t>4140722</t>
  </si>
  <si>
    <t>4140723</t>
  </si>
  <si>
    <t>4140724</t>
  </si>
  <si>
    <t>4140725</t>
  </si>
  <si>
    <t>414131</t>
  </si>
  <si>
    <t>414132</t>
  </si>
  <si>
    <t>414133</t>
  </si>
  <si>
    <t>414134</t>
  </si>
  <si>
    <t>414135</t>
  </si>
  <si>
    <t>414136</t>
  </si>
  <si>
    <t>414137</t>
  </si>
  <si>
    <t>414138</t>
  </si>
  <si>
    <t>414139</t>
  </si>
  <si>
    <t>4141310</t>
  </si>
  <si>
    <t>4141311</t>
  </si>
  <si>
    <t>4141312</t>
  </si>
  <si>
    <t>4141313</t>
  </si>
  <si>
    <t>4141314</t>
  </si>
  <si>
    <t>4141315</t>
  </si>
  <si>
    <t>414191</t>
  </si>
  <si>
    <t>414192</t>
  </si>
  <si>
    <t>414193</t>
  </si>
  <si>
    <t>414194</t>
  </si>
  <si>
    <t>414195</t>
  </si>
  <si>
    <t>414196</t>
  </si>
  <si>
    <t>414197</t>
  </si>
  <si>
    <t>414198</t>
  </si>
  <si>
    <t>414199</t>
  </si>
  <si>
    <t>4141910</t>
  </si>
  <si>
    <t>4141911</t>
  </si>
  <si>
    <t>4141912</t>
  </si>
  <si>
    <t>4141913</t>
  </si>
  <si>
    <t>4141914</t>
  </si>
  <si>
    <t>414211</t>
  </si>
  <si>
    <t>414212</t>
  </si>
  <si>
    <t>414213</t>
  </si>
  <si>
    <t>414214</t>
  </si>
  <si>
    <t>414215</t>
  </si>
  <si>
    <t>414216</t>
  </si>
  <si>
    <t>414217</t>
  </si>
  <si>
    <t>414218</t>
  </si>
  <si>
    <t>414219</t>
  </si>
  <si>
    <t>4142110</t>
  </si>
  <si>
    <t>4142111</t>
  </si>
  <si>
    <t>4142112</t>
  </si>
  <si>
    <t>4142113</t>
  </si>
  <si>
    <t>4142114</t>
  </si>
  <si>
    <t>414241</t>
  </si>
  <si>
    <t>414242</t>
  </si>
  <si>
    <t>414243</t>
  </si>
  <si>
    <t>414244</t>
  </si>
  <si>
    <t>414245</t>
  </si>
  <si>
    <t>414246</t>
  </si>
  <si>
    <t>414247</t>
  </si>
  <si>
    <t>414248</t>
  </si>
  <si>
    <t>414249</t>
  </si>
  <si>
    <t>4142410</t>
  </si>
  <si>
    <t>4142411</t>
  </si>
  <si>
    <t>4142412</t>
  </si>
  <si>
    <t>4142413</t>
  </si>
  <si>
    <t>4142414</t>
  </si>
  <si>
    <t>4142415</t>
  </si>
  <si>
    <t>4142416</t>
  </si>
  <si>
    <t>414251</t>
  </si>
  <si>
    <t>414252</t>
  </si>
  <si>
    <t>414253</t>
  </si>
  <si>
    <t>414254</t>
  </si>
  <si>
    <t>414341</t>
  </si>
  <si>
    <t>414342</t>
  </si>
  <si>
    <t>414343</t>
  </si>
  <si>
    <t>414344</t>
  </si>
  <si>
    <t>414345</t>
  </si>
  <si>
    <t>414346</t>
  </si>
  <si>
    <t>414347</t>
  </si>
  <si>
    <t>414348</t>
  </si>
  <si>
    <t>414349</t>
  </si>
  <si>
    <t>4143410</t>
  </si>
  <si>
    <t>4143411</t>
  </si>
  <si>
    <t>4143412</t>
  </si>
  <si>
    <t>4143413</t>
  </si>
  <si>
    <t>4143414</t>
  </si>
  <si>
    <t>4143415</t>
  </si>
  <si>
    <t>4143416</t>
  </si>
  <si>
    <t>4143417</t>
  </si>
  <si>
    <t>4143418</t>
  </si>
  <si>
    <t>4143419</t>
  </si>
  <si>
    <t>4143420</t>
  </si>
  <si>
    <t>4143421</t>
  </si>
  <si>
    <t>4143422</t>
  </si>
  <si>
    <t>4143423</t>
  </si>
  <si>
    <t>414351</t>
  </si>
  <si>
    <t>414352</t>
  </si>
  <si>
    <t>414353</t>
  </si>
  <si>
    <t>414354</t>
  </si>
  <si>
    <t>414355</t>
  </si>
  <si>
    <t>414356</t>
  </si>
  <si>
    <t>414357</t>
  </si>
  <si>
    <t>414358</t>
  </si>
  <si>
    <t>414359</t>
  </si>
  <si>
    <t>4143510</t>
  </si>
  <si>
    <t>414381</t>
  </si>
  <si>
    <t>414382</t>
  </si>
  <si>
    <t>414383</t>
  </si>
  <si>
    <t>414384</t>
  </si>
  <si>
    <t>414385</t>
  </si>
  <si>
    <t>414386</t>
  </si>
  <si>
    <t>414387</t>
  </si>
  <si>
    <t>414388</t>
  </si>
  <si>
    <t>414389</t>
  </si>
  <si>
    <t>4143810</t>
  </si>
  <si>
    <t>4143811</t>
  </si>
  <si>
    <t>4143812</t>
  </si>
  <si>
    <t>4143813</t>
  </si>
  <si>
    <t>4143814</t>
  </si>
  <si>
    <t>4143815</t>
  </si>
  <si>
    <t>4143816</t>
  </si>
  <si>
    <t>4143817</t>
  </si>
  <si>
    <t>4143818</t>
  </si>
  <si>
    <t>4143819</t>
  </si>
  <si>
    <t>4143820</t>
  </si>
  <si>
    <t>4143821</t>
  </si>
  <si>
    <t>4143822</t>
  </si>
  <si>
    <t>414391</t>
  </si>
  <si>
    <t>414392</t>
  </si>
  <si>
    <t>414393</t>
  </si>
  <si>
    <t>414394</t>
  </si>
  <si>
    <t>414395</t>
  </si>
  <si>
    <t>414396</t>
  </si>
  <si>
    <t>414397</t>
  </si>
  <si>
    <t>414398</t>
  </si>
  <si>
    <t>414399</t>
  </si>
  <si>
    <t>4143910</t>
  </si>
  <si>
    <t>4143911</t>
  </si>
  <si>
    <t>4143912</t>
  </si>
  <si>
    <t>4143913</t>
  </si>
  <si>
    <t>4143914</t>
  </si>
  <si>
    <t>4143915</t>
  </si>
  <si>
    <t>4143916</t>
  </si>
  <si>
    <t>414401</t>
  </si>
  <si>
    <t>414411</t>
  </si>
  <si>
    <t>414412</t>
  </si>
  <si>
    <t>414413</t>
  </si>
  <si>
    <t>414414</t>
  </si>
  <si>
    <t>414415</t>
  </si>
  <si>
    <t>414416</t>
  </si>
  <si>
    <t>414417</t>
  </si>
  <si>
    <t>414418</t>
  </si>
  <si>
    <t>414419</t>
  </si>
  <si>
    <t>414431</t>
  </si>
  <si>
    <t>414432</t>
  </si>
  <si>
    <t>414433</t>
  </si>
  <si>
    <t>414434</t>
  </si>
  <si>
    <t>414435</t>
  </si>
  <si>
    <t>414436</t>
  </si>
  <si>
    <t>414437</t>
  </si>
  <si>
    <t>414438</t>
  </si>
  <si>
    <t>414441</t>
  </si>
  <si>
    <t>414442</t>
  </si>
  <si>
    <t>414443</t>
  </si>
  <si>
    <t>414444</t>
  </si>
  <si>
    <t>414445</t>
  </si>
  <si>
    <t>414446</t>
  </si>
  <si>
    <t>414447</t>
  </si>
  <si>
    <t>414448</t>
  </si>
  <si>
    <t>414449</t>
  </si>
  <si>
    <t>4144410</t>
  </si>
  <si>
    <t>4144411</t>
  </si>
  <si>
    <t>4144412</t>
  </si>
  <si>
    <t>4144413</t>
  </si>
  <si>
    <t>4144414</t>
  </si>
  <si>
    <t>4144415</t>
  </si>
  <si>
    <t>4144416</t>
  </si>
  <si>
    <t>4144417</t>
  </si>
  <si>
    <t>4144418</t>
  </si>
  <si>
    <t>414471</t>
  </si>
  <si>
    <t>414472</t>
  </si>
  <si>
    <t>414473</t>
  </si>
  <si>
    <t>414474</t>
  </si>
  <si>
    <t>414475</t>
  </si>
  <si>
    <t>414476</t>
  </si>
  <si>
    <t>414477</t>
  </si>
  <si>
    <t>414478</t>
  </si>
  <si>
    <t>414479</t>
  </si>
  <si>
    <t>4144710</t>
  </si>
  <si>
    <t>4144711</t>
  </si>
  <si>
    <t>4144712</t>
  </si>
  <si>
    <t>4144713</t>
  </si>
  <si>
    <t>4144714</t>
  </si>
  <si>
    <t>4144715</t>
  </si>
  <si>
    <t>4144716</t>
  </si>
  <si>
    <t>414541</t>
  </si>
  <si>
    <t>414542</t>
  </si>
  <si>
    <t>414543</t>
  </si>
  <si>
    <t>414544</t>
  </si>
  <si>
    <t>414545</t>
  </si>
  <si>
    <t>414546</t>
  </si>
  <si>
    <t>414547</t>
  </si>
  <si>
    <t>414548</t>
  </si>
  <si>
    <t>414549</t>
  </si>
  <si>
    <t>4145410</t>
  </si>
  <si>
    <t>4145411</t>
  </si>
  <si>
    <t>4145412</t>
  </si>
  <si>
    <t>4145413</t>
  </si>
  <si>
    <t>414551</t>
  </si>
  <si>
    <t>414552</t>
  </si>
  <si>
    <t>414553</t>
  </si>
  <si>
    <t>414554</t>
  </si>
  <si>
    <t>414555</t>
  </si>
  <si>
    <t>414556</t>
  </si>
  <si>
    <t>414557</t>
  </si>
  <si>
    <t>414561</t>
  </si>
  <si>
    <t>414562</t>
  </si>
  <si>
    <t>414601</t>
  </si>
  <si>
    <t>414602</t>
  </si>
  <si>
    <t>414603</t>
  </si>
  <si>
    <t>414604</t>
  </si>
  <si>
    <t>414605</t>
  </si>
  <si>
    <t>414606</t>
  </si>
  <si>
    <t>414607</t>
  </si>
  <si>
    <t>414608</t>
  </si>
  <si>
    <t>414609</t>
  </si>
  <si>
    <t>4146010</t>
  </si>
  <si>
    <t>4146011</t>
  </si>
  <si>
    <t>4146012</t>
  </si>
  <si>
    <t>4146013</t>
  </si>
  <si>
    <t>4146014</t>
  </si>
  <si>
    <t>414611</t>
  </si>
  <si>
    <t>414612</t>
  </si>
  <si>
    <t>414613</t>
  </si>
  <si>
    <t>414614</t>
  </si>
  <si>
    <t>414615</t>
  </si>
  <si>
    <t>414616</t>
  </si>
  <si>
    <t>414617</t>
  </si>
  <si>
    <t>414711</t>
  </si>
  <si>
    <t>414712</t>
  </si>
  <si>
    <t>414713</t>
  </si>
  <si>
    <t>414714</t>
  </si>
  <si>
    <t>414715</t>
  </si>
  <si>
    <t>414716</t>
  </si>
  <si>
    <t>414717</t>
  </si>
  <si>
    <t>414718</t>
  </si>
  <si>
    <t>414719</t>
  </si>
  <si>
    <t>4147110</t>
  </si>
  <si>
    <t>4147111</t>
  </si>
  <si>
    <t>4147112</t>
  </si>
  <si>
    <t>4147113</t>
  </si>
  <si>
    <t>4147114</t>
  </si>
  <si>
    <t>4147115</t>
  </si>
  <si>
    <t>414721</t>
  </si>
  <si>
    <t>414722</t>
  </si>
  <si>
    <t>414723</t>
  </si>
  <si>
    <t>414724</t>
  </si>
  <si>
    <t>414725</t>
  </si>
  <si>
    <t>414726</t>
  </si>
  <si>
    <t>414727</t>
  </si>
  <si>
    <t>414731</t>
  </si>
  <si>
    <t>414732</t>
  </si>
  <si>
    <t>414733</t>
  </si>
  <si>
    <t>414734</t>
  </si>
  <si>
    <t>414735</t>
  </si>
  <si>
    <t>414736</t>
  </si>
  <si>
    <t>414737</t>
  </si>
  <si>
    <t>414761</t>
  </si>
  <si>
    <t>414762</t>
  </si>
  <si>
    <t>414763</t>
  </si>
  <si>
    <t>414764</t>
  </si>
  <si>
    <t>414765</t>
  </si>
  <si>
    <t>414766</t>
  </si>
  <si>
    <t>414767</t>
  </si>
  <si>
    <t>414768</t>
  </si>
  <si>
    <t>414769</t>
  </si>
  <si>
    <t>4147610</t>
  </si>
  <si>
    <t>4147611</t>
  </si>
  <si>
    <t>414811</t>
  </si>
  <si>
    <t>414812</t>
  </si>
  <si>
    <t>414813</t>
  </si>
  <si>
    <t>414814</t>
  </si>
  <si>
    <t>414815</t>
  </si>
  <si>
    <t>414816</t>
  </si>
  <si>
    <t>414817</t>
  </si>
  <si>
    <t>414818</t>
  </si>
  <si>
    <t>414819</t>
  </si>
  <si>
    <t>4148110</t>
  </si>
  <si>
    <t>4148111</t>
  </si>
  <si>
    <t>414831</t>
  </si>
  <si>
    <t>414832</t>
  </si>
  <si>
    <t>414833</t>
  </si>
  <si>
    <t>414834</t>
  </si>
  <si>
    <t>414835</t>
  </si>
  <si>
    <t>414836</t>
  </si>
  <si>
    <t>414837</t>
  </si>
  <si>
    <t>414871</t>
  </si>
  <si>
    <t>414872</t>
  </si>
  <si>
    <t>414873</t>
  </si>
  <si>
    <t>414874</t>
  </si>
  <si>
    <t>414875</t>
  </si>
  <si>
    <t>414876</t>
  </si>
  <si>
    <t>414877</t>
  </si>
  <si>
    <t>414878</t>
  </si>
  <si>
    <t>414881</t>
  </si>
  <si>
    <t>414882</t>
  </si>
  <si>
    <t>414883</t>
  </si>
  <si>
    <t>414884</t>
  </si>
  <si>
    <t>414885</t>
  </si>
  <si>
    <t>414886</t>
  </si>
  <si>
    <t>414887</t>
  </si>
  <si>
    <t>414888</t>
  </si>
  <si>
    <t>414889</t>
  </si>
  <si>
    <t>4148810</t>
  </si>
  <si>
    <t>4148811</t>
  </si>
  <si>
    <t>4148812</t>
  </si>
  <si>
    <t>4148813</t>
  </si>
  <si>
    <t>414911</t>
  </si>
  <si>
    <t>414912</t>
  </si>
  <si>
    <t>414913</t>
  </si>
  <si>
    <t>414914</t>
  </si>
  <si>
    <t>414915</t>
  </si>
  <si>
    <t>414916</t>
  </si>
  <si>
    <t>414917</t>
  </si>
  <si>
    <t>414918</t>
  </si>
  <si>
    <t>414919</t>
  </si>
  <si>
    <t>4149110</t>
  </si>
  <si>
    <t>414921</t>
  </si>
  <si>
    <t>414922</t>
  </si>
  <si>
    <t>414923</t>
  </si>
  <si>
    <t>414924</t>
  </si>
  <si>
    <t>414925</t>
  </si>
  <si>
    <t>414926</t>
  </si>
  <si>
    <t>414927</t>
  </si>
  <si>
    <t>414928</t>
  </si>
  <si>
    <t>414929</t>
  </si>
  <si>
    <t>4149210</t>
  </si>
  <si>
    <t>4149211</t>
  </si>
  <si>
    <t>4149212</t>
  </si>
  <si>
    <t>4149213</t>
  </si>
  <si>
    <t>414931</t>
  </si>
  <si>
    <t>414932</t>
  </si>
  <si>
    <t>414933</t>
  </si>
  <si>
    <t>414934</t>
  </si>
  <si>
    <t>414935</t>
  </si>
  <si>
    <t>414936</t>
  </si>
  <si>
    <t>414937</t>
  </si>
  <si>
    <t>414938</t>
  </si>
  <si>
    <t>414939</t>
  </si>
  <si>
    <t>414941</t>
  </si>
  <si>
    <t>414942</t>
  </si>
  <si>
    <t>414943</t>
  </si>
  <si>
    <t>414944</t>
  </si>
  <si>
    <t>414945</t>
  </si>
  <si>
    <t>414946</t>
  </si>
  <si>
    <t>414947</t>
  </si>
  <si>
    <t>414948</t>
  </si>
  <si>
    <t>414961</t>
  </si>
  <si>
    <t>414962</t>
  </si>
  <si>
    <t>414963</t>
  </si>
  <si>
    <t>414964</t>
  </si>
  <si>
    <t>414965</t>
  </si>
  <si>
    <t>414966</t>
  </si>
  <si>
    <t>414967</t>
  </si>
  <si>
    <t>414968</t>
  </si>
  <si>
    <t>414969</t>
  </si>
  <si>
    <t>4149610</t>
  </si>
  <si>
    <t>4149611</t>
  </si>
  <si>
    <t>4149612</t>
  </si>
  <si>
    <t>4149613</t>
  </si>
  <si>
    <t>4149614</t>
  </si>
  <si>
    <t>4149615</t>
  </si>
  <si>
    <t>4149616</t>
  </si>
  <si>
    <t>4149617</t>
  </si>
  <si>
    <t>4149618</t>
  </si>
  <si>
    <t>415001</t>
  </si>
  <si>
    <t>415002</t>
  </si>
  <si>
    <t>415003</t>
  </si>
  <si>
    <t>415004</t>
  </si>
  <si>
    <t>415005</t>
  </si>
  <si>
    <t>415006</t>
  </si>
  <si>
    <t>415007</t>
  </si>
  <si>
    <t>415008</t>
  </si>
  <si>
    <t>415009</t>
  </si>
  <si>
    <t>415011</t>
  </si>
  <si>
    <t>415012</t>
  </si>
  <si>
    <t>415013</t>
  </si>
  <si>
    <t>415014</t>
  </si>
  <si>
    <t>415015</t>
  </si>
  <si>
    <t>415016</t>
  </si>
  <si>
    <t>415017</t>
  </si>
  <si>
    <t>415018</t>
  </si>
  <si>
    <t>415021</t>
  </si>
  <si>
    <t>415022</t>
  </si>
  <si>
    <t>415023</t>
  </si>
  <si>
    <t>415024</t>
  </si>
  <si>
    <t>415025</t>
  </si>
  <si>
    <t>415026</t>
  </si>
  <si>
    <t>415027</t>
  </si>
  <si>
    <t>415028</t>
  </si>
  <si>
    <t>415029</t>
  </si>
  <si>
    <t>4150210</t>
  </si>
  <si>
    <t>4150211</t>
  </si>
  <si>
    <t>4150212</t>
  </si>
  <si>
    <t>415061</t>
  </si>
  <si>
    <t>415062</t>
  </si>
  <si>
    <t>415063</t>
  </si>
  <si>
    <t>415064</t>
  </si>
  <si>
    <t>415065</t>
  </si>
  <si>
    <t>415066</t>
  </si>
  <si>
    <t>415067</t>
  </si>
  <si>
    <t>415068</t>
  </si>
  <si>
    <t>415069</t>
  </si>
  <si>
    <t>4150610</t>
  </si>
  <si>
    <t>4150611</t>
  </si>
  <si>
    <t>4150612</t>
  </si>
  <si>
    <t>4150613</t>
  </si>
  <si>
    <t>4150614</t>
  </si>
  <si>
    <t>4150615</t>
  </si>
  <si>
    <t>4150616</t>
  </si>
  <si>
    <t>4150617</t>
  </si>
  <si>
    <t>4150618</t>
  </si>
  <si>
    <t>4150619</t>
  </si>
  <si>
    <t>4150620</t>
  </si>
  <si>
    <t>4150621</t>
  </si>
  <si>
    <t>4150622</t>
  </si>
  <si>
    <t>4150623</t>
  </si>
  <si>
    <t>4150624</t>
  </si>
  <si>
    <t>4150625</t>
  </si>
  <si>
    <t>4150626</t>
  </si>
  <si>
    <t>4150627</t>
  </si>
  <si>
    <t>4150628</t>
  </si>
  <si>
    <t>4150629</t>
  </si>
  <si>
    <t>4150630</t>
  </si>
  <si>
    <t>4150631</t>
  </si>
  <si>
    <t>4150632</t>
  </si>
  <si>
    <t>4150633</t>
  </si>
  <si>
    <t>4150634</t>
  </si>
  <si>
    <t>4150635</t>
  </si>
  <si>
    <t>4150636</t>
  </si>
  <si>
    <t>4150637</t>
  </si>
  <si>
    <t>4150638</t>
  </si>
  <si>
    <t>4150639</t>
  </si>
  <si>
    <t>4150640</t>
  </si>
  <si>
    <t>415071</t>
  </si>
  <si>
    <t>415072</t>
  </si>
  <si>
    <t>415073</t>
  </si>
  <si>
    <t>415074</t>
  </si>
  <si>
    <t>415075</t>
  </si>
  <si>
    <t>415076</t>
  </si>
  <si>
    <t>415077</t>
  </si>
  <si>
    <t>415078</t>
  </si>
  <si>
    <t>415141</t>
  </si>
  <si>
    <t>415142</t>
  </si>
  <si>
    <t>415143</t>
  </si>
  <si>
    <t>415144</t>
  </si>
  <si>
    <t>415145</t>
  </si>
  <si>
    <t>415146</t>
  </si>
  <si>
    <t>415147</t>
  </si>
  <si>
    <t>415148</t>
  </si>
  <si>
    <t>415149</t>
  </si>
  <si>
    <t>4151410</t>
  </si>
  <si>
    <t>4151411</t>
  </si>
  <si>
    <t>4151412</t>
  </si>
  <si>
    <t>4151413</t>
  </si>
  <si>
    <t>415151</t>
  </si>
  <si>
    <t>415152</t>
  </si>
  <si>
    <t>415161</t>
  </si>
  <si>
    <t>415162</t>
  </si>
  <si>
    <t>415163</t>
  </si>
  <si>
    <t>415164</t>
  </si>
  <si>
    <t>415165</t>
  </si>
  <si>
    <t>415166</t>
  </si>
  <si>
    <t>415167</t>
  </si>
  <si>
    <t>415168</t>
  </si>
  <si>
    <t>415169</t>
  </si>
  <si>
    <t>4151610</t>
  </si>
  <si>
    <t>4151611</t>
  </si>
  <si>
    <t>4151612</t>
  </si>
  <si>
    <t>4151613</t>
  </si>
  <si>
    <t>4151614</t>
  </si>
  <si>
    <t>4151615</t>
  </si>
  <si>
    <t>4151616</t>
  </si>
  <si>
    <t>4151617</t>
  </si>
  <si>
    <t>4151618</t>
  </si>
  <si>
    <t>4151619</t>
  </si>
  <si>
    <t>4151620</t>
  </si>
  <si>
    <t>4151621</t>
  </si>
  <si>
    <t>4151622</t>
  </si>
  <si>
    <t>4151623</t>
  </si>
  <si>
    <t>4151624</t>
  </si>
  <si>
    <t>4151625</t>
  </si>
  <si>
    <t>4151626</t>
  </si>
  <si>
    <t>4151627</t>
  </si>
  <si>
    <t>4151628</t>
  </si>
  <si>
    <t>4151629</t>
  </si>
  <si>
    <t>4151630</t>
  </si>
  <si>
    <t>4151631</t>
  </si>
  <si>
    <t>4151632</t>
  </si>
  <si>
    <t>4151633</t>
  </si>
  <si>
    <t>4151634</t>
  </si>
  <si>
    <t>4151635</t>
  </si>
  <si>
    <t>4151636</t>
  </si>
  <si>
    <t>4151637</t>
  </si>
  <si>
    <t>4151638</t>
  </si>
  <si>
    <t>4151639</t>
  </si>
  <si>
    <t>4151640</t>
  </si>
  <si>
    <t>4151641</t>
  </si>
  <si>
    <t>415181</t>
  </si>
  <si>
    <t>415182</t>
  </si>
  <si>
    <t>415183</t>
  </si>
  <si>
    <t>415184</t>
  </si>
  <si>
    <t>415185</t>
  </si>
  <si>
    <t>415186</t>
  </si>
  <si>
    <t>415187</t>
  </si>
  <si>
    <t>415188</t>
  </si>
  <si>
    <t>415189</t>
  </si>
  <si>
    <t>4151810</t>
  </si>
  <si>
    <t>4151811</t>
  </si>
  <si>
    <t>4151812</t>
  </si>
  <si>
    <t>415221</t>
  </si>
  <si>
    <t>415222</t>
  </si>
  <si>
    <t>415223</t>
  </si>
  <si>
    <t>415224</t>
  </si>
  <si>
    <t>415225</t>
  </si>
  <si>
    <t>415226</t>
  </si>
  <si>
    <t>415227</t>
  </si>
  <si>
    <t>415228</t>
  </si>
  <si>
    <t>415271</t>
  </si>
  <si>
    <t>415272</t>
  </si>
  <si>
    <t>415273</t>
  </si>
  <si>
    <t>415274</t>
  </si>
  <si>
    <t>415275</t>
  </si>
  <si>
    <t>415276</t>
  </si>
  <si>
    <t>415277</t>
  </si>
  <si>
    <t>415278</t>
  </si>
  <si>
    <t>415279</t>
  </si>
  <si>
    <t>4152710</t>
  </si>
  <si>
    <t>415281</t>
  </si>
  <si>
    <t>415282</t>
  </si>
  <si>
    <t>415283</t>
  </si>
  <si>
    <t>415284</t>
  </si>
  <si>
    <t>415285</t>
  </si>
  <si>
    <t>415286</t>
  </si>
  <si>
    <t>415287</t>
  </si>
  <si>
    <t>415288</t>
  </si>
  <si>
    <t>415289</t>
  </si>
  <si>
    <t>4152810</t>
  </si>
  <si>
    <t>4152811</t>
  </si>
  <si>
    <t>4152812</t>
  </si>
  <si>
    <t>4152813</t>
  </si>
  <si>
    <t>4152814</t>
  </si>
  <si>
    <t>4152815</t>
  </si>
  <si>
    <t>4152816</t>
  </si>
  <si>
    <t>4152817</t>
  </si>
  <si>
    <t>415301</t>
  </si>
  <si>
    <t>415302</t>
  </si>
  <si>
    <t>415303</t>
  </si>
  <si>
    <t>415304</t>
  </si>
  <si>
    <t>415305</t>
  </si>
  <si>
    <t>415306</t>
  </si>
  <si>
    <t>415307</t>
  </si>
  <si>
    <t>415308</t>
  </si>
  <si>
    <t>415309</t>
  </si>
  <si>
    <t>4153010</t>
  </si>
  <si>
    <t>4153011</t>
  </si>
  <si>
    <t>4153012</t>
  </si>
  <si>
    <t>4153013</t>
  </si>
  <si>
    <t>4153014</t>
  </si>
  <si>
    <t>4153015</t>
  </si>
  <si>
    <t>415321</t>
  </si>
  <si>
    <t>415322</t>
  </si>
  <si>
    <t>415323</t>
  </si>
  <si>
    <t>415324</t>
  </si>
  <si>
    <t>415325</t>
  </si>
  <si>
    <t>415326</t>
  </si>
  <si>
    <t>415327</t>
  </si>
  <si>
    <t>415328</t>
  </si>
  <si>
    <t>415341</t>
  </si>
  <si>
    <t>415342</t>
  </si>
  <si>
    <t>415343</t>
  </si>
  <si>
    <t>415344</t>
  </si>
  <si>
    <t>415345</t>
  </si>
  <si>
    <t>415346</t>
  </si>
  <si>
    <t>415347</t>
  </si>
  <si>
    <t>415348</t>
  </si>
  <si>
    <t>415349</t>
  </si>
  <si>
    <t>4153410</t>
  </si>
  <si>
    <t>415351</t>
  </si>
  <si>
    <t>415352</t>
  </si>
  <si>
    <t>415353</t>
  </si>
  <si>
    <t>415354</t>
  </si>
  <si>
    <t>415355</t>
  </si>
  <si>
    <t>415356</t>
  </si>
  <si>
    <t>415381</t>
  </si>
  <si>
    <t>415382</t>
  </si>
  <si>
    <t>415383</t>
  </si>
  <si>
    <t>415384</t>
  </si>
  <si>
    <t>415385</t>
  </si>
  <si>
    <t>415386</t>
  </si>
  <si>
    <t>415387</t>
  </si>
  <si>
    <t>415388</t>
  </si>
  <si>
    <t>415389</t>
  </si>
  <si>
    <t>4153810</t>
  </si>
  <si>
    <t>4153811</t>
  </si>
  <si>
    <t>4153812</t>
  </si>
  <si>
    <t>415441</t>
  </si>
  <si>
    <t>415442</t>
  </si>
  <si>
    <t>415443</t>
  </si>
  <si>
    <t>415444</t>
  </si>
  <si>
    <t>415445</t>
  </si>
  <si>
    <t>415446</t>
  </si>
  <si>
    <t>415447</t>
  </si>
  <si>
    <t>415448</t>
  </si>
  <si>
    <t>415449</t>
  </si>
  <si>
    <t>415451</t>
  </si>
  <si>
    <t>415452</t>
  </si>
  <si>
    <t>415453</t>
  </si>
  <si>
    <t>415454</t>
  </si>
  <si>
    <t>415455</t>
  </si>
  <si>
    <t>415456</t>
  </si>
  <si>
    <t>415457</t>
  </si>
  <si>
    <t>415458</t>
  </si>
  <si>
    <t>415471</t>
  </si>
  <si>
    <t>415481</t>
  </si>
  <si>
    <t>415511</t>
  </si>
  <si>
    <t>415512</t>
  </si>
  <si>
    <t>415513</t>
  </si>
  <si>
    <t>415514</t>
  </si>
  <si>
    <t>415515</t>
  </si>
  <si>
    <t>415516</t>
  </si>
  <si>
    <t>415517</t>
  </si>
  <si>
    <t>415518</t>
  </si>
  <si>
    <t>415519</t>
  </si>
  <si>
    <t>4155110</t>
  </si>
  <si>
    <t>4155111</t>
  </si>
  <si>
    <t>4155112</t>
  </si>
  <si>
    <t>4155113</t>
  </si>
  <si>
    <t>4155114</t>
  </si>
  <si>
    <t>4155115</t>
  </si>
  <si>
    <t>415571</t>
  </si>
  <si>
    <t>415572</t>
  </si>
  <si>
    <t>415573</t>
  </si>
  <si>
    <t>415574</t>
  </si>
  <si>
    <t>415575</t>
  </si>
  <si>
    <t>415576</t>
  </si>
  <si>
    <t>415577</t>
  </si>
  <si>
    <t>415578</t>
  </si>
  <si>
    <t>415579</t>
  </si>
  <si>
    <t>4155710</t>
  </si>
  <si>
    <t>415581</t>
  </si>
  <si>
    <t>415582</t>
  </si>
  <si>
    <t>415583</t>
  </si>
  <si>
    <t>415584</t>
  </si>
  <si>
    <t>415585</t>
  </si>
  <si>
    <t>415586</t>
  </si>
  <si>
    <t>415587</t>
  </si>
  <si>
    <t>415588</t>
  </si>
  <si>
    <t>415589</t>
  </si>
  <si>
    <t>4155810</t>
  </si>
  <si>
    <t>415601</t>
  </si>
  <si>
    <t>415602</t>
  </si>
  <si>
    <t>415603</t>
  </si>
  <si>
    <t>415604</t>
  </si>
  <si>
    <t>415605</t>
  </si>
  <si>
    <t>415606</t>
  </si>
  <si>
    <t>415611</t>
  </si>
  <si>
    <t>415612</t>
  </si>
  <si>
    <t>415613</t>
  </si>
  <si>
    <t>415614</t>
  </si>
  <si>
    <t>415615</t>
  </si>
  <si>
    <t>415616</t>
  </si>
  <si>
    <t>415617</t>
  </si>
  <si>
    <t>415618</t>
  </si>
  <si>
    <t>415619</t>
  </si>
  <si>
    <t>4156110</t>
  </si>
  <si>
    <t>4156111</t>
  </si>
  <si>
    <t>4156112</t>
  </si>
  <si>
    <t>4156113</t>
  </si>
  <si>
    <t>4156114</t>
  </si>
  <si>
    <t>4156115</t>
  </si>
  <si>
    <t>4156116</t>
  </si>
  <si>
    <t>415631</t>
  </si>
  <si>
    <t>415651</t>
  </si>
  <si>
    <t>415652</t>
  </si>
  <si>
    <t>415653</t>
  </si>
  <si>
    <t>415654</t>
  </si>
  <si>
    <t>415655</t>
  </si>
  <si>
    <t>415656</t>
  </si>
  <si>
    <t>415657</t>
  </si>
  <si>
    <t>415658</t>
  </si>
  <si>
    <t>415659</t>
  </si>
  <si>
    <t>4156510</t>
  </si>
  <si>
    <t>4156511</t>
  </si>
  <si>
    <t>4156512</t>
  </si>
  <si>
    <t>4156513</t>
  </si>
  <si>
    <t>4156514</t>
  </si>
  <si>
    <t>4156515</t>
  </si>
  <si>
    <t>4156516</t>
  </si>
  <si>
    <t>4156517</t>
  </si>
  <si>
    <t>4156518</t>
  </si>
  <si>
    <t>4156519</t>
  </si>
  <si>
    <t>4156520</t>
  </si>
  <si>
    <t>4156521</t>
  </si>
  <si>
    <t>4156522</t>
  </si>
  <si>
    <t>4156523</t>
  </si>
  <si>
    <t>4156524</t>
  </si>
  <si>
    <t>4156525</t>
  </si>
  <si>
    <t>4156526</t>
  </si>
  <si>
    <t>4156527</t>
  </si>
  <si>
    <t>4156528</t>
  </si>
  <si>
    <t>4156529</t>
  </si>
  <si>
    <t>4156530</t>
  </si>
  <si>
    <t>415661</t>
  </si>
  <si>
    <t>415662</t>
  </si>
  <si>
    <t>415663</t>
  </si>
  <si>
    <t>415664</t>
  </si>
  <si>
    <t>415665</t>
  </si>
  <si>
    <t>415666</t>
  </si>
  <si>
    <t>415667</t>
  </si>
  <si>
    <t>415668</t>
  </si>
  <si>
    <t>415669</t>
  </si>
  <si>
    <t>4156610</t>
  </si>
  <si>
    <t>4156611</t>
  </si>
  <si>
    <t>4156612</t>
  </si>
  <si>
    <t>4156613</t>
  </si>
  <si>
    <t>4156614</t>
  </si>
  <si>
    <t>4156615</t>
  </si>
  <si>
    <t>4156616</t>
  </si>
  <si>
    <t>4156617</t>
  </si>
  <si>
    <t>4156618</t>
  </si>
  <si>
    <t>4156619</t>
  </si>
  <si>
    <t>415671</t>
  </si>
  <si>
    <t>415672</t>
  </si>
  <si>
    <t>415673</t>
  </si>
  <si>
    <t>415674</t>
  </si>
  <si>
    <t>415675</t>
  </si>
  <si>
    <t>415676</t>
  </si>
  <si>
    <t>415677</t>
  </si>
  <si>
    <t>415678</t>
  </si>
  <si>
    <t>415679</t>
  </si>
  <si>
    <t>4156710</t>
  </si>
  <si>
    <t>415701</t>
  </si>
  <si>
    <t>415702</t>
  </si>
  <si>
    <t>415703</t>
  </si>
  <si>
    <t>415704</t>
  </si>
  <si>
    <t>415705</t>
  </si>
  <si>
    <t>415706</t>
  </si>
  <si>
    <t>415707</t>
  </si>
  <si>
    <t>415708</t>
  </si>
  <si>
    <t>415709</t>
  </si>
  <si>
    <t>4157010</t>
  </si>
  <si>
    <t>4157011</t>
  </si>
  <si>
    <t>4157012</t>
  </si>
  <si>
    <t>4157013</t>
  </si>
  <si>
    <t>4157014</t>
  </si>
  <si>
    <t>4157015</t>
  </si>
  <si>
    <t>415711</t>
  </si>
  <si>
    <t>415712</t>
  </si>
  <si>
    <t>415713</t>
  </si>
  <si>
    <t>415714</t>
  </si>
  <si>
    <t>415715</t>
  </si>
  <si>
    <t>415716</t>
  </si>
  <si>
    <t>415717</t>
  </si>
  <si>
    <t>415718</t>
  </si>
  <si>
    <t>415719</t>
  </si>
  <si>
    <t>4157110</t>
  </si>
  <si>
    <t>4157111</t>
  </si>
  <si>
    <t>4157112</t>
  </si>
  <si>
    <t>4157113</t>
  </si>
  <si>
    <t>4157114</t>
  </si>
  <si>
    <t>4157115</t>
  </si>
  <si>
    <t>4157116</t>
  </si>
  <si>
    <t>4157117</t>
  </si>
  <si>
    <t>4157118</t>
  </si>
  <si>
    <t>4157119</t>
  </si>
  <si>
    <t>4157120</t>
  </si>
  <si>
    <t>4157121</t>
  </si>
  <si>
    <t>4157122</t>
  </si>
  <si>
    <t>4157123</t>
  </si>
  <si>
    <t>4157124</t>
  </si>
  <si>
    <t>4157125</t>
  </si>
  <si>
    <t>4157126</t>
  </si>
  <si>
    <t>4157127</t>
  </si>
  <si>
    <t>4157128</t>
  </si>
  <si>
    <t>4157129</t>
  </si>
  <si>
    <t>4157130</t>
  </si>
  <si>
    <t>4157131</t>
  </si>
  <si>
    <t>4157132</t>
  </si>
  <si>
    <t>4157133</t>
  </si>
  <si>
    <t>4157134</t>
  </si>
  <si>
    <t>4157135</t>
  </si>
  <si>
    <t>415721</t>
  </si>
  <si>
    <t>415722</t>
  </si>
  <si>
    <t>415723</t>
  </si>
  <si>
    <t>415724</t>
  </si>
  <si>
    <t>415725</t>
  </si>
  <si>
    <t>415726</t>
  </si>
  <si>
    <t>415727</t>
  </si>
  <si>
    <t>415728</t>
  </si>
  <si>
    <t>415729</t>
  </si>
  <si>
    <t>4157210</t>
  </si>
  <si>
    <t>4157211</t>
  </si>
  <si>
    <t>4157212</t>
  </si>
  <si>
    <t>4157213</t>
  </si>
  <si>
    <t>4157214</t>
  </si>
  <si>
    <t>4157215</t>
  </si>
  <si>
    <t>4157216</t>
  </si>
  <si>
    <t>4157217</t>
  </si>
  <si>
    <t>4157218</t>
  </si>
  <si>
    <t>4157219</t>
  </si>
  <si>
    <t>4157220</t>
  </si>
  <si>
    <t>4157221</t>
  </si>
  <si>
    <t>4157222</t>
  </si>
  <si>
    <t>4157223</t>
  </si>
  <si>
    <t>4157224</t>
  </si>
  <si>
    <t>4157225</t>
  </si>
  <si>
    <t>4157226</t>
  </si>
  <si>
    <t>4157227</t>
  </si>
  <si>
    <t>4157228</t>
  </si>
  <si>
    <t>4157229</t>
  </si>
  <si>
    <t>4157230</t>
  </si>
  <si>
    <t>4157231</t>
  </si>
  <si>
    <t>4157232</t>
  </si>
  <si>
    <t>4157233</t>
  </si>
  <si>
    <t>4157234</t>
  </si>
  <si>
    <t>4157235</t>
  </si>
  <si>
    <t>4157236</t>
  </si>
  <si>
    <t>4157237</t>
  </si>
  <si>
    <t>4157238</t>
  </si>
  <si>
    <t>4157239</t>
  </si>
  <si>
    <t>4157240</t>
  </si>
  <si>
    <t>4157241</t>
  </si>
  <si>
    <t>4157242</t>
  </si>
  <si>
    <t>4157243</t>
  </si>
  <si>
    <t>4157244</t>
  </si>
  <si>
    <t>415731</t>
  </si>
  <si>
    <t>415732</t>
  </si>
  <si>
    <t>415733</t>
  </si>
  <si>
    <t>415734</t>
  </si>
  <si>
    <t>415735</t>
  </si>
  <si>
    <t>415736</t>
  </si>
  <si>
    <t>415737</t>
  </si>
  <si>
    <t>415738</t>
  </si>
  <si>
    <t>415739</t>
  </si>
  <si>
    <t>4157310</t>
  </si>
  <si>
    <t>4157311</t>
  </si>
  <si>
    <t>4157312</t>
  </si>
  <si>
    <t>4157313</t>
  </si>
  <si>
    <t>4157314</t>
  </si>
  <si>
    <t>4157315</t>
  </si>
  <si>
    <t>4157316</t>
  </si>
  <si>
    <t>415741</t>
  </si>
  <si>
    <t>415742</t>
  </si>
  <si>
    <t>415743</t>
  </si>
  <si>
    <t>415744</t>
  </si>
  <si>
    <t>415745</t>
  </si>
  <si>
    <t>415746</t>
  </si>
  <si>
    <t>415747</t>
  </si>
  <si>
    <t>415748</t>
  </si>
  <si>
    <t>415749</t>
  </si>
  <si>
    <t>4157410</t>
  </si>
  <si>
    <t>4157411</t>
  </si>
  <si>
    <t>4157412</t>
  </si>
  <si>
    <t>4157413</t>
  </si>
  <si>
    <t>4157414</t>
  </si>
  <si>
    <t>4157415</t>
  </si>
  <si>
    <t>4157416</t>
  </si>
  <si>
    <t>4157417</t>
  </si>
  <si>
    <t>4157418</t>
  </si>
  <si>
    <t>4157419</t>
  </si>
  <si>
    <t>4157420</t>
  </si>
  <si>
    <t>415791</t>
  </si>
  <si>
    <t>415792</t>
  </si>
  <si>
    <t>415793</t>
  </si>
  <si>
    <t>415794</t>
  </si>
  <si>
    <t>415795</t>
  </si>
  <si>
    <t>415796</t>
  </si>
  <si>
    <t>415797</t>
  </si>
  <si>
    <t>415798</t>
  </si>
  <si>
    <t>415799</t>
  </si>
  <si>
    <t>4157910</t>
  </si>
  <si>
    <t>4157911</t>
  </si>
  <si>
    <t>4157912</t>
  </si>
  <si>
    <t>4157913</t>
  </si>
  <si>
    <t>4157914</t>
  </si>
  <si>
    <t>415801</t>
  </si>
  <si>
    <t>415802</t>
  </si>
  <si>
    <t>415803</t>
  </si>
  <si>
    <t>415804</t>
  </si>
  <si>
    <t>415805</t>
  </si>
  <si>
    <t>415806</t>
  </si>
  <si>
    <t>415807</t>
  </si>
  <si>
    <t>415808</t>
  </si>
  <si>
    <t>415821</t>
  </si>
  <si>
    <t>415822</t>
  </si>
  <si>
    <t>415823</t>
  </si>
  <si>
    <t>415824</t>
  </si>
  <si>
    <t>415825</t>
  </si>
  <si>
    <t>415826</t>
  </si>
  <si>
    <t>415827</t>
  </si>
  <si>
    <t>415828</t>
  </si>
  <si>
    <t>415829</t>
  </si>
  <si>
    <t>4158210</t>
  </si>
  <si>
    <t>4158211</t>
  </si>
  <si>
    <t>4158212</t>
  </si>
  <si>
    <t>4158213</t>
  </si>
  <si>
    <t>4158214</t>
  </si>
  <si>
    <t>4158215</t>
  </si>
  <si>
    <t>4158216</t>
  </si>
  <si>
    <t>4158217</t>
  </si>
  <si>
    <t>4158218</t>
  </si>
  <si>
    <t>4158219</t>
  </si>
  <si>
    <t>4158220</t>
  </si>
  <si>
    <t>4158221</t>
  </si>
  <si>
    <t>4158222</t>
  </si>
  <si>
    <t>4158223</t>
  </si>
  <si>
    <t>4158224</t>
  </si>
  <si>
    <t>415831</t>
  </si>
  <si>
    <t>415832</t>
  </si>
  <si>
    <t>415833</t>
  </si>
  <si>
    <t>415834</t>
  </si>
  <si>
    <t>415835</t>
  </si>
  <si>
    <t>415881</t>
  </si>
  <si>
    <t>415951</t>
  </si>
  <si>
    <t>415952</t>
  </si>
  <si>
    <t>415953</t>
  </si>
  <si>
    <t>415954</t>
  </si>
  <si>
    <t>415955</t>
  </si>
  <si>
    <t>415956</t>
  </si>
  <si>
    <t>415957</t>
  </si>
  <si>
    <t>415958</t>
  </si>
  <si>
    <t>415959</t>
  </si>
  <si>
    <t>4159510</t>
  </si>
  <si>
    <t>4159511</t>
  </si>
  <si>
    <t>415961</t>
  </si>
  <si>
    <t>416041</t>
  </si>
  <si>
    <t>416042</t>
  </si>
  <si>
    <t>416111</t>
  </si>
  <si>
    <t>416112</t>
  </si>
  <si>
    <t>416113</t>
  </si>
  <si>
    <t>416114</t>
  </si>
  <si>
    <t>416115</t>
  </si>
  <si>
    <t>416116</t>
  </si>
  <si>
    <t>416117</t>
  </si>
  <si>
    <t>416118</t>
  </si>
  <si>
    <t>416119</t>
  </si>
  <si>
    <t>4161110</t>
  </si>
  <si>
    <t>4161111</t>
  </si>
  <si>
    <t>4161112</t>
  </si>
  <si>
    <t>4161113</t>
  </si>
  <si>
    <t>4161114</t>
  </si>
  <si>
    <t>4161115</t>
  </si>
  <si>
    <t>416131</t>
  </si>
  <si>
    <t>416132</t>
  </si>
  <si>
    <t>416133</t>
  </si>
  <si>
    <t>416134</t>
  </si>
  <si>
    <t>416135</t>
  </si>
  <si>
    <t>416136</t>
  </si>
  <si>
    <t>416137</t>
  </si>
  <si>
    <t>416138</t>
  </si>
  <si>
    <t>416139</t>
  </si>
  <si>
    <t>4161310</t>
  </si>
  <si>
    <t>4161311</t>
  </si>
  <si>
    <t>4161312</t>
  </si>
  <si>
    <t>4161313</t>
  </si>
  <si>
    <t>4161314</t>
  </si>
  <si>
    <t>4161315</t>
  </si>
  <si>
    <t>4161316</t>
  </si>
  <si>
    <t>4161317</t>
  </si>
  <si>
    <t>4161318</t>
  </si>
  <si>
    <t>4161319</t>
  </si>
  <si>
    <t>4161320</t>
  </si>
  <si>
    <t>4161321</t>
  </si>
  <si>
    <t>416161</t>
  </si>
  <si>
    <t>416162</t>
  </si>
  <si>
    <t>416163</t>
  </si>
  <si>
    <t>416164</t>
  </si>
  <si>
    <t>416165</t>
  </si>
  <si>
    <t>416166</t>
  </si>
  <si>
    <t>416167</t>
  </si>
  <si>
    <t>416168</t>
  </si>
  <si>
    <t>416169</t>
  </si>
  <si>
    <t>4161610</t>
  </si>
  <si>
    <t>4161611</t>
  </si>
  <si>
    <t>4161612</t>
  </si>
  <si>
    <t>4161613</t>
  </si>
  <si>
    <t>4161614</t>
  </si>
  <si>
    <t>4161615</t>
  </si>
  <si>
    <t>4161616</t>
  </si>
  <si>
    <t>4161617</t>
  </si>
  <si>
    <t>4161618</t>
  </si>
  <si>
    <t>4161619</t>
  </si>
  <si>
    <t>4161620</t>
  </si>
  <si>
    <t>4161621</t>
  </si>
  <si>
    <t>4161622</t>
  </si>
  <si>
    <t>416171</t>
  </si>
  <si>
    <t>416172</t>
  </si>
  <si>
    <t>416173</t>
  </si>
  <si>
    <t>416174</t>
  </si>
  <si>
    <t>416175</t>
  </si>
  <si>
    <t>416176</t>
  </si>
  <si>
    <t>416177</t>
  </si>
  <si>
    <t>416178</t>
  </si>
  <si>
    <t>416179</t>
  </si>
  <si>
    <t>4161710</t>
  </si>
  <si>
    <t>416211</t>
  </si>
  <si>
    <t>416212</t>
  </si>
  <si>
    <t>416213</t>
  </si>
  <si>
    <t>416214</t>
  </si>
  <si>
    <t>416215</t>
  </si>
  <si>
    <t>416216</t>
  </si>
  <si>
    <t>416217</t>
  </si>
  <si>
    <t>416218</t>
  </si>
  <si>
    <t>416241</t>
  </si>
  <si>
    <t>416242</t>
  </si>
  <si>
    <t>416243</t>
  </si>
  <si>
    <t>416244</t>
  </si>
  <si>
    <t>416245</t>
  </si>
  <si>
    <t>416246</t>
  </si>
  <si>
    <t>416247</t>
  </si>
  <si>
    <t>416248</t>
  </si>
  <si>
    <t>416249</t>
  </si>
  <si>
    <t>4162410</t>
  </si>
  <si>
    <t>4162411</t>
  </si>
  <si>
    <t>4162412</t>
  </si>
  <si>
    <t>416261</t>
  </si>
  <si>
    <t>416291</t>
  </si>
  <si>
    <t>416292</t>
  </si>
  <si>
    <t>416293</t>
  </si>
  <si>
    <t>416294</t>
  </si>
  <si>
    <t>416295</t>
  </si>
  <si>
    <t>416296</t>
  </si>
  <si>
    <t>416297</t>
  </si>
  <si>
    <t>416301</t>
  </si>
  <si>
    <t>416302</t>
  </si>
  <si>
    <t>416303</t>
  </si>
  <si>
    <t>416304</t>
  </si>
  <si>
    <t>416305</t>
  </si>
  <si>
    <t>416306</t>
  </si>
  <si>
    <t>416307</t>
  </si>
  <si>
    <t>416308</t>
  </si>
  <si>
    <t>416309</t>
  </si>
  <si>
    <t>4163010</t>
  </si>
  <si>
    <t>4163011</t>
  </si>
  <si>
    <t>4163012</t>
  </si>
  <si>
    <t>4163013</t>
  </si>
  <si>
    <t>4163014</t>
  </si>
  <si>
    <t>4163015</t>
  </si>
  <si>
    <t>4163016</t>
  </si>
  <si>
    <t>4163017</t>
  </si>
  <si>
    <t>4163018</t>
  </si>
  <si>
    <t>4163019</t>
  </si>
  <si>
    <t>4163020</t>
  </si>
  <si>
    <t>4163021</t>
  </si>
  <si>
    <t>4163022</t>
  </si>
  <si>
    <t>4163023</t>
  </si>
  <si>
    <t>4163024</t>
  </si>
  <si>
    <t>4163025</t>
  </si>
  <si>
    <t>4163026</t>
  </si>
  <si>
    <t>416311</t>
  </si>
  <si>
    <t>416312</t>
  </si>
  <si>
    <t>416313</t>
  </si>
  <si>
    <t>416314</t>
  </si>
  <si>
    <t>416315</t>
  </si>
  <si>
    <t>416316</t>
  </si>
  <si>
    <t>416317</t>
  </si>
  <si>
    <t>416318</t>
  </si>
  <si>
    <t>416319</t>
  </si>
  <si>
    <t>4163110</t>
  </si>
  <si>
    <t>4163111</t>
  </si>
  <si>
    <t>4163112</t>
  </si>
  <si>
    <t>4163113</t>
  </si>
  <si>
    <t>4163114</t>
  </si>
  <si>
    <t>4163115</t>
  </si>
  <si>
    <t>4163116</t>
  </si>
  <si>
    <t>4163117</t>
  </si>
  <si>
    <t>4163118</t>
  </si>
  <si>
    <t>4163119</t>
  </si>
  <si>
    <t>4163120</t>
  </si>
  <si>
    <t>4163121</t>
  </si>
  <si>
    <t>4163122</t>
  </si>
  <si>
    <t>4163123</t>
  </si>
  <si>
    <t>4163124</t>
  </si>
  <si>
    <t>4163125</t>
  </si>
  <si>
    <t>4163126</t>
  </si>
  <si>
    <t>4163127</t>
  </si>
  <si>
    <t>4163128</t>
  </si>
  <si>
    <t>4163129</t>
  </si>
  <si>
    <t>4163130</t>
  </si>
  <si>
    <t>4163131</t>
  </si>
  <si>
    <t>4163132</t>
  </si>
  <si>
    <t>4163133</t>
  </si>
  <si>
    <t>4163134</t>
  </si>
  <si>
    <t>4163135</t>
  </si>
  <si>
    <t>4163136</t>
  </si>
  <si>
    <t>4163137</t>
  </si>
  <si>
    <t>4163138</t>
  </si>
  <si>
    <t>416321</t>
  </si>
  <si>
    <t>416322</t>
  </si>
  <si>
    <t>416323</t>
  </si>
  <si>
    <t>416324</t>
  </si>
  <si>
    <t>416325</t>
  </si>
  <si>
    <t>416326</t>
  </si>
  <si>
    <t>416327</t>
  </si>
  <si>
    <t>416328</t>
  </si>
  <si>
    <t>416329</t>
  </si>
  <si>
    <t>4163210</t>
  </si>
  <si>
    <t>4163211</t>
  </si>
  <si>
    <t>4163212</t>
  </si>
  <si>
    <t>4163213</t>
  </si>
  <si>
    <t>4163214</t>
  </si>
  <si>
    <t>4163215</t>
  </si>
  <si>
    <t>4163216</t>
  </si>
  <si>
    <t>4163217</t>
  </si>
  <si>
    <t>4163218</t>
  </si>
  <si>
    <t>4163219</t>
  </si>
  <si>
    <t>416331</t>
  </si>
  <si>
    <t>416332</t>
  </si>
  <si>
    <t>416333</t>
  </si>
  <si>
    <t>416334</t>
  </si>
  <si>
    <t>416335</t>
  </si>
  <si>
    <t>416336</t>
  </si>
  <si>
    <t>416337</t>
  </si>
  <si>
    <t>416338</t>
  </si>
  <si>
    <t>416339</t>
  </si>
  <si>
    <t>4163310</t>
  </si>
  <si>
    <t>4163311</t>
  </si>
  <si>
    <t>4163312</t>
  </si>
  <si>
    <t>4163313</t>
  </si>
  <si>
    <t>4163314</t>
  </si>
  <si>
    <t>4163315</t>
  </si>
  <si>
    <t>416341</t>
  </si>
  <si>
    <t>416371</t>
  </si>
  <si>
    <t>416372</t>
  </si>
  <si>
    <t>416373</t>
  </si>
  <si>
    <t>416374</t>
  </si>
  <si>
    <t>416375</t>
  </si>
  <si>
    <t>416376</t>
  </si>
  <si>
    <t>416381</t>
  </si>
  <si>
    <t>416382</t>
  </si>
  <si>
    <t>416383</t>
  </si>
  <si>
    <t>416384</t>
  </si>
  <si>
    <t>416385</t>
  </si>
  <si>
    <t>416386</t>
  </si>
  <si>
    <t>416387</t>
  </si>
  <si>
    <t>416388</t>
  </si>
  <si>
    <t>416389</t>
  </si>
  <si>
    <t>4163810</t>
  </si>
  <si>
    <t>4163811</t>
  </si>
  <si>
    <t>4163812</t>
  </si>
  <si>
    <t>4163813</t>
  </si>
  <si>
    <t>4163814</t>
  </si>
  <si>
    <t>4163815</t>
  </si>
  <si>
    <t>4163816</t>
  </si>
  <si>
    <t>4163817</t>
  </si>
  <si>
    <t>4163818</t>
  </si>
  <si>
    <t>4163819</t>
  </si>
  <si>
    <t>4163820</t>
  </si>
  <si>
    <t>4163821</t>
  </si>
  <si>
    <t>416391</t>
  </si>
  <si>
    <t>416392</t>
  </si>
  <si>
    <t>416393</t>
  </si>
  <si>
    <t>416394</t>
  </si>
  <si>
    <t>416395</t>
  </si>
  <si>
    <t>416396</t>
  </si>
  <si>
    <t>416451</t>
  </si>
  <si>
    <t>416452</t>
  </si>
  <si>
    <t>416453</t>
  </si>
  <si>
    <t>416454</t>
  </si>
  <si>
    <t>416455</t>
  </si>
  <si>
    <t>416456</t>
  </si>
  <si>
    <t>416457</t>
  </si>
  <si>
    <t>416458</t>
  </si>
  <si>
    <t>416459</t>
  </si>
  <si>
    <t>4164510</t>
  </si>
  <si>
    <t>4164511</t>
  </si>
  <si>
    <t>4164512</t>
  </si>
  <si>
    <t>4164513</t>
  </si>
  <si>
    <t>4164514</t>
  </si>
  <si>
    <t>4164515</t>
  </si>
  <si>
    <t>4164516</t>
  </si>
  <si>
    <t>4164517</t>
  </si>
  <si>
    <t>416461</t>
  </si>
  <si>
    <t>416462</t>
  </si>
  <si>
    <t>416463</t>
  </si>
  <si>
    <t>416464</t>
  </si>
  <si>
    <t>416465</t>
  </si>
  <si>
    <t>416466</t>
  </si>
  <si>
    <t>416467</t>
  </si>
  <si>
    <t>416468</t>
  </si>
  <si>
    <t>416469</t>
  </si>
  <si>
    <t>4164610</t>
  </si>
  <si>
    <t>4164611</t>
  </si>
  <si>
    <t>4164612</t>
  </si>
  <si>
    <t>4164613</t>
  </si>
  <si>
    <t>4164614</t>
  </si>
  <si>
    <t>4164615</t>
  </si>
  <si>
    <t>4164616</t>
  </si>
  <si>
    <t>4164617</t>
  </si>
  <si>
    <t>4164618</t>
  </si>
  <si>
    <t>4164619</t>
  </si>
  <si>
    <t>4164620</t>
  </si>
  <si>
    <t>4164621</t>
  </si>
  <si>
    <t>4164622</t>
  </si>
  <si>
    <t>416511</t>
  </si>
  <si>
    <t>416512</t>
  </si>
  <si>
    <t>416513</t>
  </si>
  <si>
    <t>416514</t>
  </si>
  <si>
    <t>416621</t>
  </si>
  <si>
    <t>416622</t>
  </si>
  <si>
    <t>416623</t>
  </si>
  <si>
    <t>416624</t>
  </si>
  <si>
    <t>416625</t>
  </si>
  <si>
    <t>416626</t>
  </si>
  <si>
    <t>416627</t>
  </si>
  <si>
    <t>416628</t>
  </si>
  <si>
    <t>416629</t>
  </si>
  <si>
    <t>4166210</t>
  </si>
  <si>
    <t>4166211</t>
  </si>
  <si>
    <t>4166212</t>
  </si>
  <si>
    <t>4166213</t>
  </si>
  <si>
    <t>4166214</t>
  </si>
  <si>
    <t>416631</t>
  </si>
  <si>
    <t>416632</t>
  </si>
  <si>
    <t>416633</t>
  </si>
  <si>
    <t>416634</t>
  </si>
  <si>
    <t>416635</t>
  </si>
  <si>
    <t>416636</t>
  </si>
  <si>
    <t>416637</t>
  </si>
  <si>
    <t>416638</t>
  </si>
  <si>
    <t>416639</t>
  </si>
  <si>
    <t>4166310</t>
  </si>
  <si>
    <t>4166311</t>
  </si>
  <si>
    <t>4166312</t>
  </si>
  <si>
    <t>4166313</t>
  </si>
  <si>
    <t>4166314</t>
  </si>
  <si>
    <t>4166315</t>
  </si>
  <si>
    <t>4166316</t>
  </si>
  <si>
    <t>416691</t>
  </si>
  <si>
    <t>416692</t>
  </si>
  <si>
    <t>416721</t>
  </si>
  <si>
    <t>416722</t>
  </si>
  <si>
    <t>416723</t>
  </si>
  <si>
    <t>416724</t>
  </si>
  <si>
    <t>416725</t>
  </si>
  <si>
    <t>416726</t>
  </si>
  <si>
    <t>416727</t>
  </si>
  <si>
    <t>416728</t>
  </si>
  <si>
    <t>416729</t>
  </si>
  <si>
    <t>4167210</t>
  </si>
  <si>
    <t>4167211</t>
  </si>
  <si>
    <t>4167212</t>
  </si>
  <si>
    <t>4167213</t>
  </si>
  <si>
    <t>4167214</t>
  </si>
  <si>
    <t>4167215</t>
  </si>
  <si>
    <t>416741</t>
  </si>
  <si>
    <t>416742</t>
  </si>
  <si>
    <t>416743</t>
  </si>
  <si>
    <t>416744</t>
  </si>
  <si>
    <t>416745</t>
  </si>
  <si>
    <t>416746</t>
  </si>
  <si>
    <t>416747</t>
  </si>
  <si>
    <t>416748</t>
  </si>
  <si>
    <t>416749</t>
  </si>
  <si>
    <t>4167410</t>
  </si>
  <si>
    <t>4167411</t>
  </si>
  <si>
    <t>416751</t>
  </si>
  <si>
    <t>416752</t>
  </si>
  <si>
    <t>416761</t>
  </si>
  <si>
    <t>416762</t>
  </si>
  <si>
    <t>416763</t>
  </si>
  <si>
    <t>416764</t>
  </si>
  <si>
    <t>416765</t>
  </si>
  <si>
    <t>416766</t>
  </si>
  <si>
    <t>416767</t>
  </si>
  <si>
    <t>416768</t>
  </si>
  <si>
    <t>416769</t>
  </si>
  <si>
    <t>4167610</t>
  </si>
  <si>
    <t>4167611</t>
  </si>
  <si>
    <t>4167612</t>
  </si>
  <si>
    <t>4167613</t>
  </si>
  <si>
    <t>4167614</t>
  </si>
  <si>
    <t>4167615</t>
  </si>
  <si>
    <t>4167616</t>
  </si>
  <si>
    <t>4167617</t>
  </si>
  <si>
    <t>4167618</t>
  </si>
  <si>
    <t>4167619</t>
  </si>
  <si>
    <t>4167620</t>
  </si>
  <si>
    <t>4167621</t>
  </si>
  <si>
    <t>4167622</t>
  </si>
  <si>
    <t>4167623</t>
  </si>
  <si>
    <t>4167624</t>
  </si>
  <si>
    <t>4167625</t>
  </si>
  <si>
    <t>4167626</t>
  </si>
  <si>
    <t>4167627</t>
  </si>
  <si>
    <t>4167628</t>
  </si>
  <si>
    <t>4167629</t>
  </si>
  <si>
    <t>4167630</t>
  </si>
  <si>
    <t>4167631</t>
  </si>
  <si>
    <t>416921</t>
  </si>
  <si>
    <t>416922</t>
  </si>
  <si>
    <t>416923</t>
  </si>
  <si>
    <t>416924</t>
  </si>
  <si>
    <t>416925</t>
  </si>
  <si>
    <t>416926</t>
  </si>
  <si>
    <t>416927</t>
  </si>
  <si>
    <t>416928</t>
  </si>
  <si>
    <t>416929</t>
  </si>
  <si>
    <t>4169210</t>
  </si>
  <si>
    <t>4169211</t>
  </si>
  <si>
    <t>4169212</t>
  </si>
  <si>
    <t>4169213</t>
  </si>
  <si>
    <t>4169214</t>
  </si>
  <si>
    <t>4169215</t>
  </si>
  <si>
    <t>4169216</t>
  </si>
  <si>
    <t>4169217</t>
  </si>
  <si>
    <t>4169218</t>
  </si>
  <si>
    <t>4169219</t>
  </si>
  <si>
    <t>4169220</t>
  </si>
  <si>
    <t>4169221</t>
  </si>
  <si>
    <t>4169222</t>
  </si>
  <si>
    <t>416931</t>
  </si>
  <si>
    <t>416932</t>
  </si>
  <si>
    <t>416933</t>
  </si>
  <si>
    <t>416934</t>
  </si>
  <si>
    <t>416935</t>
  </si>
  <si>
    <t>416936</t>
  </si>
  <si>
    <t>416937</t>
  </si>
  <si>
    <t>416938</t>
  </si>
  <si>
    <t>416939</t>
  </si>
  <si>
    <t>4169310</t>
  </si>
  <si>
    <t>4169311</t>
  </si>
  <si>
    <t>4169312</t>
  </si>
  <si>
    <t>4169313</t>
  </si>
  <si>
    <t>4169314</t>
  </si>
  <si>
    <t>4169315</t>
  </si>
  <si>
    <t>4169316</t>
  </si>
  <si>
    <t>4169317</t>
  </si>
  <si>
    <t>4169318</t>
  </si>
  <si>
    <t>4169319</t>
  </si>
  <si>
    <t>417161</t>
  </si>
  <si>
    <t>417162</t>
  </si>
  <si>
    <t>417163</t>
  </si>
  <si>
    <t>417164</t>
  </si>
  <si>
    <t>417165</t>
  </si>
  <si>
    <t>417166</t>
  </si>
  <si>
    <t>417167</t>
  </si>
  <si>
    <t>417168</t>
  </si>
  <si>
    <t>417169</t>
  </si>
  <si>
    <t>4171610</t>
  </si>
  <si>
    <t>4171611</t>
  </si>
  <si>
    <t>4171612</t>
  </si>
  <si>
    <t>4171613</t>
  </si>
  <si>
    <t>417311</t>
  </si>
  <si>
    <t>417312</t>
  </si>
  <si>
    <t>417313</t>
  </si>
  <si>
    <t>417314</t>
  </si>
  <si>
    <t>417315</t>
  </si>
  <si>
    <t>417316</t>
  </si>
  <si>
    <t>417317</t>
  </si>
  <si>
    <t>417351</t>
  </si>
  <si>
    <t>417352</t>
  </si>
  <si>
    <t>417353</t>
  </si>
  <si>
    <t>417354</t>
  </si>
  <si>
    <t>417355</t>
  </si>
  <si>
    <t>417356</t>
  </si>
  <si>
    <t>417357</t>
  </si>
  <si>
    <t>417358</t>
  </si>
  <si>
    <t>417359</t>
  </si>
  <si>
    <t>4173510</t>
  </si>
  <si>
    <t>4173511</t>
  </si>
  <si>
    <t>4173512</t>
  </si>
  <si>
    <t>4173513</t>
  </si>
  <si>
    <t>4173514</t>
  </si>
  <si>
    <t>4173515</t>
  </si>
  <si>
    <t>4173516</t>
  </si>
  <si>
    <t>4173517</t>
  </si>
  <si>
    <t>4173518</t>
  </si>
  <si>
    <t>417361</t>
  </si>
  <si>
    <t>417362</t>
  </si>
  <si>
    <t>417363</t>
  </si>
  <si>
    <t>417364</t>
  </si>
  <si>
    <t>417365</t>
  </si>
  <si>
    <t>417721</t>
  </si>
  <si>
    <t>417722</t>
  </si>
  <si>
    <t>417723</t>
  </si>
  <si>
    <t>417724</t>
  </si>
  <si>
    <t>417725</t>
  </si>
  <si>
    <t>417726</t>
  </si>
  <si>
    <t>417727</t>
  </si>
  <si>
    <t>417728</t>
  </si>
  <si>
    <t>417741</t>
  </si>
  <si>
    <t>417742</t>
  </si>
  <si>
    <t>417743</t>
  </si>
  <si>
    <t>417744</t>
  </si>
  <si>
    <t>417745</t>
  </si>
  <si>
    <t>417746</t>
  </si>
  <si>
    <t>417747</t>
  </si>
  <si>
    <t>417748</t>
  </si>
  <si>
    <t>417749</t>
  </si>
  <si>
    <t>4177410</t>
  </si>
  <si>
    <t>4177411</t>
  </si>
  <si>
    <t>4177412</t>
  </si>
  <si>
    <t>4177413</t>
  </si>
  <si>
    <t>4177414</t>
  </si>
  <si>
    <t>4177415</t>
  </si>
  <si>
    <t>4177416</t>
  </si>
  <si>
    <t>4177417</t>
  </si>
  <si>
    <t>417751</t>
  </si>
  <si>
    <t>417752</t>
  </si>
  <si>
    <t>417753</t>
  </si>
  <si>
    <t>417754</t>
  </si>
  <si>
    <t>417755</t>
  </si>
  <si>
    <t>417756</t>
  </si>
  <si>
    <t>417757</t>
  </si>
  <si>
    <t>417758</t>
  </si>
  <si>
    <t>417759</t>
  </si>
  <si>
    <t>4177510</t>
  </si>
  <si>
    <t>4177511</t>
  </si>
  <si>
    <t>4177512</t>
  </si>
  <si>
    <t>4177513</t>
  </si>
  <si>
    <t>4177514</t>
  </si>
  <si>
    <t>4177515</t>
  </si>
  <si>
    <t>4177516</t>
  </si>
  <si>
    <t>4177517</t>
  </si>
  <si>
    <t>4177518</t>
  </si>
  <si>
    <t>4177519</t>
  </si>
  <si>
    <t>4177520</t>
  </si>
  <si>
    <t>4177521</t>
  </si>
  <si>
    <t>4177522</t>
  </si>
  <si>
    <t>4177523</t>
  </si>
  <si>
    <t>4177524</t>
  </si>
  <si>
    <t>4177525</t>
  </si>
  <si>
    <t>4177526</t>
  </si>
  <si>
    <t>4177527</t>
  </si>
  <si>
    <t>4177528</t>
  </si>
  <si>
    <t>4177529</t>
  </si>
  <si>
    <t>4177530</t>
  </si>
  <si>
    <t>4177531</t>
  </si>
  <si>
    <t>4177532</t>
  </si>
  <si>
    <t>4177533</t>
  </si>
  <si>
    <t>4177534</t>
  </si>
  <si>
    <t>4177535</t>
  </si>
  <si>
    <t>4177536</t>
  </si>
  <si>
    <t>4177537</t>
  </si>
  <si>
    <t>4177538</t>
  </si>
  <si>
    <t>4177539</t>
  </si>
  <si>
    <t>4177540</t>
  </si>
  <si>
    <t>4177541</t>
  </si>
  <si>
    <t>4177542</t>
  </si>
  <si>
    <t>4177543</t>
  </si>
  <si>
    <t>4177544</t>
  </si>
  <si>
    <t>4177545</t>
  </si>
  <si>
    <t>4177546</t>
  </si>
  <si>
    <t>4177547</t>
  </si>
  <si>
    <t>4177548</t>
  </si>
  <si>
    <t>4177549</t>
  </si>
  <si>
    <t>4177550</t>
  </si>
  <si>
    <t>4177551</t>
  </si>
  <si>
    <t>4177552</t>
  </si>
  <si>
    <t>4177553</t>
  </si>
  <si>
    <t>4177554</t>
  </si>
  <si>
    <t>4177555</t>
  </si>
  <si>
    <t>4177556</t>
  </si>
  <si>
    <t>4177557</t>
  </si>
  <si>
    <t>4177558</t>
  </si>
  <si>
    <t>4177559</t>
  </si>
  <si>
    <t>417771</t>
  </si>
  <si>
    <t>417772</t>
  </si>
  <si>
    <t>417773</t>
  </si>
  <si>
    <t>417774</t>
  </si>
  <si>
    <t>417775</t>
  </si>
  <si>
    <t>417776</t>
  </si>
  <si>
    <t>417777</t>
  </si>
  <si>
    <t>417778</t>
  </si>
  <si>
    <t>417779</t>
  </si>
  <si>
    <t>417781</t>
  </si>
  <si>
    <t>417782</t>
  </si>
  <si>
    <t>417783</t>
  </si>
  <si>
    <t>417784</t>
  </si>
  <si>
    <t>417785</t>
  </si>
  <si>
    <t>417786</t>
  </si>
  <si>
    <t>417787</t>
  </si>
  <si>
    <t>417788</t>
  </si>
  <si>
    <t>417789</t>
  </si>
  <si>
    <t>417791</t>
  </si>
  <si>
    <t>417792</t>
  </si>
  <si>
    <t>417793</t>
  </si>
  <si>
    <t>417794</t>
  </si>
  <si>
    <t>417795</t>
  </si>
  <si>
    <t>417796</t>
  </si>
  <si>
    <t>417797</t>
  </si>
  <si>
    <t>417801</t>
  </si>
  <si>
    <t>417802</t>
  </si>
  <si>
    <t>417803</t>
  </si>
  <si>
    <t>417804</t>
  </si>
  <si>
    <t>417805</t>
  </si>
  <si>
    <t>417806</t>
  </si>
  <si>
    <t>417807</t>
  </si>
  <si>
    <t>417808</t>
  </si>
  <si>
    <t>417809</t>
  </si>
  <si>
    <t>4178010</t>
  </si>
  <si>
    <t>4178011</t>
  </si>
  <si>
    <t>4178012</t>
  </si>
  <si>
    <t>4178013</t>
  </si>
  <si>
    <t>4178014</t>
  </si>
  <si>
    <t>4178015</t>
  </si>
  <si>
    <t>417811</t>
  </si>
  <si>
    <t>417812</t>
  </si>
  <si>
    <t>417813</t>
  </si>
  <si>
    <t>417814</t>
  </si>
  <si>
    <t>417815</t>
  </si>
  <si>
    <t>417816</t>
  </si>
  <si>
    <t>417817</t>
  </si>
  <si>
    <t>417818</t>
  </si>
  <si>
    <t>417819</t>
  </si>
  <si>
    <t>4178110</t>
  </si>
  <si>
    <t>4178111</t>
  </si>
  <si>
    <t>4178112</t>
  </si>
  <si>
    <t>4178113</t>
  </si>
  <si>
    <t>4178114</t>
  </si>
  <si>
    <t>4178115</t>
  </si>
  <si>
    <t>4178116</t>
  </si>
  <si>
    <t>4178117</t>
  </si>
  <si>
    <t>4178118</t>
  </si>
  <si>
    <t>4178119</t>
  </si>
  <si>
    <t>4178120</t>
  </si>
  <si>
    <t>417821</t>
  </si>
  <si>
    <t>417822</t>
  </si>
  <si>
    <t>417823</t>
  </si>
  <si>
    <t>417824</t>
  </si>
  <si>
    <t>417825</t>
  </si>
  <si>
    <t>417826</t>
  </si>
  <si>
    <t>417827</t>
  </si>
  <si>
    <t>417828</t>
  </si>
  <si>
    <t>417829</t>
  </si>
  <si>
    <t>4178210</t>
  </si>
  <si>
    <t>4178211</t>
  </si>
  <si>
    <t>4178212</t>
  </si>
  <si>
    <t>4178213</t>
  </si>
  <si>
    <t>4178214</t>
  </si>
  <si>
    <t>4178215</t>
  </si>
  <si>
    <t>4178216</t>
  </si>
  <si>
    <t>4178217</t>
  </si>
  <si>
    <t>417851</t>
  </si>
  <si>
    <t>417852</t>
  </si>
  <si>
    <t>417853</t>
  </si>
  <si>
    <t>417854</t>
  </si>
  <si>
    <t>417855</t>
  </si>
  <si>
    <t>417856</t>
  </si>
  <si>
    <t>417857</t>
  </si>
  <si>
    <t>417858</t>
  </si>
  <si>
    <t>417859</t>
  </si>
  <si>
    <t>417871</t>
  </si>
  <si>
    <t>417872</t>
  </si>
  <si>
    <t>417873</t>
  </si>
  <si>
    <t>417874</t>
  </si>
  <si>
    <t>417875</t>
  </si>
  <si>
    <t>417876</t>
  </si>
  <si>
    <t>417877</t>
  </si>
  <si>
    <t>417878</t>
  </si>
  <si>
    <t>417879</t>
  </si>
  <si>
    <t>4178710</t>
  </si>
  <si>
    <t>4178711</t>
  </si>
  <si>
    <t>4178712</t>
  </si>
  <si>
    <t>4178713</t>
  </si>
  <si>
    <t>4178714</t>
  </si>
  <si>
    <t>4178715</t>
  </si>
  <si>
    <t>4178716</t>
  </si>
  <si>
    <t>4178717</t>
  </si>
  <si>
    <t>4178718</t>
  </si>
  <si>
    <t>417921</t>
  </si>
  <si>
    <t>417922</t>
  </si>
  <si>
    <t>417923</t>
  </si>
  <si>
    <t>417924</t>
  </si>
  <si>
    <t>417925</t>
  </si>
  <si>
    <t>417926</t>
  </si>
  <si>
    <t>417927</t>
  </si>
  <si>
    <t>417928</t>
  </si>
  <si>
    <t>417941</t>
  </si>
  <si>
    <t>417942</t>
  </si>
  <si>
    <t>417943</t>
  </si>
  <si>
    <t>417944</t>
  </si>
  <si>
    <t>417945</t>
  </si>
  <si>
    <t>417946</t>
  </si>
  <si>
    <t>417947</t>
  </si>
  <si>
    <t>417948</t>
  </si>
  <si>
    <t>417949</t>
  </si>
  <si>
    <t>417971</t>
  </si>
  <si>
    <t>417972</t>
  </si>
  <si>
    <t>417973</t>
  </si>
  <si>
    <t>417974</t>
  </si>
  <si>
    <t>417975</t>
  </si>
  <si>
    <t>417976</t>
  </si>
  <si>
    <t>417977</t>
  </si>
  <si>
    <t>417978</t>
  </si>
  <si>
    <t>417979</t>
  </si>
  <si>
    <t>4179710</t>
  </si>
  <si>
    <t>4179711</t>
  </si>
  <si>
    <t>417991</t>
  </si>
  <si>
    <t>418001</t>
  </si>
  <si>
    <t>418002</t>
  </si>
  <si>
    <t>418031</t>
  </si>
  <si>
    <t>418032</t>
  </si>
  <si>
    <t>418121</t>
  </si>
  <si>
    <t>418122</t>
  </si>
  <si>
    <t>418123</t>
  </si>
  <si>
    <t>418124</t>
  </si>
  <si>
    <t>418125</t>
  </si>
  <si>
    <t>418126</t>
  </si>
  <si>
    <t>418127</t>
  </si>
  <si>
    <t>418128</t>
  </si>
  <si>
    <t>418129</t>
  </si>
  <si>
    <t>4181210</t>
  </si>
  <si>
    <t>4181211</t>
  </si>
  <si>
    <t>418131</t>
  </si>
  <si>
    <t>418132</t>
  </si>
  <si>
    <t>418133</t>
  </si>
  <si>
    <t>418134</t>
  </si>
  <si>
    <t>418135</t>
  </si>
  <si>
    <t>418136</t>
  </si>
  <si>
    <t>418137</t>
  </si>
  <si>
    <t>418138</t>
  </si>
  <si>
    <t>418139</t>
  </si>
  <si>
    <t>4181310</t>
  </si>
  <si>
    <t>4181311</t>
  </si>
  <si>
    <t>418141</t>
  </si>
  <si>
    <t>418142</t>
  </si>
  <si>
    <t>418143</t>
  </si>
  <si>
    <t>418144</t>
  </si>
  <si>
    <t>418145</t>
  </si>
  <si>
    <t>418146</t>
  </si>
  <si>
    <t>418161</t>
  </si>
  <si>
    <t>418162</t>
  </si>
  <si>
    <t>418163</t>
  </si>
  <si>
    <t>418164</t>
  </si>
  <si>
    <t>418165</t>
  </si>
  <si>
    <t>418166</t>
  </si>
  <si>
    <t>418167</t>
  </si>
  <si>
    <t>418168</t>
  </si>
  <si>
    <t>418169</t>
  </si>
  <si>
    <t>4181610</t>
  </si>
  <si>
    <t>4181611</t>
  </si>
  <si>
    <t>4181612</t>
  </si>
  <si>
    <t>4181613</t>
  </si>
  <si>
    <t>4181614</t>
  </si>
  <si>
    <t>4181615</t>
  </si>
  <si>
    <t>4181616</t>
  </si>
  <si>
    <t>4181617</t>
  </si>
  <si>
    <t>418201</t>
  </si>
  <si>
    <t>418202</t>
  </si>
  <si>
    <t>418203</t>
  </si>
  <si>
    <t>418251</t>
  </si>
  <si>
    <t>418271</t>
  </si>
  <si>
    <t>418272</t>
  </si>
  <si>
    <t>418273</t>
  </si>
  <si>
    <t>418274</t>
  </si>
  <si>
    <t>418275</t>
  </si>
  <si>
    <t>418291</t>
  </si>
  <si>
    <t>418401</t>
  </si>
  <si>
    <t>418411</t>
  </si>
  <si>
    <t>418412</t>
  </si>
  <si>
    <t>418413</t>
  </si>
  <si>
    <t>418414</t>
  </si>
  <si>
    <t>418415</t>
  </si>
  <si>
    <t>418421</t>
  </si>
  <si>
    <t>418422</t>
  </si>
  <si>
    <t>418423</t>
  </si>
  <si>
    <t>418424</t>
  </si>
  <si>
    <t>418425</t>
  </si>
  <si>
    <t>418426</t>
  </si>
  <si>
    <t>418427</t>
  </si>
  <si>
    <t>418428</t>
  </si>
  <si>
    <t>418431</t>
  </si>
  <si>
    <t>418441</t>
  </si>
  <si>
    <t>418451</t>
  </si>
  <si>
    <t>418452</t>
  </si>
  <si>
    <t>418453</t>
  </si>
  <si>
    <t>418454</t>
  </si>
  <si>
    <t>418455</t>
  </si>
  <si>
    <t>418456</t>
  </si>
  <si>
    <t>418457</t>
  </si>
  <si>
    <t>418458</t>
  </si>
  <si>
    <t>418459</t>
  </si>
  <si>
    <t>4184510</t>
  </si>
  <si>
    <t>4184511</t>
  </si>
  <si>
    <t>4184512</t>
  </si>
  <si>
    <t>4184513</t>
  </si>
  <si>
    <t>4184514</t>
  </si>
  <si>
    <t>4184515</t>
  </si>
  <si>
    <t>4184516</t>
  </si>
  <si>
    <t>4184517</t>
  </si>
  <si>
    <t>4184518</t>
  </si>
  <si>
    <t>4184519</t>
  </si>
  <si>
    <t>4184520</t>
  </si>
  <si>
    <t>418501</t>
  </si>
  <si>
    <t>418502</t>
  </si>
  <si>
    <t>418503</t>
  </si>
  <si>
    <t>418504</t>
  </si>
  <si>
    <t>418505</t>
  </si>
  <si>
    <t>418506</t>
  </si>
  <si>
    <t>418507</t>
  </si>
  <si>
    <t>418508</t>
  </si>
  <si>
    <t>418509</t>
  </si>
  <si>
    <t>4185010</t>
  </si>
  <si>
    <t>4185011</t>
  </si>
  <si>
    <t>4185012</t>
  </si>
  <si>
    <t>4185013</t>
  </si>
  <si>
    <t>4185014</t>
  </si>
  <si>
    <t>4185015</t>
  </si>
  <si>
    <t>4185016</t>
  </si>
  <si>
    <t>4185017</t>
  </si>
  <si>
    <t>4185018</t>
  </si>
  <si>
    <t>4185019</t>
  </si>
  <si>
    <t>4185020</t>
  </si>
  <si>
    <t>418511</t>
  </si>
  <si>
    <t>418512</t>
  </si>
  <si>
    <t>418513</t>
  </si>
  <si>
    <t>418514</t>
  </si>
  <si>
    <t>418515</t>
  </si>
  <si>
    <t>418516</t>
  </si>
  <si>
    <t>418517</t>
  </si>
  <si>
    <t>418518</t>
  </si>
  <si>
    <t>418519</t>
  </si>
  <si>
    <t>4185110</t>
  </si>
  <si>
    <t>4185111</t>
  </si>
  <si>
    <t>4185112</t>
  </si>
  <si>
    <t>4185113</t>
  </si>
  <si>
    <t>418521</t>
  </si>
  <si>
    <t>418522</t>
  </si>
  <si>
    <t>418523</t>
  </si>
  <si>
    <t>418524</t>
  </si>
  <si>
    <t>418525</t>
  </si>
  <si>
    <t>418526</t>
  </si>
  <si>
    <t>418527</t>
  </si>
  <si>
    <t>418528</t>
  </si>
  <si>
    <t>418529</t>
  </si>
  <si>
    <t>4185210</t>
  </si>
  <si>
    <t>4185211</t>
  </si>
  <si>
    <t>4185212</t>
  </si>
  <si>
    <t>4185213</t>
  </si>
  <si>
    <t>4185214</t>
  </si>
  <si>
    <t>4185215</t>
  </si>
  <si>
    <t>4185216</t>
  </si>
  <si>
    <t>4185217</t>
  </si>
  <si>
    <t>4185218</t>
  </si>
  <si>
    <t>4185219</t>
  </si>
  <si>
    <t>4185220</t>
  </si>
  <si>
    <t>4185221</t>
  </si>
  <si>
    <t>4185222</t>
  </si>
  <si>
    <t>418531</t>
  </si>
  <si>
    <t>418532</t>
  </si>
  <si>
    <t>418533</t>
  </si>
  <si>
    <t>418534</t>
  </si>
  <si>
    <t>418535</t>
  </si>
  <si>
    <t>418536</t>
  </si>
  <si>
    <t>418537</t>
  </si>
  <si>
    <t>418538</t>
  </si>
  <si>
    <t>418539</t>
  </si>
  <si>
    <t>4185310</t>
  </si>
  <si>
    <t>4185311</t>
  </si>
  <si>
    <t>4185312</t>
  </si>
  <si>
    <t>4185313</t>
  </si>
  <si>
    <t>4185314</t>
  </si>
  <si>
    <t>4185315</t>
  </si>
  <si>
    <t>418561</t>
  </si>
  <si>
    <t>418562</t>
  </si>
  <si>
    <t>418563</t>
  </si>
  <si>
    <t>418564</t>
  </si>
  <si>
    <t>418565</t>
  </si>
  <si>
    <t>418566</t>
  </si>
  <si>
    <t>418567</t>
  </si>
  <si>
    <t>418568</t>
  </si>
  <si>
    <t>418569</t>
  </si>
  <si>
    <t>4185610</t>
  </si>
  <si>
    <t>4185611</t>
  </si>
  <si>
    <t>4185612</t>
  </si>
  <si>
    <t>4185613</t>
  </si>
  <si>
    <t>4185614</t>
  </si>
  <si>
    <t>4185615</t>
  </si>
  <si>
    <t>4185616</t>
  </si>
  <si>
    <t>4185617</t>
  </si>
  <si>
    <t>4185618</t>
  </si>
  <si>
    <t>4185619</t>
  </si>
  <si>
    <t>4185620</t>
  </si>
  <si>
    <t>4185621</t>
  </si>
  <si>
    <t>4185622</t>
  </si>
  <si>
    <t>4185623</t>
  </si>
  <si>
    <t>4185624</t>
  </si>
  <si>
    <t>4185625</t>
  </si>
  <si>
    <t>418571</t>
  </si>
  <si>
    <t>418572</t>
  </si>
  <si>
    <t>418573</t>
  </si>
  <si>
    <t>418574</t>
  </si>
  <si>
    <t>418575</t>
  </si>
  <si>
    <t>418576</t>
  </si>
  <si>
    <t>418581</t>
  </si>
  <si>
    <t>418582</t>
  </si>
  <si>
    <t>418583</t>
  </si>
  <si>
    <t>418584</t>
  </si>
  <si>
    <t>418585</t>
  </si>
  <si>
    <t>418586</t>
  </si>
  <si>
    <t>418587</t>
  </si>
  <si>
    <t>418601</t>
  </si>
  <si>
    <t>418602</t>
  </si>
  <si>
    <t>418603</t>
  </si>
  <si>
    <t>418604</t>
  </si>
  <si>
    <t>418605</t>
  </si>
  <si>
    <t>418606</t>
  </si>
  <si>
    <t>418607</t>
  </si>
  <si>
    <t>418608</t>
  </si>
  <si>
    <t>418609</t>
  </si>
  <si>
    <t>4186010</t>
  </si>
  <si>
    <t>4186011</t>
  </si>
  <si>
    <t>4186012</t>
  </si>
  <si>
    <t>4186013</t>
  </si>
  <si>
    <t>4186014</t>
  </si>
  <si>
    <t>4186015</t>
  </si>
  <si>
    <t>418611</t>
  </si>
  <si>
    <t>418621</t>
  </si>
  <si>
    <t>418622</t>
  </si>
  <si>
    <t>418623</t>
  </si>
  <si>
    <t>418624</t>
  </si>
  <si>
    <t>418625</t>
  </si>
  <si>
    <t>418626</t>
  </si>
  <si>
    <t>418627</t>
  </si>
  <si>
    <t>418628</t>
  </si>
  <si>
    <t>418629</t>
  </si>
  <si>
    <t>4186210</t>
  </si>
  <si>
    <t>4186211</t>
  </si>
  <si>
    <t>4186212</t>
  </si>
  <si>
    <t>4186213</t>
  </si>
  <si>
    <t>4186214</t>
  </si>
  <si>
    <t>4186215</t>
  </si>
  <si>
    <t>418631</t>
  </si>
  <si>
    <t>418632</t>
  </si>
  <si>
    <t>418633</t>
  </si>
  <si>
    <t>418661</t>
  </si>
  <si>
    <t>418662</t>
  </si>
  <si>
    <t>418663</t>
  </si>
  <si>
    <t>418664</t>
  </si>
  <si>
    <t>418665</t>
  </si>
  <si>
    <t>418681</t>
  </si>
  <si>
    <t>418682</t>
  </si>
  <si>
    <t>418683</t>
  </si>
  <si>
    <t>418684</t>
  </si>
  <si>
    <t>418685</t>
  </si>
  <si>
    <t>418686</t>
  </si>
  <si>
    <t>418687</t>
  </si>
  <si>
    <t>418688</t>
  </si>
  <si>
    <t>418689</t>
  </si>
  <si>
    <t>418691</t>
  </si>
  <si>
    <t>418692</t>
  </si>
  <si>
    <t>418693</t>
  </si>
  <si>
    <t>418694</t>
  </si>
  <si>
    <t>418695</t>
  </si>
  <si>
    <t>418696</t>
  </si>
  <si>
    <t>418697</t>
  </si>
  <si>
    <t>418711</t>
  </si>
  <si>
    <t>418712</t>
  </si>
  <si>
    <t>418713</t>
  </si>
  <si>
    <t>418714</t>
  </si>
  <si>
    <t>418715</t>
  </si>
  <si>
    <t>418761</t>
  </si>
  <si>
    <t>418762</t>
  </si>
  <si>
    <t>418763</t>
  </si>
  <si>
    <t>418764</t>
  </si>
  <si>
    <t>418765</t>
  </si>
  <si>
    <t>418766</t>
  </si>
  <si>
    <t>418767</t>
  </si>
  <si>
    <t>418781</t>
  </si>
  <si>
    <t>418782</t>
  </si>
  <si>
    <t>418783</t>
  </si>
  <si>
    <t>418784</t>
  </si>
  <si>
    <t>418785</t>
  </si>
  <si>
    <t>418786</t>
  </si>
  <si>
    <t>418787</t>
  </si>
  <si>
    <t>418841</t>
  </si>
  <si>
    <t>418842</t>
  </si>
  <si>
    <t>418861</t>
  </si>
  <si>
    <t>418862</t>
  </si>
  <si>
    <t>418863</t>
  </si>
  <si>
    <t>418864</t>
  </si>
  <si>
    <t>418865</t>
  </si>
  <si>
    <t>418866</t>
  </si>
  <si>
    <t>418867</t>
  </si>
  <si>
    <t>418868</t>
  </si>
  <si>
    <t>418869</t>
  </si>
  <si>
    <t>4188610</t>
  </si>
  <si>
    <t>418911</t>
  </si>
  <si>
    <t>418951</t>
  </si>
  <si>
    <t>418952</t>
  </si>
  <si>
    <t>418953</t>
  </si>
  <si>
    <t>418954</t>
  </si>
  <si>
    <t>418955</t>
  </si>
  <si>
    <t>418956</t>
  </si>
  <si>
    <t>418957</t>
  </si>
  <si>
    <t>418958</t>
  </si>
  <si>
    <t>418959</t>
  </si>
  <si>
    <t>4189510</t>
  </si>
  <si>
    <t>418981</t>
  </si>
  <si>
    <t>418982</t>
  </si>
  <si>
    <t>418983</t>
  </si>
  <si>
    <t>418991</t>
  </si>
  <si>
    <t>418992</t>
  </si>
  <si>
    <t>418993</t>
  </si>
  <si>
    <t>418994</t>
  </si>
  <si>
    <t>418995</t>
  </si>
  <si>
    <t>418996</t>
  </si>
  <si>
    <t>418997</t>
  </si>
  <si>
    <t>418998</t>
  </si>
  <si>
    <t>418999</t>
  </si>
  <si>
    <t>4189910</t>
  </si>
  <si>
    <t>4189911</t>
  </si>
  <si>
    <t>4189912</t>
  </si>
  <si>
    <t>419781</t>
  </si>
  <si>
    <t>419782</t>
  </si>
  <si>
    <t>419783</t>
  </si>
  <si>
    <t>419784</t>
  </si>
  <si>
    <t>419785</t>
  </si>
  <si>
    <t>419786</t>
  </si>
  <si>
    <t>419787</t>
  </si>
  <si>
    <t>421221</t>
  </si>
  <si>
    <t>421222</t>
  </si>
  <si>
    <t>421223</t>
  </si>
  <si>
    <t>421224</t>
  </si>
  <si>
    <t>421225</t>
  </si>
  <si>
    <t>421481</t>
  </si>
  <si>
    <t>421482</t>
  </si>
  <si>
    <t>421483</t>
  </si>
  <si>
    <t>421484</t>
  </si>
  <si>
    <t>421485</t>
  </si>
  <si>
    <t>421486</t>
  </si>
  <si>
    <t>421487</t>
  </si>
  <si>
    <t>423301</t>
  </si>
  <si>
    <t>424861</t>
  </si>
  <si>
    <t>424862</t>
  </si>
  <si>
    <t>424863</t>
  </si>
  <si>
    <t>424864</t>
  </si>
  <si>
    <t>424865</t>
  </si>
  <si>
    <t>424866</t>
  </si>
  <si>
    <t>424867</t>
  </si>
  <si>
    <t>425041</t>
  </si>
  <si>
    <t>425042</t>
  </si>
  <si>
    <t>425043</t>
  </si>
  <si>
    <t>425044</t>
  </si>
  <si>
    <t>425045</t>
  </si>
  <si>
    <t>425046</t>
  </si>
  <si>
    <t>425047</t>
  </si>
  <si>
    <t>425048</t>
  </si>
  <si>
    <t>425049</t>
  </si>
  <si>
    <t>4250410</t>
  </si>
  <si>
    <t>4250411</t>
  </si>
  <si>
    <t>4250412</t>
  </si>
  <si>
    <t>425101</t>
  </si>
  <si>
    <t>425102</t>
  </si>
  <si>
    <t>425103</t>
  </si>
  <si>
    <t>425104</t>
  </si>
  <si>
    <t>425105</t>
  </si>
  <si>
    <t>425106</t>
  </si>
  <si>
    <t>425107</t>
  </si>
  <si>
    <t>425108</t>
  </si>
  <si>
    <t>425109</t>
  </si>
  <si>
    <t>4251010</t>
  </si>
  <si>
    <t>4251011</t>
  </si>
  <si>
    <t>4251012</t>
  </si>
  <si>
    <t>4251013</t>
  </si>
  <si>
    <t>4251014</t>
  </si>
  <si>
    <t>4251015</t>
  </si>
  <si>
    <t>4251016</t>
  </si>
  <si>
    <t>4251017</t>
  </si>
  <si>
    <t>4251018</t>
  </si>
  <si>
    <t>425141</t>
  </si>
  <si>
    <t>425142</t>
  </si>
  <si>
    <t>425143</t>
  </si>
  <si>
    <t>425144</t>
  </si>
  <si>
    <t>425145</t>
  </si>
  <si>
    <t>425146</t>
  </si>
  <si>
    <t>425147</t>
  </si>
  <si>
    <t>425148</t>
  </si>
  <si>
    <t>425149</t>
  </si>
  <si>
    <t>4251410</t>
  </si>
  <si>
    <t>425211</t>
  </si>
  <si>
    <t>425231</t>
  </si>
  <si>
    <t>425241</t>
  </si>
  <si>
    <t>425331</t>
  </si>
  <si>
    <t>425351</t>
  </si>
  <si>
    <t>425352</t>
  </si>
  <si>
    <t>425353</t>
  </si>
  <si>
    <t>425354</t>
  </si>
  <si>
    <t>425381</t>
  </si>
  <si>
    <t>425382</t>
  </si>
  <si>
    <t>425383</t>
  </si>
  <si>
    <t>425384</t>
  </si>
  <si>
    <t>425385</t>
  </si>
  <si>
    <t>425386</t>
  </si>
  <si>
    <t>425387</t>
  </si>
  <si>
    <t>425401</t>
  </si>
  <si>
    <t>425402</t>
  </si>
  <si>
    <t>425403</t>
  </si>
  <si>
    <t>425404</t>
  </si>
  <si>
    <t>425405</t>
  </si>
  <si>
    <t>425406</t>
  </si>
  <si>
    <t>425407</t>
  </si>
  <si>
    <t>425408</t>
  </si>
  <si>
    <t>425409</t>
  </si>
  <si>
    <t>4254010</t>
  </si>
  <si>
    <t>4254011</t>
  </si>
  <si>
    <t>4254012</t>
  </si>
  <si>
    <t>4254013</t>
  </si>
  <si>
    <t>4254014</t>
  </si>
  <si>
    <t>4254015</t>
  </si>
  <si>
    <t>425411</t>
  </si>
  <si>
    <t>425421</t>
  </si>
  <si>
    <t>425451</t>
  </si>
  <si>
    <t>425452</t>
  </si>
  <si>
    <t>425453</t>
  </si>
  <si>
    <t>425454</t>
  </si>
  <si>
    <t>425455</t>
  </si>
  <si>
    <t>425456</t>
  </si>
  <si>
    <t>425457</t>
  </si>
  <si>
    <t>425458</t>
  </si>
  <si>
    <t>425459</t>
  </si>
  <si>
    <t>4254510</t>
  </si>
  <si>
    <t>4254511</t>
  </si>
  <si>
    <t>4254512</t>
  </si>
  <si>
    <t>4254513</t>
  </si>
  <si>
    <t>4254514</t>
  </si>
  <si>
    <t>425461</t>
  </si>
  <si>
    <t>425462</t>
  </si>
  <si>
    <t>425463</t>
  </si>
  <si>
    <t>425464</t>
  </si>
  <si>
    <t>425465</t>
  </si>
  <si>
    <t>425466</t>
  </si>
  <si>
    <t>425467</t>
  </si>
  <si>
    <t>425468</t>
  </si>
  <si>
    <t>425469</t>
  </si>
  <si>
    <t>425521</t>
  </si>
  <si>
    <t>425522</t>
  </si>
  <si>
    <t>425523</t>
  </si>
  <si>
    <t>425524</t>
  </si>
  <si>
    <t>425525</t>
  </si>
  <si>
    <t>425526</t>
  </si>
  <si>
    <t>425527</t>
  </si>
  <si>
    <t>425528</t>
  </si>
  <si>
    <t>425529</t>
  </si>
  <si>
    <t>4255210</t>
  </si>
  <si>
    <t>4255211</t>
  </si>
  <si>
    <t>4255212</t>
  </si>
  <si>
    <t>4255213</t>
  </si>
  <si>
    <t>4255214</t>
  </si>
  <si>
    <t>4255215</t>
  </si>
  <si>
    <t>4255216</t>
  </si>
  <si>
    <t>4255217</t>
  </si>
  <si>
    <t>425531</t>
  </si>
  <si>
    <t>425532</t>
  </si>
  <si>
    <t>425533</t>
  </si>
  <si>
    <t>425534</t>
  </si>
  <si>
    <t>425535</t>
  </si>
  <si>
    <t>425536</t>
  </si>
  <si>
    <t>425537</t>
  </si>
  <si>
    <t>425538</t>
  </si>
  <si>
    <t>425539</t>
  </si>
  <si>
    <t>4255310</t>
  </si>
  <si>
    <t>4255311</t>
  </si>
  <si>
    <t>4255312</t>
  </si>
  <si>
    <t>4255313</t>
  </si>
  <si>
    <t>4255314</t>
  </si>
  <si>
    <t>4255315</t>
  </si>
  <si>
    <t>425541</t>
  </si>
  <si>
    <t>425542</t>
  </si>
  <si>
    <t>425543</t>
  </si>
  <si>
    <t>425544</t>
  </si>
  <si>
    <t>425545</t>
  </si>
  <si>
    <t>425546</t>
  </si>
  <si>
    <t>425547</t>
  </si>
  <si>
    <t>425548</t>
  </si>
  <si>
    <t>425549</t>
  </si>
  <si>
    <t>4255410</t>
  </si>
  <si>
    <t>425571</t>
  </si>
  <si>
    <t>425572</t>
  </si>
  <si>
    <t>425573</t>
  </si>
  <si>
    <t>425574</t>
  </si>
  <si>
    <t>425575</t>
  </si>
  <si>
    <t>425576</t>
  </si>
  <si>
    <t>425577</t>
  </si>
  <si>
    <t>425578</t>
  </si>
  <si>
    <t>425581</t>
  </si>
  <si>
    <t>425582</t>
  </si>
  <si>
    <t>425583</t>
  </si>
  <si>
    <t>425584</t>
  </si>
  <si>
    <t>425585</t>
  </si>
  <si>
    <t>425586</t>
  </si>
  <si>
    <t>425587</t>
  </si>
  <si>
    <t>425588</t>
  </si>
  <si>
    <t>425589</t>
  </si>
  <si>
    <t>4255810</t>
  </si>
  <si>
    <t>4255811</t>
  </si>
  <si>
    <t>4255812</t>
  </si>
  <si>
    <t>425591</t>
  </si>
  <si>
    <t>425592</t>
  </si>
  <si>
    <t>425593</t>
  </si>
  <si>
    <t>425611</t>
  </si>
  <si>
    <t>425612</t>
  </si>
  <si>
    <t>425613</t>
  </si>
  <si>
    <t>425614</t>
  </si>
  <si>
    <t>425615</t>
  </si>
  <si>
    <t>425616</t>
  </si>
  <si>
    <t>425617</t>
  </si>
  <si>
    <t>425618</t>
  </si>
  <si>
    <t>425619</t>
  </si>
  <si>
    <t>4256110</t>
  </si>
  <si>
    <t>425621</t>
  </si>
  <si>
    <t>425622</t>
  </si>
  <si>
    <t>425623</t>
  </si>
  <si>
    <t>425641</t>
  </si>
  <si>
    <t>425671</t>
  </si>
  <si>
    <t>425672</t>
  </si>
  <si>
    <t>425673</t>
  </si>
  <si>
    <t>425674</t>
  </si>
  <si>
    <t>425675</t>
  </si>
  <si>
    <t>425691</t>
  </si>
  <si>
    <t>425692</t>
  </si>
  <si>
    <t>425701</t>
  </si>
  <si>
    <t>425702</t>
  </si>
  <si>
    <t>425703</t>
  </si>
  <si>
    <t>425704</t>
  </si>
  <si>
    <t>425791</t>
  </si>
  <si>
    <t>425801</t>
  </si>
  <si>
    <t>425871</t>
  </si>
  <si>
    <t>425872</t>
  </si>
  <si>
    <t>425873</t>
  </si>
  <si>
    <t>425874</t>
  </si>
  <si>
    <t>425875</t>
  </si>
  <si>
    <t>425876</t>
  </si>
  <si>
    <t>425877</t>
  </si>
  <si>
    <t>425878</t>
  </si>
  <si>
    <t>425879</t>
  </si>
  <si>
    <t>4258710</t>
  </si>
  <si>
    <t>4258711</t>
  </si>
  <si>
    <t>4258712</t>
  </si>
  <si>
    <t>4258713</t>
  </si>
  <si>
    <t>425941</t>
  </si>
  <si>
    <t>425961</t>
  </si>
  <si>
    <t>425962</t>
  </si>
  <si>
    <t>425963</t>
  </si>
  <si>
    <t>425964</t>
  </si>
  <si>
    <t>425965</t>
  </si>
  <si>
    <t>426001</t>
  </si>
  <si>
    <t>426002</t>
  </si>
  <si>
    <t>426003</t>
  </si>
  <si>
    <t>426004</t>
  </si>
  <si>
    <t>426005</t>
  </si>
  <si>
    <t>426006</t>
  </si>
  <si>
    <t>426007</t>
  </si>
  <si>
    <t>426008</t>
  </si>
  <si>
    <t>426009</t>
  </si>
  <si>
    <t>426041</t>
  </si>
  <si>
    <t>426042</t>
  </si>
  <si>
    <t>426043</t>
  </si>
  <si>
    <t>426044</t>
  </si>
  <si>
    <t>426045</t>
  </si>
  <si>
    <t>426046</t>
  </si>
  <si>
    <t>426047</t>
  </si>
  <si>
    <t>426048</t>
  </si>
  <si>
    <t>426049</t>
  </si>
  <si>
    <t>4260410</t>
  </si>
  <si>
    <t>4260411</t>
  </si>
  <si>
    <t>426071</t>
  </si>
  <si>
    <t>426072</t>
  </si>
  <si>
    <t>426073</t>
  </si>
  <si>
    <t>426074</t>
  </si>
  <si>
    <t>426075</t>
  </si>
  <si>
    <t>426076</t>
  </si>
  <si>
    <t>426077</t>
  </si>
  <si>
    <t>426078</t>
  </si>
  <si>
    <t>426079</t>
  </si>
  <si>
    <t>4260710</t>
  </si>
  <si>
    <t>4260711</t>
  </si>
  <si>
    <t>4260712</t>
  </si>
  <si>
    <t>4260713</t>
  </si>
  <si>
    <t>4260714</t>
  </si>
  <si>
    <t>4260715</t>
  </si>
  <si>
    <t>4260716</t>
  </si>
  <si>
    <t>4260717</t>
  </si>
  <si>
    <t>4260718</t>
  </si>
  <si>
    <t>4260719</t>
  </si>
  <si>
    <t>4260720</t>
  </si>
  <si>
    <t>4260721</t>
  </si>
  <si>
    <t>4260722</t>
  </si>
  <si>
    <t>4260723</t>
  </si>
  <si>
    <t>4260724</t>
  </si>
  <si>
    <t>4260725</t>
  </si>
  <si>
    <t>4260726</t>
  </si>
  <si>
    <t>4260727</t>
  </si>
  <si>
    <t>4260728</t>
  </si>
  <si>
    <t>4260729</t>
  </si>
  <si>
    <t>4260730</t>
  </si>
  <si>
    <t>426101</t>
  </si>
  <si>
    <t>426102</t>
  </si>
  <si>
    <t>426103</t>
  </si>
  <si>
    <t>426104</t>
  </si>
  <si>
    <t>426105</t>
  </si>
  <si>
    <t>426106</t>
  </si>
  <si>
    <t>426107</t>
  </si>
  <si>
    <t>426108</t>
  </si>
  <si>
    <t>426109</t>
  </si>
  <si>
    <t>4261010</t>
  </si>
  <si>
    <t>4261011</t>
  </si>
  <si>
    <t>4261012</t>
  </si>
  <si>
    <t>4261013</t>
  </si>
  <si>
    <t>4261014</t>
  </si>
  <si>
    <t>426161</t>
  </si>
  <si>
    <t>426162</t>
  </si>
  <si>
    <t>426163</t>
  </si>
  <si>
    <t>426164</t>
  </si>
  <si>
    <t>426165</t>
  </si>
  <si>
    <t>426166</t>
  </si>
  <si>
    <t>426167</t>
  </si>
  <si>
    <t>426168</t>
  </si>
  <si>
    <t>426169</t>
  </si>
  <si>
    <t>4261610</t>
  </si>
  <si>
    <t>4261611</t>
  </si>
  <si>
    <t>4261612</t>
  </si>
  <si>
    <t>4261613</t>
  </si>
  <si>
    <t>4261614</t>
  </si>
  <si>
    <t>4261615</t>
  </si>
  <si>
    <t>4261616</t>
  </si>
  <si>
    <t>426231</t>
  </si>
  <si>
    <t>426232</t>
  </si>
  <si>
    <t>426233</t>
  </si>
  <si>
    <t>426234</t>
  </si>
  <si>
    <t>426235</t>
  </si>
  <si>
    <t>426236</t>
  </si>
  <si>
    <t>426237</t>
  </si>
  <si>
    <t>426238</t>
  </si>
  <si>
    <t>426239</t>
  </si>
  <si>
    <t>4262310</t>
  </si>
  <si>
    <t>4262311</t>
  </si>
  <si>
    <t>4262312</t>
  </si>
  <si>
    <t>4262313</t>
  </si>
  <si>
    <t>4262314</t>
  </si>
  <si>
    <t>4262315</t>
  </si>
  <si>
    <t>4262316</t>
  </si>
  <si>
    <t>4262317</t>
  </si>
  <si>
    <t>4262318</t>
  </si>
  <si>
    <t>4262319</t>
  </si>
  <si>
    <t>4262320</t>
  </si>
  <si>
    <t>4262321</t>
  </si>
  <si>
    <t>4262322</t>
  </si>
  <si>
    <t>4262323</t>
  </si>
  <si>
    <t>426321</t>
  </si>
  <si>
    <t>426322</t>
  </si>
  <si>
    <t>426323</t>
  </si>
  <si>
    <t>426324</t>
  </si>
  <si>
    <t>426325</t>
  </si>
  <si>
    <t>426326</t>
  </si>
  <si>
    <t>426327</t>
  </si>
  <si>
    <t>426328</t>
  </si>
  <si>
    <t>426329</t>
  </si>
  <si>
    <t>4263210</t>
  </si>
  <si>
    <t>4263211</t>
  </si>
  <si>
    <t>4263212</t>
  </si>
  <si>
    <t>4263213</t>
  </si>
  <si>
    <t>426341</t>
  </si>
  <si>
    <t>426342</t>
  </si>
  <si>
    <t>426343</t>
  </si>
  <si>
    <t>426361</t>
  </si>
  <si>
    <t>426401</t>
  </si>
  <si>
    <t>426531</t>
  </si>
  <si>
    <t>426532</t>
  </si>
  <si>
    <t>426533</t>
  </si>
  <si>
    <t>426534</t>
  </si>
  <si>
    <t>426535</t>
  </si>
  <si>
    <t>426536</t>
  </si>
  <si>
    <t>426537</t>
  </si>
  <si>
    <t>426538</t>
  </si>
  <si>
    <t>426539</t>
  </si>
  <si>
    <t>4265310</t>
  </si>
  <si>
    <t>4265311</t>
  </si>
  <si>
    <t>426561</t>
  </si>
  <si>
    <t>426562</t>
  </si>
  <si>
    <t>426563</t>
  </si>
  <si>
    <t>426564</t>
  </si>
  <si>
    <t>426565</t>
  </si>
  <si>
    <t>426566</t>
  </si>
  <si>
    <t>426567</t>
  </si>
  <si>
    <t>426568</t>
  </si>
  <si>
    <t>426569</t>
  </si>
  <si>
    <t>4265610</t>
  </si>
  <si>
    <t>4265611</t>
  </si>
  <si>
    <t>4265612</t>
  </si>
  <si>
    <t>4265613</t>
  </si>
  <si>
    <t>4265614</t>
  </si>
  <si>
    <t>4265615</t>
  </si>
  <si>
    <t>4265616</t>
  </si>
  <si>
    <t>4265617</t>
  </si>
  <si>
    <t>426581</t>
  </si>
  <si>
    <t>426582</t>
  </si>
  <si>
    <t>426583</t>
  </si>
  <si>
    <t>426584</t>
  </si>
  <si>
    <t>426585</t>
  </si>
  <si>
    <t>426586</t>
  </si>
  <si>
    <t>426691</t>
  </si>
  <si>
    <t>426692</t>
  </si>
  <si>
    <t>426693</t>
  </si>
  <si>
    <t>426694</t>
  </si>
  <si>
    <t>426695</t>
  </si>
  <si>
    <t>426696</t>
  </si>
  <si>
    <t>426697</t>
  </si>
  <si>
    <t>426698</t>
  </si>
  <si>
    <t>426699</t>
  </si>
  <si>
    <t>4266910</t>
  </si>
  <si>
    <t>4266911</t>
  </si>
  <si>
    <t>4266912</t>
  </si>
  <si>
    <t>4266913</t>
  </si>
  <si>
    <t>4266914</t>
  </si>
  <si>
    <t>4266915</t>
  </si>
  <si>
    <t>4266916</t>
  </si>
  <si>
    <t>4266917</t>
  </si>
  <si>
    <t>4266918</t>
  </si>
  <si>
    <t>4266919</t>
  </si>
  <si>
    <t>4266920</t>
  </si>
  <si>
    <t>426741</t>
  </si>
  <si>
    <t>426791</t>
  </si>
  <si>
    <t>426831</t>
  </si>
  <si>
    <t>426832</t>
  </si>
  <si>
    <t>426833</t>
  </si>
  <si>
    <t>426834</t>
  </si>
  <si>
    <t>426835</t>
  </si>
  <si>
    <t>426836</t>
  </si>
  <si>
    <t>426837</t>
  </si>
  <si>
    <t>426838</t>
  </si>
  <si>
    <t>426839</t>
  </si>
  <si>
    <t>4268310</t>
  </si>
  <si>
    <t>4268311</t>
  </si>
  <si>
    <t>4268312</t>
  </si>
  <si>
    <t>4268313</t>
  </si>
  <si>
    <t>4268314</t>
  </si>
  <si>
    <t>4268315</t>
  </si>
  <si>
    <t>4268316</t>
  </si>
  <si>
    <t>4268317</t>
  </si>
  <si>
    <t>426861</t>
  </si>
  <si>
    <t>426862</t>
  </si>
  <si>
    <t>427081</t>
  </si>
  <si>
    <t>427091</t>
  </si>
  <si>
    <t>427092</t>
  </si>
  <si>
    <t>427093</t>
  </si>
  <si>
    <t>427094</t>
  </si>
  <si>
    <t>427095</t>
  </si>
  <si>
    <t>427096</t>
  </si>
  <si>
    <t>427097</t>
  </si>
  <si>
    <t>427098</t>
  </si>
  <si>
    <t>427099</t>
  </si>
  <si>
    <t>4270910</t>
  </si>
  <si>
    <t>4270911</t>
  </si>
  <si>
    <t>4270912</t>
  </si>
  <si>
    <t>4270913</t>
  </si>
  <si>
    <t>4270914</t>
  </si>
  <si>
    <t>427151</t>
  </si>
  <si>
    <t>427191</t>
  </si>
  <si>
    <t>427192</t>
  </si>
  <si>
    <t>427193</t>
  </si>
  <si>
    <t>427194</t>
  </si>
  <si>
    <t>427195</t>
  </si>
  <si>
    <t>427196</t>
  </si>
  <si>
    <t>427197</t>
  </si>
  <si>
    <t>427198</t>
  </si>
  <si>
    <t>427199</t>
  </si>
  <si>
    <t>4271910</t>
  </si>
  <si>
    <t>4271911</t>
  </si>
  <si>
    <t>427231</t>
  </si>
  <si>
    <t>427241</t>
  </si>
  <si>
    <t>427242</t>
  </si>
  <si>
    <t>427243</t>
  </si>
  <si>
    <t>427244</t>
  </si>
  <si>
    <t>427245</t>
  </si>
  <si>
    <t>427246</t>
  </si>
  <si>
    <t>427247</t>
  </si>
  <si>
    <t>427248</t>
  </si>
  <si>
    <t>427249</t>
  </si>
  <si>
    <t>4272410</t>
  </si>
  <si>
    <t>4272411</t>
  </si>
  <si>
    <t>427281</t>
  </si>
  <si>
    <t>427361</t>
  </si>
  <si>
    <t>427381</t>
  </si>
  <si>
    <t>427382</t>
  </si>
  <si>
    <t>427383</t>
  </si>
  <si>
    <t>427441</t>
  </si>
  <si>
    <t>427442</t>
  </si>
  <si>
    <t>427443</t>
  </si>
  <si>
    <t>427444</t>
  </si>
  <si>
    <t>427445</t>
  </si>
  <si>
    <t>427446</t>
  </si>
  <si>
    <t>427447</t>
  </si>
  <si>
    <t>427448</t>
  </si>
  <si>
    <t>427449</t>
  </si>
  <si>
    <t>4274410</t>
  </si>
  <si>
    <t>427511</t>
  </si>
  <si>
    <t>427541</t>
  </si>
  <si>
    <t>427542</t>
  </si>
  <si>
    <t>427543</t>
  </si>
  <si>
    <t>427544</t>
  </si>
  <si>
    <t>427545</t>
  </si>
  <si>
    <t>427546</t>
  </si>
  <si>
    <t>427547</t>
  </si>
  <si>
    <t>427548</t>
  </si>
  <si>
    <t>427549</t>
  </si>
  <si>
    <t>4275410</t>
  </si>
  <si>
    <t>4275411</t>
  </si>
  <si>
    <t>4275412</t>
  </si>
  <si>
    <t>427551</t>
  </si>
  <si>
    <t>427591</t>
  </si>
  <si>
    <t>427592</t>
  </si>
  <si>
    <t>427593</t>
  </si>
  <si>
    <t>427594</t>
  </si>
  <si>
    <t>427595</t>
  </si>
  <si>
    <t>427596</t>
  </si>
  <si>
    <t>427601</t>
  </si>
  <si>
    <t>427611</t>
  </si>
  <si>
    <t>427612</t>
  </si>
  <si>
    <t>427613</t>
  </si>
  <si>
    <t>427614</t>
  </si>
  <si>
    <t>427615</t>
  </si>
  <si>
    <t>427616</t>
  </si>
  <si>
    <t>427617</t>
  </si>
  <si>
    <t>427618</t>
  </si>
  <si>
    <t>427651</t>
  </si>
  <si>
    <t>427671</t>
  </si>
  <si>
    <t>427681</t>
  </si>
  <si>
    <t>427691</t>
  </si>
  <si>
    <t>427881</t>
  </si>
  <si>
    <t>427891</t>
  </si>
  <si>
    <t>428361</t>
  </si>
  <si>
    <t>429801</t>
  </si>
  <si>
    <t>430051</t>
  </si>
  <si>
    <t>431751</t>
  </si>
  <si>
    <t>431881</t>
  </si>
  <si>
    <t>432271</t>
  </si>
  <si>
    <t>432272</t>
  </si>
  <si>
    <t>432273</t>
  </si>
  <si>
    <t>432274</t>
  </si>
  <si>
    <t>432275</t>
  </si>
  <si>
    <t>432276</t>
  </si>
  <si>
    <t>433051</t>
  </si>
  <si>
    <t>433052</t>
  </si>
  <si>
    <t>433053</t>
  </si>
  <si>
    <t>433054</t>
  </si>
  <si>
    <t>433055</t>
  </si>
  <si>
    <t>433181</t>
  </si>
  <si>
    <t>433182</t>
  </si>
  <si>
    <t>433183</t>
  </si>
  <si>
    <t>433184</t>
  </si>
  <si>
    <t>433185</t>
  </si>
  <si>
    <t>433186</t>
  </si>
  <si>
    <t>433187</t>
  </si>
  <si>
    <t>433188</t>
  </si>
  <si>
    <t>433189</t>
  </si>
  <si>
    <t>4331810</t>
  </si>
  <si>
    <t>4331811</t>
  </si>
  <si>
    <t>4331812</t>
  </si>
  <si>
    <t>433831</t>
  </si>
  <si>
    <t>434871</t>
  </si>
  <si>
    <t>434872</t>
  </si>
  <si>
    <t>434873</t>
  </si>
  <si>
    <t>434874</t>
  </si>
  <si>
    <t>434875</t>
  </si>
  <si>
    <t>434876</t>
  </si>
  <si>
    <t>434877</t>
  </si>
  <si>
    <t>438241</t>
  </si>
  <si>
    <t>438251</t>
  </si>
  <si>
    <t>438641</t>
  </si>
  <si>
    <t>438642</t>
  </si>
  <si>
    <t>438643</t>
  </si>
  <si>
    <t>438644</t>
  </si>
  <si>
    <t>438645</t>
  </si>
  <si>
    <t>438646</t>
  </si>
  <si>
    <t>438647</t>
  </si>
  <si>
    <t>439281</t>
  </si>
  <si>
    <t>439282</t>
  </si>
  <si>
    <t>439283</t>
  </si>
  <si>
    <t>439284</t>
  </si>
  <si>
    <t>439285</t>
  </si>
  <si>
    <t>439286</t>
  </si>
  <si>
    <t>439287</t>
  </si>
  <si>
    <t>439671</t>
  </si>
  <si>
    <t>439672</t>
  </si>
  <si>
    <t>439673</t>
  </si>
  <si>
    <t>439674</t>
  </si>
  <si>
    <t>439675</t>
  </si>
  <si>
    <t>439676</t>
  </si>
  <si>
    <t>440711</t>
  </si>
  <si>
    <t>441751</t>
  </si>
  <si>
    <t>442011</t>
  </si>
  <si>
    <t>442012</t>
  </si>
  <si>
    <t>442013</t>
  </si>
  <si>
    <t>442014</t>
  </si>
  <si>
    <t>442015</t>
  </si>
  <si>
    <t>442016</t>
  </si>
  <si>
    <t>442017</t>
  </si>
  <si>
    <t>442018</t>
  </si>
  <si>
    <t>442019</t>
  </si>
  <si>
    <t>4420110</t>
  </si>
  <si>
    <t>4420111</t>
  </si>
  <si>
    <t>4420112</t>
  </si>
  <si>
    <t>4420113</t>
  </si>
  <si>
    <t>4420114</t>
  </si>
  <si>
    <t>4420115</t>
  </si>
  <si>
    <t>443181</t>
  </si>
  <si>
    <t>443182</t>
  </si>
  <si>
    <t>443183</t>
  </si>
  <si>
    <t>443971</t>
  </si>
  <si>
    <t>443972</t>
  </si>
  <si>
    <t>443973</t>
  </si>
  <si>
    <t>443974</t>
  </si>
  <si>
    <t>443975</t>
  </si>
  <si>
    <t>443976</t>
  </si>
  <si>
    <t>443977</t>
  </si>
  <si>
    <t>443978</t>
  </si>
  <si>
    <t>443979</t>
  </si>
  <si>
    <t>4439710</t>
  </si>
  <si>
    <t>4439711</t>
  </si>
  <si>
    <t>4439712</t>
  </si>
  <si>
    <t>4439713</t>
  </si>
  <si>
    <t>450001</t>
  </si>
  <si>
    <t>450002</t>
  </si>
  <si>
    <t>450003</t>
  </si>
  <si>
    <t>450004</t>
  </si>
  <si>
    <t>450005</t>
  </si>
  <si>
    <t>450006</t>
  </si>
  <si>
    <t>450007</t>
  </si>
  <si>
    <t>450008</t>
  </si>
  <si>
    <t>450009</t>
  </si>
  <si>
    <t>4500010</t>
  </si>
  <si>
    <t>4500011</t>
  </si>
  <si>
    <t>4500012</t>
  </si>
  <si>
    <t>4500013</t>
  </si>
  <si>
    <t>4500014</t>
  </si>
  <si>
    <t>4500015</t>
  </si>
  <si>
    <t>4500016</t>
  </si>
  <si>
    <t>4500017</t>
  </si>
  <si>
    <t>4500018</t>
  </si>
  <si>
    <t>4500019</t>
  </si>
  <si>
    <t>4500020</t>
  </si>
  <si>
    <t>4500021</t>
  </si>
  <si>
    <t>4500022</t>
  </si>
  <si>
    <t>4500023</t>
  </si>
  <si>
    <t>4500024</t>
  </si>
  <si>
    <t>4500025</t>
  </si>
  <si>
    <t>4500026</t>
  </si>
  <si>
    <t>4500027</t>
  </si>
  <si>
    <t>4500028</t>
  </si>
  <si>
    <t>4500029</t>
  </si>
  <si>
    <t>4500030</t>
  </si>
  <si>
    <t>4500031</t>
  </si>
  <si>
    <t>4500032</t>
  </si>
  <si>
    <t>4500033</t>
  </si>
  <si>
    <t>450591</t>
  </si>
  <si>
    <t>451891</t>
  </si>
  <si>
    <t>457221</t>
  </si>
  <si>
    <t>457222</t>
  </si>
  <si>
    <t>457741</t>
  </si>
  <si>
    <t>459171</t>
  </si>
  <si>
    <t>459172</t>
  </si>
  <si>
    <t>459173</t>
  </si>
  <si>
    <t>459174</t>
  </si>
  <si>
    <t>459175</t>
  </si>
  <si>
    <t>459176</t>
  </si>
  <si>
    <t>459691</t>
  </si>
  <si>
    <t>459692</t>
  </si>
  <si>
    <t>459693</t>
  </si>
  <si>
    <t>459694</t>
  </si>
  <si>
    <t>459695</t>
  </si>
  <si>
    <t>460211</t>
  </si>
  <si>
    <t>460601</t>
  </si>
  <si>
    <t>461521</t>
  </si>
  <si>
    <t>462431</t>
  </si>
  <si>
    <t>463851</t>
  </si>
  <si>
    <t>463852</t>
  </si>
  <si>
    <t>463853</t>
  </si>
  <si>
    <t>463854</t>
  </si>
  <si>
    <t>463855</t>
  </si>
  <si>
    <t>463856</t>
  </si>
  <si>
    <t>466971</t>
  </si>
  <si>
    <t>467231</t>
  </si>
  <si>
    <t>467232</t>
  </si>
  <si>
    <t>467241</t>
  </si>
  <si>
    <t>467242</t>
  </si>
  <si>
    <t>467243</t>
  </si>
  <si>
    <t>467244</t>
  </si>
  <si>
    <t>467245</t>
  </si>
  <si>
    <t>467246</t>
  </si>
  <si>
    <t>467247</t>
  </si>
  <si>
    <t>467248</t>
  </si>
  <si>
    <t>467249</t>
  </si>
  <si>
    <t>4672410</t>
  </si>
  <si>
    <t>468791</t>
  </si>
  <si>
    <t>471001</t>
  </si>
  <si>
    <t>471002</t>
  </si>
  <si>
    <t>471003</t>
  </si>
  <si>
    <t>471004</t>
  </si>
  <si>
    <t>471005</t>
  </si>
  <si>
    <t>471006</t>
  </si>
  <si>
    <t>471007</t>
  </si>
  <si>
    <t>471008</t>
  </si>
  <si>
    <t>471009</t>
  </si>
  <si>
    <t>4710010</t>
  </si>
  <si>
    <t>4710011</t>
  </si>
  <si>
    <t>4710012</t>
  </si>
  <si>
    <t>473221</t>
  </si>
  <si>
    <t>473222</t>
  </si>
  <si>
    <t>474381</t>
  </si>
  <si>
    <t>475951</t>
  </si>
  <si>
    <t>475952</t>
  </si>
  <si>
    <t>475953</t>
  </si>
  <si>
    <t>475954</t>
  </si>
  <si>
    <t>475955</t>
  </si>
  <si>
    <t>475956</t>
  </si>
  <si>
    <t>475957</t>
  </si>
  <si>
    <t>475958</t>
  </si>
  <si>
    <t>475959</t>
  </si>
  <si>
    <t>4759510</t>
  </si>
  <si>
    <t>4759511</t>
  </si>
  <si>
    <t>4759512</t>
  </si>
  <si>
    <t>4759513</t>
  </si>
  <si>
    <t>4759514</t>
  </si>
  <si>
    <t>4759515</t>
  </si>
  <si>
    <t>4759516</t>
  </si>
  <si>
    <t>4759517</t>
  </si>
  <si>
    <t>4759518</t>
  </si>
  <si>
    <t>4759519</t>
  </si>
  <si>
    <t>4759520</t>
  </si>
  <si>
    <t>4759521</t>
  </si>
  <si>
    <t>476591</t>
  </si>
  <si>
    <t>476851</t>
  </si>
  <si>
    <t>478671</t>
  </si>
  <si>
    <t>478672</t>
  </si>
  <si>
    <t>479201</t>
  </si>
  <si>
    <t>479202</t>
  </si>
  <si>
    <t>479203</t>
  </si>
  <si>
    <t>479204</t>
  </si>
  <si>
    <t>479205</t>
  </si>
  <si>
    <t>479206</t>
  </si>
  <si>
    <t>479207</t>
  </si>
  <si>
    <t>479208</t>
  </si>
  <si>
    <t>479209</t>
  </si>
  <si>
    <t>4792010</t>
  </si>
  <si>
    <t>4792011</t>
  </si>
  <si>
    <t>4792012</t>
  </si>
  <si>
    <t>4792013</t>
  </si>
  <si>
    <t>4792014</t>
  </si>
  <si>
    <t>4792015</t>
  </si>
  <si>
    <t>4792016</t>
  </si>
  <si>
    <t>4792017</t>
  </si>
  <si>
    <t>4792018</t>
  </si>
  <si>
    <t>479321</t>
  </si>
  <si>
    <t>479451</t>
  </si>
  <si>
    <t>479591</t>
  </si>
  <si>
    <t>479592</t>
  </si>
  <si>
    <t>479593</t>
  </si>
  <si>
    <t>479594</t>
  </si>
  <si>
    <t>479595</t>
  </si>
  <si>
    <t>479596</t>
  </si>
  <si>
    <t>479597</t>
  </si>
  <si>
    <t>479598</t>
  </si>
  <si>
    <t>479599</t>
  </si>
  <si>
    <t>4795910</t>
  </si>
  <si>
    <t>4795911</t>
  </si>
  <si>
    <t>481011</t>
  </si>
  <si>
    <t>481012</t>
  </si>
  <si>
    <t>481013</t>
  </si>
  <si>
    <t>481014</t>
  </si>
  <si>
    <t>481015</t>
  </si>
  <si>
    <t>481016</t>
  </si>
  <si>
    <t>481017</t>
  </si>
  <si>
    <t>481018</t>
  </si>
  <si>
    <t>481019</t>
  </si>
  <si>
    <t>4810110</t>
  </si>
  <si>
    <t>4810111</t>
  </si>
  <si>
    <t>4810112</t>
  </si>
  <si>
    <t>4810113</t>
  </si>
  <si>
    <t>4810114</t>
  </si>
  <si>
    <t>4810115</t>
  </si>
  <si>
    <t>4810116</t>
  </si>
  <si>
    <t>4810117</t>
  </si>
  <si>
    <t>4810118</t>
  </si>
  <si>
    <t>4810119</t>
  </si>
  <si>
    <t>4810120</t>
  </si>
  <si>
    <t>483481</t>
  </si>
  <si>
    <t>483482</t>
  </si>
  <si>
    <t>483483</t>
  </si>
  <si>
    <t>483484</t>
  </si>
  <si>
    <t>483485</t>
  </si>
  <si>
    <t>483486</t>
  </si>
  <si>
    <t>483487</t>
  </si>
  <si>
    <t>483488</t>
  </si>
  <si>
    <t>483489</t>
  </si>
  <si>
    <t>4834810</t>
  </si>
  <si>
    <t>4834811</t>
  </si>
  <si>
    <t>4834812</t>
  </si>
  <si>
    <t>4834813</t>
  </si>
  <si>
    <t>4834814</t>
  </si>
  <si>
    <t>4834815</t>
  </si>
  <si>
    <t>4834816</t>
  </si>
  <si>
    <t>4834817</t>
  </si>
  <si>
    <t>4834818</t>
  </si>
  <si>
    <t>4834819</t>
  </si>
  <si>
    <t>4834820</t>
  </si>
  <si>
    <t>4834821</t>
  </si>
  <si>
    <t>4834822</t>
  </si>
  <si>
    <t>4834823</t>
  </si>
  <si>
    <t>4834824</t>
  </si>
  <si>
    <t>4834825</t>
  </si>
  <si>
    <t>4834826</t>
  </si>
  <si>
    <t>4834827</t>
  </si>
  <si>
    <t>4834828</t>
  </si>
  <si>
    <t>4834829</t>
  </si>
  <si>
    <t>486221</t>
  </si>
  <si>
    <t>489331</t>
  </si>
  <si>
    <t>491801</t>
  </si>
  <si>
    <t>498441</t>
  </si>
  <si>
    <t>498442</t>
  </si>
  <si>
    <t>498443</t>
  </si>
  <si>
    <t>499601</t>
  </si>
  <si>
    <t>499602</t>
  </si>
  <si>
    <t>499603</t>
  </si>
  <si>
    <t>499604</t>
  </si>
  <si>
    <t>501041</t>
  </si>
  <si>
    <t>501291</t>
  </si>
  <si>
    <t>501292</t>
  </si>
  <si>
    <t>501293</t>
  </si>
  <si>
    <t>501294</t>
  </si>
  <si>
    <t>501295</t>
  </si>
  <si>
    <t>501296</t>
  </si>
  <si>
    <t>501297</t>
  </si>
  <si>
    <t>501298</t>
  </si>
  <si>
    <t>501299</t>
  </si>
  <si>
    <t>501951</t>
  </si>
  <si>
    <t>501952</t>
  </si>
  <si>
    <t>501953</t>
  </si>
  <si>
    <t>501954</t>
  </si>
  <si>
    <t>501955</t>
  </si>
  <si>
    <t>502991</t>
  </si>
  <si>
    <t>508191</t>
  </si>
  <si>
    <t>508192</t>
  </si>
  <si>
    <t>508193</t>
  </si>
  <si>
    <t>508194</t>
  </si>
  <si>
    <t>508195</t>
  </si>
  <si>
    <t>508196</t>
  </si>
  <si>
    <t>508197</t>
  </si>
  <si>
    <t>508198</t>
  </si>
  <si>
    <t>508199</t>
  </si>
  <si>
    <t>5081910</t>
  </si>
  <si>
    <t>5081911</t>
  </si>
  <si>
    <t>5081912</t>
  </si>
  <si>
    <t>5081913</t>
  </si>
  <si>
    <t>5081914</t>
  </si>
  <si>
    <t>508441</t>
  </si>
  <si>
    <t>508442</t>
  </si>
  <si>
    <t>508443</t>
  </si>
  <si>
    <t>508444</t>
  </si>
  <si>
    <t>508445</t>
  </si>
  <si>
    <t>508446</t>
  </si>
  <si>
    <t>508447</t>
  </si>
  <si>
    <t>508448</t>
  </si>
  <si>
    <t>508449</t>
  </si>
  <si>
    <t>5084410</t>
  </si>
  <si>
    <t>5084411</t>
  </si>
  <si>
    <t>5084412</t>
  </si>
  <si>
    <t>5084413</t>
  </si>
  <si>
    <t>5084414</t>
  </si>
  <si>
    <t>509491</t>
  </si>
  <si>
    <t>509492</t>
  </si>
  <si>
    <t>509493</t>
  </si>
  <si>
    <t>509494</t>
  </si>
  <si>
    <t>509495</t>
  </si>
  <si>
    <t>509496</t>
  </si>
  <si>
    <t>509497</t>
  </si>
  <si>
    <t>509498</t>
  </si>
  <si>
    <t>509499</t>
  </si>
  <si>
    <t>509881</t>
  </si>
  <si>
    <t>521311</t>
  </si>
  <si>
    <t>521312</t>
  </si>
  <si>
    <t>521313</t>
  </si>
  <si>
    <t>521314</t>
  </si>
  <si>
    <t>522741</t>
  </si>
  <si>
    <t>522742</t>
  </si>
  <si>
    <t>522743</t>
  </si>
  <si>
    <t>522744</t>
  </si>
  <si>
    <t>522745</t>
  </si>
  <si>
    <t>522746</t>
  </si>
  <si>
    <t>522747</t>
  </si>
  <si>
    <t>522748</t>
  </si>
  <si>
    <t>522749</t>
  </si>
  <si>
    <t>5227410</t>
  </si>
  <si>
    <t>5227411</t>
  </si>
  <si>
    <t>523401</t>
  </si>
  <si>
    <t>530151</t>
  </si>
  <si>
    <t>530152</t>
  </si>
  <si>
    <t>530153</t>
  </si>
  <si>
    <t>530154</t>
  </si>
  <si>
    <t>530155</t>
  </si>
  <si>
    <t>530156</t>
  </si>
  <si>
    <t>530157</t>
  </si>
  <si>
    <t>531971</t>
  </si>
  <si>
    <t>532101</t>
  </si>
  <si>
    <t>532621</t>
  </si>
  <si>
    <t>534061</t>
  </si>
  <si>
    <t>534441</t>
  </si>
  <si>
    <t>537301</t>
  </si>
  <si>
    <t>538601</t>
  </si>
  <si>
    <t>538602</t>
  </si>
  <si>
    <t>552381</t>
  </si>
  <si>
    <t>552382</t>
  </si>
  <si>
    <t>552383</t>
  </si>
  <si>
    <t>552384</t>
  </si>
  <si>
    <t>552385</t>
  </si>
  <si>
    <t>552386</t>
  </si>
  <si>
    <t>552387</t>
  </si>
  <si>
    <t>552388</t>
  </si>
  <si>
    <t>552389</t>
  </si>
  <si>
    <t>5523810</t>
  </si>
  <si>
    <t>5523811</t>
  </si>
  <si>
    <t>5523812</t>
  </si>
  <si>
    <t>5523813</t>
  </si>
  <si>
    <t>5523814</t>
  </si>
  <si>
    <t>5523815</t>
  </si>
  <si>
    <t>5523816</t>
  </si>
  <si>
    <t>5523817</t>
  </si>
  <si>
    <t>5523818</t>
  </si>
  <si>
    <t>5523819</t>
  </si>
  <si>
    <t>553031</t>
  </si>
  <si>
    <t>553032</t>
  </si>
  <si>
    <t>553033</t>
  </si>
  <si>
    <t>553034</t>
  </si>
  <si>
    <t>553035</t>
  </si>
  <si>
    <t>553036</t>
  </si>
  <si>
    <t>572661</t>
  </si>
  <si>
    <t>572662</t>
  </si>
  <si>
    <t>572663</t>
  </si>
  <si>
    <t>572664</t>
  </si>
  <si>
    <t>572665</t>
  </si>
  <si>
    <t>572666</t>
  </si>
  <si>
    <t>572667</t>
  </si>
  <si>
    <t>572668</t>
  </si>
  <si>
    <t>572669</t>
  </si>
  <si>
    <t>5726610</t>
  </si>
  <si>
    <t>5726611</t>
  </si>
  <si>
    <t>5726612</t>
  </si>
  <si>
    <t>5726613</t>
  </si>
  <si>
    <t>5726614</t>
  </si>
  <si>
    <t>579691</t>
  </si>
  <si>
    <t>587611</t>
  </si>
  <si>
    <t>587612</t>
  </si>
  <si>
    <t>587613</t>
  </si>
  <si>
    <t>587614</t>
  </si>
  <si>
    <t>587615</t>
  </si>
  <si>
    <t>587616</t>
  </si>
  <si>
    <t>587617</t>
  </si>
  <si>
    <t>587618</t>
  </si>
  <si>
    <t>587619</t>
  </si>
  <si>
    <t>5876110</t>
  </si>
  <si>
    <t>5876111</t>
  </si>
  <si>
    <t>5876112</t>
  </si>
  <si>
    <t>5876113</t>
  </si>
  <si>
    <t>5876114</t>
  </si>
  <si>
    <t>5876115</t>
  </si>
  <si>
    <t>5876116</t>
  </si>
  <si>
    <t>588261</t>
  </si>
  <si>
    <t>594511</t>
  </si>
  <si>
    <t>595161</t>
  </si>
  <si>
    <t>595551</t>
  </si>
  <si>
    <t>595552</t>
  </si>
  <si>
    <t>595553</t>
  </si>
  <si>
    <t>597501</t>
  </si>
  <si>
    <t>599191</t>
  </si>
  <si>
    <t>599841</t>
  </si>
  <si>
    <t>600611</t>
  </si>
  <si>
    <t>602041</t>
  </si>
  <si>
    <t>602042</t>
  </si>
  <si>
    <t>602043</t>
  </si>
  <si>
    <t>602044</t>
  </si>
  <si>
    <t>603221</t>
  </si>
  <si>
    <t>606731</t>
  </si>
  <si>
    <t>606861</t>
  </si>
  <si>
    <t>607901</t>
  </si>
  <si>
    <t>608031</t>
  </si>
  <si>
    <t>608291</t>
  </si>
  <si>
    <t>609851</t>
  </si>
  <si>
    <t>609852</t>
  </si>
  <si>
    <t>609853</t>
  </si>
  <si>
    <t>609854</t>
  </si>
  <si>
    <t>609855</t>
  </si>
  <si>
    <t>609856</t>
  </si>
  <si>
    <t>609857</t>
  </si>
  <si>
    <t>609971</t>
  </si>
  <si>
    <t>609972</t>
  </si>
  <si>
    <t>609973</t>
  </si>
  <si>
    <t>609974</t>
  </si>
  <si>
    <t>609975</t>
  </si>
  <si>
    <t>609976</t>
  </si>
  <si>
    <t>609977</t>
  </si>
  <si>
    <t>609978</t>
  </si>
  <si>
    <t>609979</t>
  </si>
  <si>
    <t>6099710</t>
  </si>
  <si>
    <t>6099711</t>
  </si>
  <si>
    <t>6099712</t>
  </si>
  <si>
    <t>6099713</t>
  </si>
  <si>
    <t>616611</t>
  </si>
  <si>
    <t>617511</t>
  </si>
  <si>
    <t>617512</t>
  </si>
  <si>
    <t>617513</t>
  </si>
  <si>
    <t>617514</t>
  </si>
  <si>
    <t>617515</t>
  </si>
  <si>
    <t>617516</t>
  </si>
  <si>
    <t>617517</t>
  </si>
  <si>
    <t>617518</t>
  </si>
  <si>
    <t>617519</t>
  </si>
  <si>
    <t>6175110</t>
  </si>
  <si>
    <t>6175111</t>
  </si>
  <si>
    <t>617521</t>
  </si>
  <si>
    <t>618291</t>
  </si>
  <si>
    <t>619601</t>
  </si>
  <si>
    <t>619602</t>
  </si>
  <si>
    <t>619603</t>
  </si>
  <si>
    <t>619604</t>
  </si>
  <si>
    <t>619605</t>
  </si>
  <si>
    <t>619606</t>
  </si>
  <si>
    <t>625711</t>
  </si>
  <si>
    <t>625841</t>
  </si>
  <si>
    <t>626621</t>
  </si>
  <si>
    <t>626622</t>
  </si>
  <si>
    <t>626623</t>
  </si>
  <si>
    <t>626624</t>
  </si>
  <si>
    <t>626625</t>
  </si>
  <si>
    <t>626626</t>
  </si>
  <si>
    <t>626627</t>
  </si>
  <si>
    <t>626628</t>
  </si>
  <si>
    <t>626629</t>
  </si>
  <si>
    <t>6266210</t>
  </si>
  <si>
    <t>6266211</t>
  </si>
  <si>
    <t>6266212</t>
  </si>
  <si>
    <t>6266213</t>
  </si>
  <si>
    <t>6266214</t>
  </si>
  <si>
    <t>6266215</t>
  </si>
  <si>
    <t>6266216</t>
  </si>
  <si>
    <t>6266217</t>
  </si>
  <si>
    <t>6266218</t>
  </si>
  <si>
    <t>6266219</t>
  </si>
  <si>
    <t>6266220</t>
  </si>
  <si>
    <t>6266221</t>
  </si>
  <si>
    <t>6266222</t>
  </si>
  <si>
    <t>6266223</t>
  </si>
  <si>
    <t>6266224</t>
  </si>
  <si>
    <t>627781</t>
  </si>
  <si>
    <t>628181</t>
  </si>
  <si>
    <t>630391</t>
  </si>
  <si>
    <t>630911</t>
  </si>
  <si>
    <t>641691</t>
  </si>
  <si>
    <t>652871</t>
  </si>
  <si>
    <t>652872</t>
  </si>
  <si>
    <t>652873</t>
  </si>
  <si>
    <t>652874</t>
  </si>
  <si>
    <t>652875</t>
  </si>
  <si>
    <t>652876</t>
  </si>
  <si>
    <t>652877</t>
  </si>
  <si>
    <t>652878</t>
  </si>
  <si>
    <t>652879</t>
  </si>
  <si>
    <t>6528710</t>
  </si>
  <si>
    <t>6528711</t>
  </si>
  <si>
    <t>654301</t>
  </si>
  <si>
    <t>654302</t>
  </si>
  <si>
    <t>654303</t>
  </si>
  <si>
    <t>654304</t>
  </si>
  <si>
    <t>654305</t>
  </si>
  <si>
    <t>654306</t>
  </si>
  <si>
    <t>657681</t>
  </si>
  <si>
    <t>683291</t>
  </si>
  <si>
    <t>683292</t>
  </si>
  <si>
    <t>683293</t>
  </si>
  <si>
    <t>688361</t>
  </si>
  <si>
    <t>688362</t>
  </si>
  <si>
    <t>688363</t>
  </si>
  <si>
    <t>688364</t>
  </si>
  <si>
    <t>688365</t>
  </si>
  <si>
    <t>688366</t>
  </si>
  <si>
    <t>688367</t>
  </si>
  <si>
    <t>688368</t>
  </si>
  <si>
    <t>688369</t>
  </si>
  <si>
    <t>6883610</t>
  </si>
  <si>
    <t>6883611</t>
  </si>
  <si>
    <t>6883612</t>
  </si>
  <si>
    <t>6883613</t>
  </si>
  <si>
    <t>694471</t>
  </si>
  <si>
    <t>694472</t>
  </si>
  <si>
    <t>694473</t>
  </si>
  <si>
    <t>694474</t>
  </si>
  <si>
    <t>694475</t>
  </si>
  <si>
    <t>694476</t>
  </si>
  <si>
    <t>694477</t>
  </si>
  <si>
    <t>694478</t>
  </si>
  <si>
    <t>694479</t>
  </si>
  <si>
    <t>695391</t>
  </si>
  <si>
    <t>695392</t>
  </si>
  <si>
    <t>696431</t>
  </si>
  <si>
    <t>696691</t>
  </si>
  <si>
    <t>696692</t>
  </si>
  <si>
    <t>696693</t>
  </si>
  <si>
    <t>696694</t>
  </si>
  <si>
    <t>696695</t>
  </si>
  <si>
    <t>696696</t>
  </si>
  <si>
    <t>696697</t>
  </si>
  <si>
    <t>696698</t>
  </si>
  <si>
    <t>696699</t>
  </si>
  <si>
    <t>6966910</t>
  </si>
  <si>
    <t>697991</t>
  </si>
  <si>
    <t>698771</t>
  </si>
  <si>
    <t>698772</t>
  </si>
  <si>
    <t>698773</t>
  </si>
  <si>
    <t>698774</t>
  </si>
  <si>
    <t>698775</t>
  </si>
  <si>
    <t>698776</t>
  </si>
  <si>
    <t>698777</t>
  </si>
  <si>
    <t>698778</t>
  </si>
  <si>
    <t>698779</t>
  </si>
  <si>
    <t>700021</t>
  </si>
  <si>
    <t>700022</t>
  </si>
  <si>
    <t>700023</t>
  </si>
  <si>
    <t>700024</t>
  </si>
  <si>
    <t>700025</t>
  </si>
  <si>
    <t>700026</t>
  </si>
  <si>
    <t>700027</t>
  </si>
  <si>
    <t>700028</t>
  </si>
  <si>
    <t>700029</t>
  </si>
  <si>
    <t>7000210</t>
  </si>
  <si>
    <t>7000211</t>
  </si>
  <si>
    <t>7000212</t>
  </si>
  <si>
    <t>7000213</t>
  </si>
  <si>
    <t>7000214</t>
  </si>
  <si>
    <t>700331</t>
  </si>
  <si>
    <t>700332</t>
  </si>
  <si>
    <t>700851</t>
  </si>
  <si>
    <t>700852</t>
  </si>
  <si>
    <t>700853</t>
  </si>
  <si>
    <t>701761</t>
  </si>
  <si>
    <t>701762</t>
  </si>
  <si>
    <t>701763</t>
  </si>
  <si>
    <t>701764</t>
  </si>
  <si>
    <t>701765</t>
  </si>
  <si>
    <t>701766</t>
  </si>
  <si>
    <t>701767</t>
  </si>
  <si>
    <t>701768</t>
  </si>
  <si>
    <t>701769</t>
  </si>
  <si>
    <t>7017610</t>
  </si>
  <si>
    <t>7017611</t>
  </si>
  <si>
    <t>7017612</t>
  </si>
  <si>
    <t>7017613</t>
  </si>
  <si>
    <t>7017614</t>
  </si>
  <si>
    <t>7017615</t>
  </si>
  <si>
    <t>7017616</t>
  </si>
  <si>
    <t>7017617</t>
  </si>
  <si>
    <t>7017618</t>
  </si>
  <si>
    <t>7017619</t>
  </si>
  <si>
    <t>7017620</t>
  </si>
  <si>
    <t>7017621</t>
  </si>
  <si>
    <t>7017622</t>
  </si>
  <si>
    <t>7017623</t>
  </si>
  <si>
    <t>7017624</t>
  </si>
  <si>
    <t>7017625</t>
  </si>
  <si>
    <t>7017626</t>
  </si>
  <si>
    <t>7017627</t>
  </si>
  <si>
    <t>7017628</t>
  </si>
  <si>
    <t>7017629</t>
  </si>
  <si>
    <t>702801</t>
  </si>
  <si>
    <t>703581</t>
  </si>
  <si>
    <t>706441</t>
  </si>
  <si>
    <t>710081</t>
  </si>
  <si>
    <t>710082</t>
  </si>
  <si>
    <t>710083</t>
  </si>
  <si>
    <t>710084</t>
  </si>
  <si>
    <t>710085</t>
  </si>
  <si>
    <t>710086</t>
  </si>
  <si>
    <t>710087</t>
  </si>
  <si>
    <t>710088</t>
  </si>
  <si>
    <t>710089</t>
  </si>
  <si>
    <t>7100810</t>
  </si>
  <si>
    <t>7100811</t>
  </si>
  <si>
    <t>7100812</t>
  </si>
  <si>
    <t>7100813</t>
  </si>
  <si>
    <t>7100814</t>
  </si>
  <si>
    <t>712421</t>
  </si>
  <si>
    <t>714631</t>
  </si>
  <si>
    <t>714881</t>
  </si>
  <si>
    <t>714882</t>
  </si>
  <si>
    <t>714883</t>
  </si>
  <si>
    <t>714884</t>
  </si>
  <si>
    <t>714885</t>
  </si>
  <si>
    <t>714886</t>
  </si>
  <si>
    <t>714887</t>
  </si>
  <si>
    <t>714888</t>
  </si>
  <si>
    <t>714889</t>
  </si>
  <si>
    <t>7148810</t>
  </si>
  <si>
    <t>7148811</t>
  </si>
  <si>
    <t>7148812</t>
  </si>
  <si>
    <t>7148813</t>
  </si>
  <si>
    <t>7148814</t>
  </si>
  <si>
    <t>7148815</t>
  </si>
  <si>
    <t>7148816</t>
  </si>
  <si>
    <t>715021</t>
  </si>
  <si>
    <t>715151</t>
  </si>
  <si>
    <t>717491</t>
  </si>
  <si>
    <t>717492</t>
  </si>
  <si>
    <t>717493</t>
  </si>
  <si>
    <t>717494</t>
  </si>
  <si>
    <t>717495</t>
  </si>
  <si>
    <t>717496</t>
  </si>
  <si>
    <t>717497</t>
  </si>
  <si>
    <t>717498</t>
  </si>
  <si>
    <t>717499</t>
  </si>
  <si>
    <t>7174910</t>
  </si>
  <si>
    <t>719561</t>
  </si>
  <si>
    <t>719562</t>
  </si>
  <si>
    <t>719563</t>
  </si>
  <si>
    <t>719564</t>
  </si>
  <si>
    <t>719565</t>
  </si>
  <si>
    <t>719566</t>
  </si>
  <si>
    <t>719567</t>
  </si>
  <si>
    <t>719568</t>
  </si>
  <si>
    <t>720871</t>
  </si>
  <si>
    <t>721001</t>
  </si>
  <si>
    <t>722421</t>
  </si>
  <si>
    <t>723861</t>
  </si>
  <si>
    <t>728531</t>
  </si>
  <si>
    <t>728532</t>
  </si>
  <si>
    <t>728533</t>
  </si>
  <si>
    <t>728534</t>
  </si>
  <si>
    <t>728535</t>
  </si>
  <si>
    <t>728536</t>
  </si>
  <si>
    <t>728537</t>
  </si>
  <si>
    <t>728538</t>
  </si>
  <si>
    <t>731911</t>
  </si>
  <si>
    <t>731912</t>
  </si>
  <si>
    <t>731913</t>
  </si>
  <si>
    <t>731914</t>
  </si>
  <si>
    <t>731915</t>
  </si>
  <si>
    <t>731916</t>
  </si>
  <si>
    <t>732831</t>
  </si>
  <si>
    <t>735561</t>
  </si>
  <si>
    <t>737121</t>
  </si>
  <si>
    <t>737122</t>
  </si>
  <si>
    <t>737123</t>
  </si>
  <si>
    <t>737124</t>
  </si>
  <si>
    <t>737125</t>
  </si>
  <si>
    <t>737126</t>
  </si>
  <si>
    <t>737127</t>
  </si>
  <si>
    <t>737128</t>
  </si>
  <si>
    <t>737129</t>
  </si>
  <si>
    <t>7371210</t>
  </si>
  <si>
    <t>7371211</t>
  </si>
  <si>
    <t>7371212</t>
  </si>
  <si>
    <t>737241</t>
  </si>
  <si>
    <t>739191</t>
  </si>
  <si>
    <t>739192</t>
  </si>
  <si>
    <t>739193</t>
  </si>
  <si>
    <t>739194</t>
  </si>
  <si>
    <t>739195</t>
  </si>
  <si>
    <t>739196</t>
  </si>
  <si>
    <t>739197</t>
  </si>
  <si>
    <t>739198</t>
  </si>
  <si>
    <t>739199</t>
  </si>
  <si>
    <t>7391910</t>
  </si>
  <si>
    <t>7391911</t>
  </si>
  <si>
    <t>7391912</t>
  </si>
  <si>
    <t>7391913</t>
  </si>
  <si>
    <t>7391914</t>
  </si>
  <si>
    <t>7391915</t>
  </si>
  <si>
    <t>7391916</t>
  </si>
  <si>
    <t>7391917</t>
  </si>
  <si>
    <t>7391918</t>
  </si>
  <si>
    <t>7391919</t>
  </si>
  <si>
    <t>7391920</t>
  </si>
  <si>
    <t>7391921</t>
  </si>
  <si>
    <t>7391922</t>
  </si>
  <si>
    <t>7391923</t>
  </si>
  <si>
    <t>7391924</t>
  </si>
  <si>
    <t>7391925</t>
  </si>
  <si>
    <t>7391926</t>
  </si>
  <si>
    <t>7391927</t>
  </si>
  <si>
    <t>739321</t>
  </si>
  <si>
    <t>739322</t>
  </si>
  <si>
    <t>739323</t>
  </si>
  <si>
    <t>739324</t>
  </si>
  <si>
    <t>740491</t>
  </si>
  <si>
    <t>740492</t>
  </si>
  <si>
    <t>740493</t>
  </si>
  <si>
    <t>740494</t>
  </si>
  <si>
    <t>740495</t>
  </si>
  <si>
    <t>740496</t>
  </si>
  <si>
    <t>740497</t>
  </si>
  <si>
    <t>740498</t>
  </si>
  <si>
    <t>740499</t>
  </si>
  <si>
    <t>7404910</t>
  </si>
  <si>
    <t>7404911</t>
  </si>
  <si>
    <t>7404912</t>
  </si>
  <si>
    <t>7404913</t>
  </si>
  <si>
    <t>7404914</t>
  </si>
  <si>
    <t>7404915</t>
  </si>
  <si>
    <t>7404916</t>
  </si>
  <si>
    <t>7404917</t>
  </si>
  <si>
    <t>7404918</t>
  </si>
  <si>
    <t>7404919</t>
  </si>
  <si>
    <t>7404920</t>
  </si>
  <si>
    <t>7404921</t>
  </si>
  <si>
    <t>7404922</t>
  </si>
  <si>
    <t>741541</t>
  </si>
  <si>
    <t>741542</t>
  </si>
  <si>
    <t>741543</t>
  </si>
  <si>
    <t>741544</t>
  </si>
  <si>
    <t>741545</t>
  </si>
  <si>
    <t>741546</t>
  </si>
  <si>
    <t>741547</t>
  </si>
  <si>
    <t>741548</t>
  </si>
  <si>
    <t>741549</t>
  </si>
  <si>
    <t>7415410</t>
  </si>
  <si>
    <t>7415411</t>
  </si>
  <si>
    <t>7415412</t>
  </si>
  <si>
    <t>7415413</t>
  </si>
  <si>
    <t>7415414</t>
  </si>
  <si>
    <t>7415415</t>
  </si>
  <si>
    <t>7415416</t>
  </si>
  <si>
    <t>7415417</t>
  </si>
  <si>
    <t>7415418</t>
  </si>
  <si>
    <t>744261</t>
  </si>
  <si>
    <t>744262</t>
  </si>
  <si>
    <t>744921</t>
  </si>
  <si>
    <t>745311</t>
  </si>
  <si>
    <t>745312</t>
  </si>
  <si>
    <t>745313</t>
  </si>
  <si>
    <t>745314</t>
  </si>
  <si>
    <t>745315</t>
  </si>
  <si>
    <t>745316</t>
  </si>
  <si>
    <t>745317</t>
  </si>
  <si>
    <t>745318</t>
  </si>
  <si>
    <t>745319</t>
  </si>
  <si>
    <t>7453110</t>
  </si>
  <si>
    <t>7453111</t>
  </si>
  <si>
    <t>7453112</t>
  </si>
  <si>
    <t>7453113</t>
  </si>
  <si>
    <t>7453114</t>
  </si>
  <si>
    <t>7453115</t>
  </si>
  <si>
    <t>7453116</t>
  </si>
  <si>
    <t>7453117</t>
  </si>
  <si>
    <t>7453118</t>
  </si>
  <si>
    <t>7453119</t>
  </si>
  <si>
    <t>7453120</t>
  </si>
  <si>
    <t>7453121</t>
  </si>
  <si>
    <t>7453122</t>
  </si>
  <si>
    <t>746091</t>
  </si>
  <si>
    <t>748681</t>
  </si>
  <si>
    <t>749731</t>
  </si>
  <si>
    <t>750641</t>
  </si>
  <si>
    <t>752061</t>
  </si>
  <si>
    <t>752191</t>
  </si>
  <si>
    <t>752192</t>
  </si>
  <si>
    <t>752193</t>
  </si>
  <si>
    <t>752194</t>
  </si>
  <si>
    <t>752195</t>
  </si>
  <si>
    <t>752196</t>
  </si>
  <si>
    <t>752197</t>
  </si>
  <si>
    <t>752198</t>
  </si>
  <si>
    <t>752199</t>
  </si>
  <si>
    <t>7521910</t>
  </si>
  <si>
    <t>7521911</t>
  </si>
  <si>
    <t>7521912</t>
  </si>
  <si>
    <t>7521913</t>
  </si>
  <si>
    <t>7521914</t>
  </si>
  <si>
    <t>7521915</t>
  </si>
  <si>
    <t>7521916</t>
  </si>
  <si>
    <t>7521917</t>
  </si>
  <si>
    <t>7521918</t>
  </si>
  <si>
    <t>7521919</t>
  </si>
  <si>
    <t>7521920</t>
  </si>
  <si>
    <t>7521921</t>
  </si>
  <si>
    <t>753751</t>
  </si>
  <si>
    <t>753752</t>
  </si>
  <si>
    <t>753753</t>
  </si>
  <si>
    <t>753754</t>
  </si>
  <si>
    <t>753755</t>
  </si>
  <si>
    <t>753756</t>
  </si>
  <si>
    <t>753757</t>
  </si>
  <si>
    <t>753758</t>
  </si>
  <si>
    <t>753759</t>
  </si>
  <si>
    <t>7537510</t>
  </si>
  <si>
    <t>7537511</t>
  </si>
  <si>
    <t>7537512</t>
  </si>
  <si>
    <t>7537513</t>
  </si>
  <si>
    <t>7537514</t>
  </si>
  <si>
    <t>7537515</t>
  </si>
  <si>
    <t>7537516</t>
  </si>
  <si>
    <t>7537517</t>
  </si>
  <si>
    <t>7537518</t>
  </si>
  <si>
    <t>7537519</t>
  </si>
  <si>
    <t>7537520</t>
  </si>
  <si>
    <t>7537521</t>
  </si>
  <si>
    <t>7537522</t>
  </si>
  <si>
    <t>7537523</t>
  </si>
  <si>
    <t>753881</t>
  </si>
  <si>
    <t>753882</t>
  </si>
  <si>
    <t>753883</t>
  </si>
  <si>
    <t>753884</t>
  </si>
  <si>
    <t>753885</t>
  </si>
  <si>
    <t>753886</t>
  </si>
  <si>
    <t>753887</t>
  </si>
  <si>
    <t>753888</t>
  </si>
  <si>
    <t>753889</t>
  </si>
  <si>
    <t>7538810</t>
  </si>
  <si>
    <t>7538811</t>
  </si>
  <si>
    <t>7538812</t>
  </si>
  <si>
    <t>7538813</t>
  </si>
  <si>
    <t>7538814</t>
  </si>
  <si>
    <t>7538815</t>
  </si>
  <si>
    <t>7538816</t>
  </si>
  <si>
    <t>7538817</t>
  </si>
  <si>
    <t>7538818</t>
  </si>
  <si>
    <t>7538819</t>
  </si>
  <si>
    <t>7538820</t>
  </si>
  <si>
    <t>7538821</t>
  </si>
  <si>
    <t>7538822</t>
  </si>
  <si>
    <t>7538823</t>
  </si>
  <si>
    <t>7538824</t>
  </si>
  <si>
    <t>7538825</t>
  </si>
  <si>
    <t>7538826</t>
  </si>
  <si>
    <t>7538827</t>
  </si>
  <si>
    <t>755311</t>
  </si>
  <si>
    <t>755312</t>
  </si>
  <si>
    <t>755313</t>
  </si>
  <si>
    <t>755314</t>
  </si>
  <si>
    <t>755315</t>
  </si>
  <si>
    <t>755971</t>
  </si>
  <si>
    <t>755972</t>
  </si>
  <si>
    <t>755973</t>
  </si>
  <si>
    <t>755974</t>
  </si>
  <si>
    <t>755975</t>
  </si>
  <si>
    <t>755976</t>
  </si>
  <si>
    <t>755977</t>
  </si>
  <si>
    <t>755978</t>
  </si>
  <si>
    <t>755979</t>
  </si>
  <si>
    <t>7559710</t>
  </si>
  <si>
    <t>7559711</t>
  </si>
  <si>
    <t>7559712</t>
  </si>
  <si>
    <t>7559713</t>
  </si>
  <si>
    <t>7559714</t>
  </si>
  <si>
    <t>7559715</t>
  </si>
  <si>
    <t>756881</t>
  </si>
  <si>
    <t>757531</t>
  </si>
  <si>
    <t>757532</t>
  </si>
  <si>
    <t>757533</t>
  </si>
  <si>
    <t>757534</t>
  </si>
  <si>
    <t>757535</t>
  </si>
  <si>
    <t>757536</t>
  </si>
  <si>
    <t>757537</t>
  </si>
  <si>
    <t>757538</t>
  </si>
  <si>
    <t>757539</t>
  </si>
  <si>
    <t>7575310</t>
  </si>
  <si>
    <t>7575311</t>
  </si>
  <si>
    <t>7575312</t>
  </si>
  <si>
    <t>7575313</t>
  </si>
  <si>
    <t>759341</t>
  </si>
  <si>
    <t>759741</t>
  </si>
  <si>
    <t>765851</t>
  </si>
  <si>
    <t>766631</t>
  </si>
  <si>
    <t>767151</t>
  </si>
  <si>
    <t>767152</t>
  </si>
  <si>
    <t>767401</t>
  </si>
  <si>
    <t>767931</t>
  </si>
  <si>
    <t>768061</t>
  </si>
  <si>
    <t>768062</t>
  </si>
  <si>
    <t>768063</t>
  </si>
  <si>
    <t>768064</t>
  </si>
  <si>
    <t>768065</t>
  </si>
  <si>
    <t>768066</t>
  </si>
  <si>
    <t>768067</t>
  </si>
  <si>
    <t>768068</t>
  </si>
  <si>
    <t>768069</t>
  </si>
  <si>
    <t>7680610</t>
  </si>
  <si>
    <t>7680611</t>
  </si>
  <si>
    <t>7680612</t>
  </si>
  <si>
    <t>7680613</t>
  </si>
  <si>
    <t>7680614</t>
  </si>
  <si>
    <t>7680615</t>
  </si>
  <si>
    <t>768191</t>
  </si>
  <si>
    <t>768192</t>
  </si>
  <si>
    <t>768193</t>
  </si>
  <si>
    <t>768194</t>
  </si>
  <si>
    <t>768195</t>
  </si>
  <si>
    <t>768196</t>
  </si>
  <si>
    <t>769101</t>
  </si>
  <si>
    <t>770521</t>
  </si>
  <si>
    <t>770522</t>
  </si>
  <si>
    <t>770523</t>
  </si>
  <si>
    <t>770911</t>
  </si>
  <si>
    <t>771951</t>
  </si>
  <si>
    <t>771952</t>
  </si>
  <si>
    <t>771953</t>
  </si>
  <si>
    <t>771954</t>
  </si>
  <si>
    <t>771955</t>
  </si>
  <si>
    <t>771956</t>
  </si>
  <si>
    <t>771957</t>
  </si>
  <si>
    <t>771958</t>
  </si>
  <si>
    <t>771959</t>
  </si>
  <si>
    <t>7719510</t>
  </si>
  <si>
    <t>7719511</t>
  </si>
  <si>
    <t>7719512</t>
  </si>
  <si>
    <t>7719513</t>
  </si>
  <si>
    <t>7719514</t>
  </si>
  <si>
    <t>7719515</t>
  </si>
  <si>
    <t>7719516</t>
  </si>
  <si>
    <t>7719517</t>
  </si>
  <si>
    <t>7719518</t>
  </si>
  <si>
    <t>7719519</t>
  </si>
  <si>
    <t>771961</t>
  </si>
  <si>
    <t>771962</t>
  </si>
  <si>
    <t>771963</t>
  </si>
  <si>
    <t>771964</t>
  </si>
  <si>
    <t>771965</t>
  </si>
  <si>
    <t>771966</t>
  </si>
  <si>
    <t>772351</t>
  </si>
  <si>
    <t>772352</t>
  </si>
  <si>
    <t>772353</t>
  </si>
  <si>
    <t>772354</t>
  </si>
  <si>
    <t>772355</t>
  </si>
  <si>
    <t>772356</t>
  </si>
  <si>
    <t>772357</t>
  </si>
  <si>
    <t>772358</t>
  </si>
  <si>
    <t>772359</t>
  </si>
  <si>
    <t>7723510</t>
  </si>
  <si>
    <t>7723511</t>
  </si>
  <si>
    <t>7723512</t>
  </si>
  <si>
    <t>7723513</t>
  </si>
  <si>
    <t>7723514</t>
  </si>
  <si>
    <t>7723515</t>
  </si>
  <si>
    <t>7723516</t>
  </si>
  <si>
    <t>7723517</t>
  </si>
  <si>
    <t>7723518</t>
  </si>
  <si>
    <t>7723519</t>
  </si>
  <si>
    <t>7723520</t>
  </si>
  <si>
    <t>7723521</t>
  </si>
  <si>
    <t>773381</t>
  </si>
  <si>
    <t>773382</t>
  </si>
  <si>
    <t>773383</t>
  </si>
  <si>
    <t>773384</t>
  </si>
  <si>
    <t>773385</t>
  </si>
  <si>
    <t>773386</t>
  </si>
  <si>
    <t>773387</t>
  </si>
  <si>
    <t>773388</t>
  </si>
  <si>
    <t>773389</t>
  </si>
  <si>
    <t>7733810</t>
  </si>
  <si>
    <t>7733811</t>
  </si>
  <si>
    <t>7733812</t>
  </si>
  <si>
    <t>7733813</t>
  </si>
  <si>
    <t>7733814</t>
  </si>
  <si>
    <t>774561</t>
  </si>
  <si>
    <t>774562</t>
  </si>
  <si>
    <t>774563</t>
  </si>
  <si>
    <t>774564</t>
  </si>
  <si>
    <t>774565</t>
  </si>
  <si>
    <t>774566</t>
  </si>
  <si>
    <t>774567</t>
  </si>
  <si>
    <t>774568</t>
  </si>
  <si>
    <t>774569</t>
  </si>
  <si>
    <t>7745610</t>
  </si>
  <si>
    <t>7745611</t>
  </si>
  <si>
    <t>7745612</t>
  </si>
  <si>
    <t>7745613</t>
  </si>
  <si>
    <t>7745614</t>
  </si>
  <si>
    <t>775331</t>
  </si>
  <si>
    <t>775332</t>
  </si>
  <si>
    <t>775333</t>
  </si>
  <si>
    <t>775334</t>
  </si>
  <si>
    <t>775335</t>
  </si>
  <si>
    <t>775336</t>
  </si>
  <si>
    <t>775337</t>
  </si>
  <si>
    <t>775338</t>
  </si>
  <si>
    <t>775339</t>
  </si>
  <si>
    <t>776901</t>
  </si>
  <si>
    <t>779751</t>
  </si>
  <si>
    <t>779752</t>
  </si>
  <si>
    <t>779753</t>
  </si>
  <si>
    <t>779754</t>
  </si>
  <si>
    <t>779755</t>
  </si>
  <si>
    <t>779756</t>
  </si>
  <si>
    <t>779757</t>
  </si>
  <si>
    <t>779758</t>
  </si>
  <si>
    <t>779759</t>
  </si>
  <si>
    <t>7797510</t>
  </si>
  <si>
    <t>7797511</t>
  </si>
  <si>
    <t>7797512</t>
  </si>
  <si>
    <t>7797513</t>
  </si>
  <si>
    <t>7797514</t>
  </si>
  <si>
    <t>7797515</t>
  </si>
  <si>
    <t>7797516</t>
  </si>
  <si>
    <t>7797517</t>
  </si>
  <si>
    <t>7797518</t>
  </si>
  <si>
    <t>7797519</t>
  </si>
  <si>
    <t>780661</t>
  </si>
  <si>
    <t>780662</t>
  </si>
  <si>
    <t>780663</t>
  </si>
  <si>
    <t>780664</t>
  </si>
  <si>
    <t>780665</t>
  </si>
  <si>
    <t>781841</t>
  </si>
  <si>
    <t>781971</t>
  </si>
  <si>
    <t>782221</t>
  </si>
  <si>
    <t>782222</t>
  </si>
  <si>
    <t>782223</t>
  </si>
  <si>
    <t>782224</t>
  </si>
  <si>
    <t>782225</t>
  </si>
  <si>
    <t>782226</t>
  </si>
  <si>
    <t>782227</t>
  </si>
  <si>
    <t>782228</t>
  </si>
  <si>
    <t>782229</t>
  </si>
  <si>
    <t>7822210</t>
  </si>
  <si>
    <t>7822211</t>
  </si>
  <si>
    <t>7822212</t>
  </si>
  <si>
    <t>7822213</t>
  </si>
  <si>
    <t>784571</t>
  </si>
  <si>
    <t>787821</t>
  </si>
  <si>
    <t>787822</t>
  </si>
  <si>
    <t>787823</t>
  </si>
  <si>
    <t>787824</t>
  </si>
  <si>
    <t>787825</t>
  </si>
  <si>
    <t>787826</t>
  </si>
  <si>
    <t>787827</t>
  </si>
  <si>
    <t>787828</t>
  </si>
  <si>
    <t>790031</t>
  </si>
  <si>
    <t>790161</t>
  </si>
  <si>
    <t>790162</t>
  </si>
  <si>
    <t>795361</t>
  </si>
  <si>
    <t>795362</t>
  </si>
  <si>
    <t>795363</t>
  </si>
  <si>
    <t>795364</t>
  </si>
  <si>
    <t>795365</t>
  </si>
  <si>
    <t>797961</t>
  </si>
  <si>
    <t>798351</t>
  </si>
  <si>
    <t>798741</t>
  </si>
  <si>
    <t>798742</t>
  </si>
  <si>
    <t>798743</t>
  </si>
  <si>
    <t>798744</t>
  </si>
  <si>
    <t>798745</t>
  </si>
  <si>
    <t>798746</t>
  </si>
  <si>
    <t>798747</t>
  </si>
  <si>
    <t>798748</t>
  </si>
  <si>
    <t>798749</t>
  </si>
  <si>
    <t>7987410</t>
  </si>
  <si>
    <t>7987411</t>
  </si>
  <si>
    <t>7987412</t>
  </si>
  <si>
    <t>7987413</t>
  </si>
  <si>
    <t>7987414</t>
  </si>
  <si>
    <t>7987415</t>
  </si>
  <si>
    <t>7987416</t>
  </si>
  <si>
    <t>7987417</t>
  </si>
  <si>
    <t>7987418</t>
  </si>
  <si>
    <t>7987419</t>
  </si>
  <si>
    <t>799521</t>
  </si>
  <si>
    <t>800951</t>
  </si>
  <si>
    <t>800952</t>
  </si>
  <si>
    <t>800953</t>
  </si>
  <si>
    <t>800954</t>
  </si>
  <si>
    <t>800955</t>
  </si>
  <si>
    <t>804331</t>
  </si>
  <si>
    <t>804332</t>
  </si>
  <si>
    <t>804333</t>
  </si>
  <si>
    <t>804334</t>
  </si>
  <si>
    <t>804335</t>
  </si>
  <si>
    <t>804336</t>
  </si>
  <si>
    <t>804337</t>
  </si>
  <si>
    <t>804338</t>
  </si>
  <si>
    <t>804339</t>
  </si>
  <si>
    <t>8043310</t>
  </si>
  <si>
    <t>8043311</t>
  </si>
  <si>
    <t>810301</t>
  </si>
  <si>
    <t>810691</t>
  </si>
  <si>
    <t>813161</t>
  </si>
  <si>
    <t>813162</t>
  </si>
  <si>
    <t>813163</t>
  </si>
  <si>
    <t>813164</t>
  </si>
  <si>
    <t>813165</t>
  </si>
  <si>
    <t>813166</t>
  </si>
  <si>
    <t>813167</t>
  </si>
  <si>
    <t>813168</t>
  </si>
  <si>
    <t>813169</t>
  </si>
  <si>
    <t>8131610</t>
  </si>
  <si>
    <t>8131611</t>
  </si>
  <si>
    <t>8131612</t>
  </si>
  <si>
    <t>8131613</t>
  </si>
  <si>
    <t>8131614</t>
  </si>
  <si>
    <t>8131615</t>
  </si>
  <si>
    <t>8131616</t>
  </si>
  <si>
    <t>8131617</t>
  </si>
  <si>
    <t>8131618</t>
  </si>
  <si>
    <t>8131619</t>
  </si>
  <si>
    <t>8131620</t>
  </si>
  <si>
    <t>8131621</t>
  </si>
  <si>
    <t>8131622</t>
  </si>
  <si>
    <t>8131623</t>
  </si>
  <si>
    <t>8131624</t>
  </si>
  <si>
    <t>8131625</t>
  </si>
  <si>
    <t>8131626</t>
  </si>
  <si>
    <t>814331</t>
  </si>
  <si>
    <t>818101</t>
  </si>
  <si>
    <t>819021</t>
  </si>
  <si>
    <t>819671</t>
  </si>
  <si>
    <t>819791</t>
  </si>
  <si>
    <t>825261</t>
  </si>
  <si>
    <t>825262</t>
  </si>
  <si>
    <t>825263</t>
  </si>
  <si>
    <t>825264</t>
  </si>
  <si>
    <t>825265</t>
  </si>
  <si>
    <t>825266</t>
  </si>
  <si>
    <t>825267</t>
  </si>
  <si>
    <t>825268</t>
  </si>
  <si>
    <t>825269</t>
  </si>
  <si>
    <t>8252610</t>
  </si>
  <si>
    <t>8252611</t>
  </si>
  <si>
    <t>8252612</t>
  </si>
  <si>
    <t>8252613</t>
  </si>
  <si>
    <t>8252614</t>
  </si>
  <si>
    <t>8252615</t>
  </si>
  <si>
    <t>8252616</t>
  </si>
  <si>
    <t>8252617</t>
  </si>
  <si>
    <t>8252618</t>
  </si>
  <si>
    <t>8252619</t>
  </si>
  <si>
    <t>8252620</t>
  </si>
  <si>
    <t>8252621</t>
  </si>
  <si>
    <t>8252622</t>
  </si>
  <si>
    <t>8252623</t>
  </si>
  <si>
    <t>8252624</t>
  </si>
  <si>
    <t>8252625</t>
  </si>
  <si>
    <t>8252626</t>
  </si>
  <si>
    <t>8252627</t>
  </si>
  <si>
    <t>825911</t>
  </si>
  <si>
    <t>827471</t>
  </si>
  <si>
    <t>827851</t>
  </si>
  <si>
    <t>827852</t>
  </si>
  <si>
    <t>827853</t>
  </si>
  <si>
    <t>827854</t>
  </si>
  <si>
    <t>827855</t>
  </si>
  <si>
    <t>827861</t>
  </si>
  <si>
    <t>828381</t>
  </si>
  <si>
    <t>829811</t>
  </si>
  <si>
    <t>830191</t>
  </si>
  <si>
    <t>831491</t>
  </si>
  <si>
    <t>831492</t>
  </si>
  <si>
    <t>831493</t>
  </si>
  <si>
    <t>831494</t>
  </si>
  <si>
    <t>831495</t>
  </si>
  <si>
    <t>831496</t>
  </si>
  <si>
    <t>831631</t>
  </si>
  <si>
    <t>831632</t>
  </si>
  <si>
    <t>831633</t>
  </si>
  <si>
    <t>831634</t>
  </si>
  <si>
    <t>831635</t>
  </si>
  <si>
    <t>831636</t>
  </si>
  <si>
    <t>831637</t>
  </si>
  <si>
    <t>832281</t>
  </si>
  <si>
    <t>832282</t>
  </si>
  <si>
    <t>832283</t>
  </si>
  <si>
    <t>832284</t>
  </si>
  <si>
    <t>832285</t>
  </si>
  <si>
    <t>832286</t>
  </si>
  <si>
    <t>832287</t>
  </si>
  <si>
    <t>832671</t>
  </si>
  <si>
    <t>832801</t>
  </si>
  <si>
    <t>832802</t>
  </si>
  <si>
    <t>832803</t>
  </si>
  <si>
    <t>832804</t>
  </si>
  <si>
    <t>832805</t>
  </si>
  <si>
    <t>832806</t>
  </si>
  <si>
    <t>832807</t>
  </si>
  <si>
    <t>832808</t>
  </si>
  <si>
    <t>832809</t>
  </si>
  <si>
    <t>8328010</t>
  </si>
  <si>
    <t>8328011</t>
  </si>
  <si>
    <t>8328012</t>
  </si>
  <si>
    <t>8328013</t>
  </si>
  <si>
    <t>8328014</t>
  </si>
  <si>
    <t>8328015</t>
  </si>
  <si>
    <t>8328016</t>
  </si>
  <si>
    <t>8328017</t>
  </si>
  <si>
    <t>8328018</t>
  </si>
  <si>
    <t>8328019</t>
  </si>
  <si>
    <t>8328020</t>
  </si>
  <si>
    <t>8328021</t>
  </si>
  <si>
    <t>8328022</t>
  </si>
  <si>
    <t>8328023</t>
  </si>
  <si>
    <t>8328024</t>
  </si>
  <si>
    <t>8328025</t>
  </si>
  <si>
    <t>8328026</t>
  </si>
  <si>
    <t>8328027</t>
  </si>
  <si>
    <t>8328028</t>
  </si>
  <si>
    <t>8328029</t>
  </si>
  <si>
    <t>8328030</t>
  </si>
  <si>
    <t>8328031</t>
  </si>
  <si>
    <t>8328032</t>
  </si>
  <si>
    <t>835791</t>
  </si>
  <si>
    <t>835792</t>
  </si>
  <si>
    <t>835793</t>
  </si>
  <si>
    <t>835794</t>
  </si>
  <si>
    <t>835795</t>
  </si>
  <si>
    <t>835796</t>
  </si>
  <si>
    <t>835797</t>
  </si>
  <si>
    <t>836561</t>
  </si>
  <si>
    <t>836961</t>
  </si>
  <si>
    <t>837861</t>
  </si>
  <si>
    <t>838641</t>
  </si>
  <si>
    <t>838642</t>
  </si>
  <si>
    <t>838643</t>
  </si>
  <si>
    <t>838644</t>
  </si>
  <si>
    <t>839681</t>
  </si>
  <si>
    <t>839682</t>
  </si>
  <si>
    <t>839683</t>
  </si>
  <si>
    <t>840461</t>
  </si>
  <si>
    <t>840462</t>
  </si>
  <si>
    <t>842151</t>
  </si>
  <si>
    <t>843321</t>
  </si>
  <si>
    <t>844111</t>
  </si>
  <si>
    <t>844231</t>
  </si>
  <si>
    <t>844232</t>
  </si>
  <si>
    <t>844233</t>
  </si>
  <si>
    <t>844891</t>
  </si>
  <si>
    <t>845671</t>
  </si>
  <si>
    <t>845791</t>
  </si>
  <si>
    <t>845792</t>
  </si>
  <si>
    <t>845793</t>
  </si>
  <si>
    <t>847871</t>
  </si>
  <si>
    <t>848011</t>
  </si>
  <si>
    <t>848271</t>
  </si>
  <si>
    <t>850481</t>
  </si>
  <si>
    <t>852171</t>
  </si>
  <si>
    <t>852551</t>
  </si>
  <si>
    <t>852552</t>
  </si>
  <si>
    <t>852553</t>
  </si>
  <si>
    <t>852554</t>
  </si>
  <si>
    <t>852555</t>
  </si>
  <si>
    <t>852556</t>
  </si>
  <si>
    <t>852557</t>
  </si>
  <si>
    <t>852558</t>
  </si>
  <si>
    <t>852559</t>
  </si>
  <si>
    <t>8525510</t>
  </si>
  <si>
    <t>8525511</t>
  </si>
  <si>
    <t>8525512</t>
  </si>
  <si>
    <t>8525513</t>
  </si>
  <si>
    <t>854761</t>
  </si>
  <si>
    <t>854762</t>
  </si>
  <si>
    <t>854763</t>
  </si>
  <si>
    <t>854764</t>
  </si>
  <si>
    <t>854765</t>
  </si>
  <si>
    <t>854766</t>
  </si>
  <si>
    <t>854767</t>
  </si>
  <si>
    <t>854768</t>
  </si>
  <si>
    <t>854769</t>
  </si>
  <si>
    <t>8547610</t>
  </si>
  <si>
    <t>8547611</t>
  </si>
  <si>
    <t>856001</t>
  </si>
  <si>
    <t>856002</t>
  </si>
  <si>
    <t>856003</t>
  </si>
  <si>
    <t>856004</t>
  </si>
  <si>
    <t>856005</t>
  </si>
  <si>
    <t>856006</t>
  </si>
  <si>
    <t>856007</t>
  </si>
  <si>
    <t>856008</t>
  </si>
  <si>
    <t>856009</t>
  </si>
  <si>
    <t>8560010</t>
  </si>
  <si>
    <t>864641</t>
  </si>
  <si>
    <t>867241</t>
  </si>
  <si>
    <t>868021</t>
  </si>
  <si>
    <t>872051</t>
  </si>
  <si>
    <t>879201</t>
  </si>
  <si>
    <t>879202</t>
  </si>
  <si>
    <t>879203</t>
  </si>
  <si>
    <t>879981</t>
  </si>
  <si>
    <t>886741</t>
  </si>
  <si>
    <t>887521</t>
  </si>
  <si>
    <t>890121</t>
  </si>
  <si>
    <t>891551</t>
  </si>
  <si>
    <t>891552</t>
  </si>
  <si>
    <t>891553</t>
  </si>
  <si>
    <t>891554</t>
  </si>
  <si>
    <t>891555</t>
  </si>
  <si>
    <t>895321</t>
  </si>
  <si>
    <t>895711</t>
  </si>
  <si>
    <t>901301</t>
  </si>
  <si>
    <t>901691</t>
  </si>
  <si>
    <t>901692</t>
  </si>
  <si>
    <t>901693</t>
  </si>
  <si>
    <t>903511</t>
  </si>
  <si>
    <t>906371</t>
  </si>
  <si>
    <t>910791</t>
  </si>
  <si>
    <t>911181</t>
  </si>
  <si>
    <t>914561</t>
  </si>
  <si>
    <t>920671</t>
  </si>
  <si>
    <t>922101</t>
  </si>
  <si>
    <t>926261</t>
  </si>
  <si>
    <t>926262</t>
  </si>
  <si>
    <t>926391</t>
  </si>
  <si>
    <t>928991</t>
  </si>
  <si>
    <t>928992</t>
  </si>
  <si>
    <t>929511</t>
  </si>
  <si>
    <t>929512</t>
  </si>
  <si>
    <t>929513</t>
  </si>
  <si>
    <t>929514</t>
  </si>
  <si>
    <t>929515</t>
  </si>
  <si>
    <t>929516</t>
  </si>
  <si>
    <t>934451</t>
  </si>
  <si>
    <t>942511</t>
  </si>
  <si>
    <t>943161</t>
  </si>
  <si>
    <t>944331</t>
  </si>
  <si>
    <t>944332</t>
  </si>
  <si>
    <t>944591</t>
  </si>
  <si>
    <t>947711</t>
  </si>
  <si>
    <t>947971</t>
  </si>
  <si>
    <t>951351</t>
  </si>
  <si>
    <t>951481</t>
  </si>
  <si>
    <t>951482</t>
  </si>
  <si>
    <t>951483</t>
  </si>
  <si>
    <t>953951</t>
  </si>
  <si>
    <t>954211</t>
  </si>
  <si>
    <t>956551</t>
  </si>
  <si>
    <t>956811</t>
  </si>
  <si>
    <t>956941</t>
  </si>
  <si>
    <t>956942</t>
  </si>
  <si>
    <t>957461</t>
  </si>
  <si>
    <t>957851</t>
  </si>
  <si>
    <t>959541</t>
  </si>
  <si>
    <t>962661</t>
  </si>
  <si>
    <t>962921</t>
  </si>
  <si>
    <t>964091</t>
  </si>
  <si>
    <t>966171</t>
  </si>
  <si>
    <t>968641</t>
  </si>
  <si>
    <t>971371</t>
  </si>
  <si>
    <t>971761</t>
  </si>
  <si>
    <t>973581</t>
  </si>
  <si>
    <t>973582</t>
  </si>
  <si>
    <t>973583</t>
  </si>
  <si>
    <t>979171</t>
  </si>
  <si>
    <t>979172</t>
  </si>
  <si>
    <t>979173</t>
  </si>
  <si>
    <t>981901</t>
  </si>
  <si>
    <t>982551</t>
  </si>
  <si>
    <t>983981</t>
  </si>
  <si>
    <t>984631</t>
  </si>
  <si>
    <t>984891</t>
  </si>
  <si>
    <t>984892</t>
  </si>
  <si>
    <t>995941</t>
  </si>
  <si>
    <t>995942</t>
  </si>
  <si>
    <t>995943</t>
  </si>
  <si>
    <t>996721</t>
  </si>
  <si>
    <t>997111</t>
  </si>
  <si>
    <t>Overgangsregeling</t>
  </si>
  <si>
    <t>Huidig</t>
  </si>
  <si>
    <t>Nieuw</t>
  </si>
  <si>
    <t>2019-2020</t>
  </si>
  <si>
    <t>Totaal bestuur:</t>
  </si>
  <si>
    <t>Gemeente</t>
  </si>
  <si>
    <t>Burg van Heusdenweg 10 A</t>
  </si>
  <si>
    <t>Heggewinde 22A</t>
  </si>
  <si>
    <t>2742EB</t>
  </si>
  <si>
    <t>Burg Van Lierplein 71</t>
  </si>
  <si>
    <t>3134ZB</t>
  </si>
  <si>
    <t>Schoolstraat 11A</t>
  </si>
  <si>
    <t>Bosanemoon 30</t>
  </si>
  <si>
    <t>7422NW</t>
  </si>
  <si>
    <t>0</t>
  </si>
  <si>
    <t>Meidoornstraat 20BG</t>
  </si>
  <si>
    <t>Stichting Brigantijn</t>
  </si>
  <si>
    <t>Oostermaat 1a</t>
  </si>
  <si>
    <t>Dam 20A</t>
  </si>
  <si>
    <t>Buitenstouwe 6b</t>
  </si>
  <si>
    <t>Zoekweg 1a</t>
  </si>
  <si>
    <t>Madeweg 34A</t>
  </si>
  <si>
    <t>Stichting Edu-Ley</t>
  </si>
  <si>
    <t>Oud Blaricummerweg 21 A</t>
  </si>
  <si>
    <t>Maelsonstraat 28d</t>
  </si>
  <si>
    <t>Stichting GOO Onderwijs en Opvang</t>
  </si>
  <si>
    <t>Woudestein 31</t>
  </si>
  <si>
    <t>2804GL</t>
  </si>
  <si>
    <t>Verdilaan 14A</t>
  </si>
  <si>
    <t>Molenweg 9a</t>
  </si>
  <si>
    <t>Stg. Katholiek en P.C. B.o. Vught e.o. Leijestroom</t>
  </si>
  <si>
    <t>Brabantlaan 1</t>
  </si>
  <si>
    <t>5262GW</t>
  </si>
  <si>
    <t>Kortvoort 61C</t>
  </si>
  <si>
    <t>www.pcbosmallingerland.nl</t>
  </si>
  <si>
    <t>www.prohles.nl</t>
  </si>
  <si>
    <t>Bilwijkerweg 6a</t>
  </si>
  <si>
    <t>0228319032</t>
  </si>
  <si>
    <t>Stichting Wijzer aan de Amstel</t>
  </si>
  <si>
    <t>Cosunpark 21</t>
  </si>
  <si>
    <t>4814ND</t>
  </si>
  <si>
    <t>Cadans Primair, stichting voor kath. en interc. prim. onderw</t>
  </si>
  <si>
    <t>www.cadansprimair.nl</t>
  </si>
  <si>
    <t>Schildershof 1A</t>
  </si>
  <si>
    <t>0135057500</t>
  </si>
  <si>
    <t>www.stichtingsamenwijs.nl</t>
  </si>
  <si>
    <t>Schoolstraat 38</t>
  </si>
  <si>
    <t>5081VH</t>
  </si>
  <si>
    <t>Stelling 8d</t>
  </si>
  <si>
    <t>Watergang 1b</t>
  </si>
  <si>
    <t>Koningskampen 11b</t>
  </si>
  <si>
    <t>Iris, Stichting voor Christelijk Onderwijs</t>
  </si>
  <si>
    <t>Noordkade 2F</t>
  </si>
  <si>
    <t>Oostergracht 42</t>
  </si>
  <si>
    <t>3763LZ</t>
  </si>
  <si>
    <t>Zuidervaart 2B</t>
  </si>
  <si>
    <t>Kanaalweg 4</t>
  </si>
  <si>
    <t>8356VS</t>
  </si>
  <si>
    <t>www.vsrijnstreek.nl</t>
  </si>
  <si>
    <t>Pastoor Habetsstraat 40A</t>
  </si>
  <si>
    <t>Amersfoortsestraatweg 180c</t>
  </si>
  <si>
    <t>Dubbelstraat 8A</t>
  </si>
  <si>
    <t>Kerkstraat 79A</t>
  </si>
  <si>
    <t>Stg. voor p.c.o. De Oorsprong te Utrechtse Heuvelrug&amp;W.b.D.</t>
  </si>
  <si>
    <t>Leeuwenhoekweg 18a</t>
  </si>
  <si>
    <t>1e Tochtweg 11c</t>
  </si>
  <si>
    <t>Gemeenlandsedijk Noord 26B</t>
  </si>
  <si>
    <t>Stichting Wonderwijs, swb oko in Overbet.&amp;Lingewaard</t>
  </si>
  <si>
    <t>www.wonderwijs.nl</t>
  </si>
  <si>
    <t>Stichting voor Protestants Christelijk Primair Onderwijs in de Krimpenerwaard</t>
  </si>
  <si>
    <t>Hoofdstraat 69a</t>
  </si>
  <si>
    <t>Burg Van Lierplein 77</t>
  </si>
  <si>
    <t>Stichting Archipel Onderwijs</t>
  </si>
  <si>
    <t>Gemeenlandsedijk Noord 26a</t>
  </si>
  <si>
    <t>Louis Bouwmeesterstraat 14-1e</t>
  </si>
  <si>
    <t>Stichting 'Florente'</t>
  </si>
  <si>
    <t>Sportlaan 2A</t>
  </si>
  <si>
    <t>1111PX</t>
  </si>
  <si>
    <t>G Karel v Hogendorpstr 52a</t>
  </si>
  <si>
    <t>Gemeenlandsedijk Noord 26f</t>
  </si>
  <si>
    <t>De Basis, Stg. v. o.p. onderwijs Arnhem</t>
  </si>
  <si>
    <t>LEV Scholengroep West- Nederland (LEV-WN)</t>
  </si>
  <si>
    <t>Stationspark 49A</t>
  </si>
  <si>
    <t>Schonerwoerdstraat 1A</t>
  </si>
  <si>
    <t>Borchmolendijk 19a</t>
  </si>
  <si>
    <t>0598724824</t>
  </si>
  <si>
    <t>Hoofdweg 88F</t>
  </si>
  <si>
    <t>9621AN</t>
  </si>
  <si>
    <t>Broekzijdselaan 46A</t>
  </si>
  <si>
    <t>Franz Zieglerstraat 201A</t>
  </si>
  <si>
    <t>Drs. F. Bijlweg 8A</t>
  </si>
  <si>
    <t>Drift 1a</t>
  </si>
  <si>
    <t>'t Erf 1</t>
  </si>
  <si>
    <t>3831NA</t>
  </si>
  <si>
    <t>Stichting Innerwaard</t>
  </si>
  <si>
    <t>Klaprozenweg 75H</t>
  </si>
  <si>
    <t>Graanweg 1d</t>
  </si>
  <si>
    <t>Goudenregensingel 25a</t>
  </si>
  <si>
    <t>Zaanstraat 1</t>
  </si>
  <si>
    <t>7417WN</t>
  </si>
  <si>
    <t>Vereniging voor G.P.O. in Noord Nederland NoorderBasis</t>
  </si>
  <si>
    <t>Rijksstraatweg 119a</t>
  </si>
  <si>
    <t>Stichting voor P.C.P.O. op Goeree-Overflakkee</t>
  </si>
  <si>
    <t>0187484153</t>
  </si>
  <si>
    <t>www.kindwijs.org</t>
  </si>
  <si>
    <t>Postbus 337</t>
  </si>
  <si>
    <t>3240AH</t>
  </si>
  <si>
    <t>Broekslootkade 95</t>
  </si>
  <si>
    <t>2281TC</t>
  </si>
  <si>
    <t>Hogevecht 138C</t>
  </si>
  <si>
    <t>Elstarstraat 1A</t>
  </si>
  <si>
    <t>Gemeenlandsedijk Noord 26 a</t>
  </si>
  <si>
    <t>Sandbergstraat 2a</t>
  </si>
  <si>
    <t>Elte Martens Beimastr 11 A</t>
  </si>
  <si>
    <t>Overtoom 249B</t>
  </si>
  <si>
    <t>0478722005</t>
  </si>
  <si>
    <t>www.skov-onderwijs.nl</t>
  </si>
  <si>
    <t>Schonerwoerdstraat 1B</t>
  </si>
  <si>
    <t>Hervormde Vereniging voor Christ.Onderw. te IJsselmuiden</t>
  </si>
  <si>
    <t>Postbus 207</t>
  </si>
  <si>
    <t>7390AE</t>
  </si>
  <si>
    <t>Burg de Raadtsingel 93A</t>
  </si>
  <si>
    <t>3311JG</t>
  </si>
  <si>
    <t>Frans Halsstraat 22A</t>
  </si>
  <si>
    <t>Bruno van Ommenstraat 34a</t>
  </si>
  <si>
    <t>Babborgaplein 3B</t>
  </si>
  <si>
    <t>Ridder van Catsweg 256a</t>
  </si>
  <si>
    <t>Stichting voor Chr.Prim.Onderw.Albrandswaard</t>
  </si>
  <si>
    <t>Dr Schaepmanstg</t>
  </si>
  <si>
    <t>Oude Postweg 57</t>
  </si>
  <si>
    <t>7557DA</t>
  </si>
  <si>
    <t>Stoekeplein 8a</t>
  </si>
  <si>
    <t>Dodenauweg 2</t>
  </si>
  <si>
    <t>5171NG</t>
  </si>
  <si>
    <t>www.blosse.nl</t>
  </si>
  <si>
    <t>Postbus 271</t>
  </si>
  <si>
    <t>0356852320</t>
  </si>
  <si>
    <t>www.proceon.nl</t>
  </si>
  <si>
    <t>LiemersNovum</t>
  </si>
  <si>
    <t>Gildeweg 7b</t>
  </si>
  <si>
    <t>Ver. voor P.C. Basisonderwijs te Rijnsburg</t>
  </si>
  <si>
    <t>0714082869</t>
  </si>
  <si>
    <t>Smidstraat 27</t>
  </si>
  <si>
    <t>2231EK</t>
  </si>
  <si>
    <t>Beerzerhaar 5a</t>
  </si>
  <si>
    <t>Burmaniastrjitte 1A</t>
  </si>
  <si>
    <t>Achterstraat 2a</t>
  </si>
  <si>
    <t>Kamerlingh Onnesstraat 14F</t>
  </si>
  <si>
    <t>Prins Alexanderweg 1A</t>
  </si>
  <si>
    <t>Noordzijde 13B</t>
  </si>
  <si>
    <t>www.verion.nl</t>
  </si>
  <si>
    <t>Van de Veldestraat 3 II</t>
  </si>
  <si>
    <t>Oordtstraat 2b</t>
  </si>
  <si>
    <t>Totaal basisonderwijs (bedragen afgerond op miljoenen)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</si>
</sst>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
  </numFmts>
  <fonts count="5" x14ac:knownFonts="1">
    <font>
      <sz val="8.5"/>
      <color theme="1"/>
      <name val="Verdana"/>
      <family val="2"/>
    </font>
    <font>
      <b/>
      <sz val="8.5"/>
      <color theme="1"/>
      <name val="Verdana"/>
      <family val="2"/>
    </font>
    <font>
      <sz val="10"/>
      <color indexed="8"/>
      <name val="Arial"/>
      <family val="2"/>
    </font>
    <font>
      <sz val="8.5"/>
      <name val="Verdana"/>
      <family val="2"/>
    </font>
    <font>
      <sz val="10"/>
      <color theme="1"/>
      <name val="Verdana"/>
      <family val="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2" fillId="0" borderId="0"/>
  </cellStyleXfs>
  <cellXfs count="53">
    <xf numFmtId="0" fontId="0" fillId="0" borderId="0" xfId="0"/>
    <xf numFmtId="0" fontId="3" fillId="0" borderId="0" xfId="1" applyFont="1" applyFill="1" applyBorder="1" applyAlignment="1">
      <alignment horizontal="left"/>
    </xf>
    <xf numFmtId="0" fontId="0" fillId="0" borderId="0" xfId="0" applyNumberFormat="1" applyFont="1" applyAlignment="1" applyProtection="1">
      <alignment horizontal="left"/>
      <protection locked="0"/>
    </xf>
    <xf numFmtId="0" fontId="0" fillId="0" borderId="0" xfId="0" quotePrefix="1" applyAlignment="1">
      <alignment horizontal="left"/>
    </xf>
    <xf numFmtId="0" fontId="0" fillId="0" borderId="0" xfId="0" applyBorder="1"/>
    <xf numFmtId="0" fontId="0" fillId="0" borderId="2" xfId="0" applyBorder="1"/>
    <xf numFmtId="0" fontId="0" fillId="0" borderId="3" xfId="0" applyBorder="1"/>
    <xf numFmtId="0" fontId="1" fillId="0" borderId="5" xfId="0" quotePrefix="1" applyFont="1" applyBorder="1" applyAlignment="1">
      <alignment horizontal="left"/>
    </xf>
    <xf numFmtId="0" fontId="0" fillId="0" borderId="1" xfId="0" applyBorder="1" applyProtection="1">
      <protection locked="0"/>
    </xf>
    <xf numFmtId="0" fontId="3" fillId="0" borderId="0" xfId="1" applyFont="1" applyFill="1" applyBorder="1" applyAlignment="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8" xfId="0" applyBorder="1"/>
    <xf numFmtId="0" fontId="3" fillId="0" borderId="8" xfId="1" applyFont="1" applyFill="1" applyBorder="1" applyAlignment="1">
      <alignment horizontal="left"/>
    </xf>
    <xf numFmtId="0" fontId="0" fillId="0" borderId="8" xfId="0" applyFont="1" applyBorder="1"/>
    <xf numFmtId="0" fontId="0" fillId="0" borderId="7" xfId="0" applyBorder="1" applyAlignment="1">
      <alignment horizontal="center"/>
    </xf>
    <xf numFmtId="0" fontId="0" fillId="0" borderId="8" xfId="0" applyBorder="1" applyAlignment="1">
      <alignment horizontal="center"/>
    </xf>
    <xf numFmtId="0" fontId="0" fillId="0" borderId="5" xfId="0" applyFont="1" applyBorder="1" applyAlignment="1">
      <alignment horizontal="center"/>
    </xf>
    <xf numFmtId="0" fontId="0" fillId="0" borderId="6" xfId="0" quotePrefix="1" applyBorder="1" applyAlignment="1">
      <alignment horizontal="center"/>
    </xf>
    <xf numFmtId="8" fontId="0" fillId="0" borderId="0" xfId="0" applyNumberFormat="1"/>
    <xf numFmtId="0" fontId="0" fillId="0" borderId="0" xfId="0" applyAlignment="1">
      <alignment horizontal="center"/>
    </xf>
    <xf numFmtId="164" fontId="0" fillId="0" borderId="0" xfId="0" applyNumberFormat="1" applyBorder="1" applyAlignment="1">
      <alignment horizontal="center"/>
    </xf>
    <xf numFmtId="3" fontId="0" fillId="0" borderId="0" xfId="0" applyNumberFormat="1" applyBorder="1" applyAlignment="1">
      <alignment horizontal="center"/>
    </xf>
    <xf numFmtId="164" fontId="0" fillId="0" borderId="4" xfId="0" applyNumberFormat="1" applyBorder="1" applyAlignment="1">
      <alignment horizontal="center"/>
    </xf>
    <xf numFmtId="164" fontId="0" fillId="0" borderId="9" xfId="0" applyNumberFormat="1" applyBorder="1" applyAlignment="1">
      <alignment horizontal="center"/>
    </xf>
    <xf numFmtId="164" fontId="0" fillId="0" borderId="13" xfId="0" applyNumberFormat="1" applyBorder="1" applyAlignment="1">
      <alignment horizontal="center"/>
    </xf>
    <xf numFmtId="8" fontId="0" fillId="0" borderId="0" xfId="0" applyNumberFormat="1" applyAlignment="1">
      <alignment horizontal="center"/>
    </xf>
    <xf numFmtId="164" fontId="0" fillId="0" borderId="8" xfId="0" quotePrefix="1" applyNumberFormat="1" applyBorder="1" applyAlignment="1">
      <alignment horizontal="center"/>
    </xf>
    <xf numFmtId="164" fontId="0" fillId="0" borderId="6" xfId="0" quotePrefix="1" applyNumberFormat="1" applyBorder="1" applyAlignment="1">
      <alignment horizontal="center"/>
    </xf>
    <xf numFmtId="0" fontId="0" fillId="0" borderId="0" xfId="0" applyBorder="1" applyAlignment="1">
      <alignment horizontal="center"/>
    </xf>
    <xf numFmtId="3" fontId="0" fillId="0" borderId="12" xfId="0" applyNumberFormat="1" applyBorder="1" applyAlignment="1">
      <alignment horizontal="center"/>
    </xf>
    <xf numFmtId="0" fontId="0" fillId="0" borderId="0" xfId="0" applyAlignment="1">
      <alignment horizontal="right"/>
    </xf>
    <xf numFmtId="164" fontId="0" fillId="0" borderId="12" xfId="0" applyNumberFormat="1" applyBorder="1" applyAlignment="1">
      <alignment horizontal="center"/>
    </xf>
    <xf numFmtId="3" fontId="0" fillId="0" borderId="8" xfId="0" applyNumberFormat="1" applyBorder="1" applyAlignment="1">
      <alignment horizontal="center"/>
    </xf>
    <xf numFmtId="0" fontId="0" fillId="0" borderId="0" xfId="0" applyBorder="1" applyProtection="1">
      <protection locked="0"/>
    </xf>
    <xf numFmtId="0" fontId="4" fillId="0" borderId="0" xfId="0" applyFont="1" applyBorder="1" applyAlignment="1"/>
    <xf numFmtId="164" fontId="0" fillId="0" borderId="0" xfId="0" applyNumberFormat="1"/>
    <xf numFmtId="164" fontId="0" fillId="0" borderId="8" xfId="0" applyNumberFormat="1" applyBorder="1" applyAlignment="1">
      <alignment horizontal="center"/>
    </xf>
    <xf numFmtId="164" fontId="0" fillId="0" borderId="6" xfId="0" applyNumberFormat="1" applyBorder="1" applyAlignment="1">
      <alignment horizontal="center"/>
    </xf>
    <xf numFmtId="0" fontId="1" fillId="0" borderId="5" xfId="0" applyFont="1" applyBorder="1" applyAlignment="1"/>
    <xf numFmtId="0" fontId="1" fillId="0" borderId="7" xfId="0" applyFont="1" applyBorder="1" applyAlignment="1"/>
    <xf numFmtId="0" fontId="1" fillId="0" borderId="6" xfId="0" applyFont="1" applyBorder="1" applyAlignment="1"/>
    <xf numFmtId="0" fontId="4" fillId="0" borderId="5" xfId="0" applyFont="1" applyBorder="1" applyAlignment="1"/>
    <xf numFmtId="0" fontId="1" fillId="0" borderId="7"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cellXfs>
  <cellStyles count="2">
    <cellStyle name="Standaard" xfId="0" builtinId="0"/>
    <cellStyle name="Standaard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19</xdr:col>
      <xdr:colOff>238125</xdr:colOff>
      <xdr:row>41</xdr:row>
      <xdr:rowOff>0</xdr:rowOff>
    </xdr:to>
    <xdr:sp macro="" textlink="">
      <xdr:nvSpPr>
        <xdr:cNvPr id="2" name="Tekstvak 1"/>
        <xdr:cNvSpPr txBox="1"/>
      </xdr:nvSpPr>
      <xdr:spPr>
        <a:xfrm>
          <a:off x="104775" y="95250"/>
          <a:ext cx="11715750" cy="53721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rekenmodel indicatieve bedragen onderwijsachterstandenbudget</a:t>
          </a:r>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Datum: 19 februari 2019</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Het ministerie van OCW verdeelt de onderwijsachterstandsmiddelen vanaf komend schooljaar (2019-2020) jaarlijks op basis van door het CBS berekende achterstandsscores per school. In dit bestand zijn de herverdeeleffecten inzichtelijk gemaakt. Deze toelichting hoort bij het bestand “Herverdeeleffecten OAB 2019 – 2020” die via de website van de PO-Raad beschikbaar is gesteld.</a:t>
          </a:r>
        </a:p>
        <a:p>
          <a:r>
            <a:rPr lang="nl-NL" sz="1100">
              <a:solidFill>
                <a:schemeClr val="dk1"/>
              </a:solidFill>
              <a:effectLst/>
              <a:latin typeface="+mn-lt"/>
              <a:ea typeface="+mn-ea"/>
              <a:cs typeface="+mn-cs"/>
            </a:rPr>
            <a:t>Het bestand geeft per school (BRIN-4) en per schoolbestuur een indicatie voor de effecten van de nieuwe verdeling van het onderwijsachterstandenbudget voor het schooljaar 2019-2020. In het bestand zijn de volgende bedragen te zien:</a:t>
          </a:r>
        </a:p>
        <a:p>
          <a:r>
            <a:rPr lang="nl-NL" sz="1100">
              <a:solidFill>
                <a:schemeClr val="dk1"/>
              </a:solidFill>
              <a:effectLst/>
              <a:latin typeface="+mn-lt"/>
              <a:ea typeface="+mn-ea"/>
              <a:cs typeface="+mn-cs"/>
            </a:rPr>
            <a:t>- ‘Huidig’: het bedrag dat de school op basis van de telling van 1 oktober 2018 volgens de oude gewichtenregeling en impulsregeling gekregen zou hebben. Dit bevat ook de onderdelen van het p&amp;a budget en de materiële instandhouding die op de gewichtenregeling gebaseerd werden.</a:t>
          </a:r>
        </a:p>
        <a:p>
          <a:r>
            <a:rPr lang="nl-NL" sz="1100">
              <a:solidFill>
                <a:schemeClr val="dk1"/>
              </a:solidFill>
              <a:effectLst/>
              <a:latin typeface="+mn-lt"/>
              <a:ea typeface="+mn-ea"/>
              <a:cs typeface="+mn-cs"/>
            </a:rPr>
            <a:t>- ‘Achterstandsscore’: de achterstandsscore per school die door het CBS is berekend op basis van de telling van 1 oktober 2018.</a:t>
          </a:r>
        </a:p>
        <a:p>
          <a:r>
            <a:rPr lang="nl-NL" sz="1100">
              <a:solidFill>
                <a:schemeClr val="dk1"/>
              </a:solidFill>
              <a:effectLst/>
              <a:latin typeface="+mn-lt"/>
              <a:ea typeface="+mn-ea"/>
              <a:cs typeface="+mn-cs"/>
            </a:rPr>
            <a:t>- ‘Nieuw’: het bedrag dat de school op basis van de telling van 1 oktober 2018 volgens de nieuwe CBS-indicator gekregen zou hebben zonder overgangsregeling. In dit model is gerekend met een bedrag per eenheid achterstandsscore van € 523,71.</a:t>
          </a:r>
        </a:p>
        <a:p>
          <a:r>
            <a:rPr lang="nl-NL" sz="1100">
              <a:solidFill>
                <a:schemeClr val="dk1"/>
              </a:solidFill>
              <a:effectLst/>
              <a:latin typeface="+mn-lt"/>
              <a:ea typeface="+mn-ea"/>
              <a:cs typeface="+mn-cs"/>
            </a:rPr>
            <a:t>- ‘Verschil’: Het verschil tussen de bedragen ‘Nieuw’ en ‘Huidig’.</a:t>
          </a:r>
        </a:p>
        <a:p>
          <a:r>
            <a:rPr lang="nl-NL" sz="1100">
              <a:solidFill>
                <a:schemeClr val="dk1"/>
              </a:solidFill>
              <a:effectLst/>
              <a:latin typeface="+mn-lt"/>
              <a:ea typeface="+mn-ea"/>
              <a:cs typeface="+mn-cs"/>
            </a:rPr>
            <a:t>- ‘Overgangsregeling’: het bedrag dat volgens de overgangsregeling (zie hieronder voor de uitleg) opgeteld of afgetrokken wordt bij het bedrag ‘Nieuw’. </a:t>
          </a:r>
        </a:p>
        <a:p>
          <a:r>
            <a:rPr lang="nl-NL" sz="1100">
              <a:solidFill>
                <a:schemeClr val="dk1"/>
              </a:solidFill>
              <a:effectLst/>
              <a:latin typeface="+mn-lt"/>
              <a:ea typeface="+mn-ea"/>
              <a:cs typeface="+mn-cs"/>
            </a:rPr>
            <a:t>- ‘2019-2020’:</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het bedrag dat de school naar verwachting komend schooljaar (2019-2020) zal krijgen, inclusief de overgangsregeling.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NB: Er kunnen geen rechten aan de genoemde bedragen in dit bestand worden ontleend. In maart worden de definitieve prijzen in de “Eerste regeling bekostiging personeel PO 2019-2020”  gepubliceerd. In april worden de beschikkingen door DUO verstuurd.</a:t>
          </a:r>
        </a:p>
        <a:p>
          <a:r>
            <a:rPr lang="nl-NL" sz="1100">
              <a:solidFill>
                <a:schemeClr val="dk1"/>
              </a:solidFill>
              <a:effectLst/>
              <a:latin typeface="+mn-lt"/>
              <a:ea typeface="+mn-ea"/>
              <a:cs typeface="+mn-cs"/>
            </a:rPr>
            <a:t> </a:t>
          </a:r>
        </a:p>
        <a:p>
          <a:r>
            <a:rPr lang="nl-NL" sz="1100" u="sng">
              <a:solidFill>
                <a:schemeClr val="dk1"/>
              </a:solidFill>
              <a:effectLst/>
              <a:latin typeface="+mn-lt"/>
              <a:ea typeface="+mn-ea"/>
              <a:cs typeface="+mn-cs"/>
            </a:rPr>
            <a:t>Overgangsregeling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Basisscholen worden drie jaar lang door middel van een overgangsregeling gefaciliteerd om toe te groeien naar het nieuwe bedrag. Op basis van teldatum 1 oktober 2018 (de laatste teldatum waarop de oude gewichten worden vastgesteld), wordt vastgesteld hoeveel geld een basisschool volgens de oude systematiek (gewichtenregeling, impulsregeling, het p&amp;a-budget en de materiële instandhouding) zou hebben gekregen. Vervolgens wordt berekend hoeveel geld een school zou krijgen in de nieuwe systematiek op basis van teldatum 1 oktober 2018. Wanneer een school op basis van de nieuwe systematiek minder middelen zal ontvangen, worden vaste percentages gehanteerd voor het meenemen van het verschil tussen het oude en het nieuwe bedrag. In schooljaren 2019/2020, 2020/2021 en 2021/2022 wordt het verschil met respectievelijk 75%, 50% en 25% meegenomen. In het vierde jaar, schooljaar 2022/2023, wordt de bekostiging volledig gebaseerd op de nieuwe systematiek. Voor scholen die op basis van de nieuwe systematiek meer middelen zouden ontvangen dan het vastgestelde bedrag op basis van de oude systematiek (‘Nieuw’ &gt; ‘Huidig) , wordt in de schooljaren 2019-2020, 2020-2021 en 2021-2022 het percentage voor het meenemen van het verschil tussen beide bedragen jaarlijks bij ministeriële regeling vastgesteld. Voor het schooljaar 2019/2020 bedraagt dit naar verwachting 49%. Dit percentage is zodanig vastgesteld, dat de beschikbare middelen op de Rijksbegroting volledig worden uitgekeerd. In schooljaar 2019-2020 wordt circa € 293 miljoen uitgekeerd, terwijl dit door de autonome daling van de gewichten op basis van de oude systematiek circa € 266 miljoen geweest zou zijn.</a:t>
          </a:r>
        </a:p>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0</xdr:row>
      <xdr:rowOff>114300</xdr:rowOff>
    </xdr:from>
    <xdr:to>
      <xdr:col>6</xdr:col>
      <xdr:colOff>1266825</xdr:colOff>
      <xdr:row>3</xdr:row>
      <xdr:rowOff>95250</xdr:rowOff>
    </xdr:to>
    <xdr:sp macro="" textlink="">
      <xdr:nvSpPr>
        <xdr:cNvPr id="2" name="Tekstvak 1"/>
        <xdr:cNvSpPr txBox="1"/>
      </xdr:nvSpPr>
      <xdr:spPr>
        <a:xfrm>
          <a:off x="66674" y="114300"/>
          <a:ext cx="11001376" cy="3810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Kies of vul uw bestuursnummer in bij cel B7 en hieronder</a:t>
          </a:r>
          <a:r>
            <a:rPr lang="nl-NL" sz="1100" baseline="0"/>
            <a:t> volgt het overzicht voor het bestuur uitgesplitst per brinnummer.</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51" sqref="E51"/>
    </sheetView>
  </sheetViews>
  <sheetFormatPr defaultRowHeight="10.5" x14ac:dyDescent="0.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5:J80"/>
  <sheetViews>
    <sheetView topLeftCell="B1" workbookViewId="0">
      <selection activeCell="C51" sqref="C51"/>
    </sheetView>
  </sheetViews>
  <sheetFormatPr defaultRowHeight="10.5" x14ac:dyDescent="0.15"/>
  <cols>
    <col min="1" max="1" width="9.7109375" hidden="1" customWidth="1"/>
    <col min="2" max="2" width="19.140625" customWidth="1"/>
    <col min="3" max="3" width="36.7109375" bestFit="1" customWidth="1"/>
    <col min="4" max="4" width="48.5703125" bestFit="1" customWidth="1"/>
    <col min="5" max="10" width="21.28515625" customWidth="1"/>
  </cols>
  <sheetData>
    <row r="5" spans="1:10" x14ac:dyDescent="0.15">
      <c r="B5" s="3"/>
    </row>
    <row r="6" spans="1:10" ht="11.25" thickBot="1" x14ac:dyDescent="0.2">
      <c r="B6" s="7" t="s">
        <v>15536</v>
      </c>
      <c r="C6" s="43" t="s">
        <v>15537</v>
      </c>
      <c r="D6" s="43"/>
      <c r="E6" s="43"/>
      <c r="F6" s="44" t="s">
        <v>15538</v>
      </c>
      <c r="G6" s="45"/>
    </row>
    <row r="7" spans="1:10" ht="20.25" customHeight="1" thickBot="1" x14ac:dyDescent="0.25">
      <c r="B7" s="8">
        <v>10249</v>
      </c>
      <c r="C7" s="46" t="str">
        <f>VLOOKUP($B$7,besturen!$A$3:$I$887,2)</f>
        <v>Gemeente Emmen</v>
      </c>
      <c r="D7" s="46"/>
      <c r="E7" s="46"/>
      <c r="F7" s="46" t="str">
        <f>VLOOKUP($B$7,besturen!$A$3:$I$887,9)</f>
        <v>Emmen</v>
      </c>
      <c r="G7" s="46"/>
    </row>
    <row r="8" spans="1:10" ht="10.5" customHeight="1" x14ac:dyDescent="0.2">
      <c r="B8" s="38"/>
      <c r="C8" s="39"/>
      <c r="D8" s="39"/>
      <c r="E8" s="39"/>
      <c r="F8" s="39"/>
      <c r="G8" s="39"/>
      <c r="J8" s="40"/>
    </row>
    <row r="9" spans="1:10" ht="10.5" customHeight="1" x14ac:dyDescent="0.2">
      <c r="B9" s="38"/>
      <c r="C9" s="39"/>
      <c r="D9" s="10" t="s">
        <v>23747</v>
      </c>
      <c r="E9" s="41">
        <f>MROUND(SUM('Overzicht basisscholen'!H5:H6207),1000000)</f>
        <v>266000000</v>
      </c>
      <c r="F9" s="37">
        <f>SUM('Overzicht basisscholen'!I5:I6207)</f>
        <v>558706.71</v>
      </c>
      <c r="G9" s="41">
        <f>MROUND(SUM('Overzicht basisscholen'!J5:J6207),1000000)</f>
        <v>293000000</v>
      </c>
      <c r="H9" s="41">
        <f>MROUND(SUM('Overzicht basisscholen'!K5:K6207),1000000)</f>
        <v>27000000</v>
      </c>
      <c r="I9" s="41"/>
      <c r="J9" s="42">
        <f>MROUND(SUM('Overzicht basisscholen'!M5:M6207),1000000)</f>
        <v>293000000</v>
      </c>
    </row>
    <row r="10" spans="1:10" x14ac:dyDescent="0.15">
      <c r="G10" s="30"/>
      <c r="H10" s="23"/>
    </row>
    <row r="11" spans="1:10" x14ac:dyDescent="0.15">
      <c r="A11" s="1"/>
      <c r="C11" s="9"/>
      <c r="D11" s="10" t="s">
        <v>23598</v>
      </c>
      <c r="E11" s="31">
        <f t="shared" ref="E11:J11" si="0">SUM(E15:E80)</f>
        <v>1568978.25</v>
      </c>
      <c r="F11" s="37">
        <f t="shared" si="0"/>
        <v>2611.7499999999995</v>
      </c>
      <c r="G11" s="32">
        <f t="shared" si="0"/>
        <v>1367799.5999999999</v>
      </c>
      <c r="H11" s="32">
        <f t="shared" si="0"/>
        <v>-201178.65000000008</v>
      </c>
      <c r="I11" s="32">
        <f t="shared" si="0"/>
        <v>198598.35</v>
      </c>
      <c r="J11" s="32">
        <f t="shared" si="0"/>
        <v>1566397.9499999995</v>
      </c>
    </row>
    <row r="12" spans="1:10" x14ac:dyDescent="0.15">
      <c r="B12" s="4"/>
      <c r="C12" s="4"/>
      <c r="D12" s="4"/>
      <c r="E12" s="33"/>
      <c r="F12" s="33"/>
      <c r="G12" s="33"/>
      <c r="H12" s="24"/>
      <c r="I12" s="24"/>
    </row>
    <row r="13" spans="1:10" x14ac:dyDescent="0.15">
      <c r="B13" s="11"/>
      <c r="C13" s="12"/>
      <c r="D13" s="5"/>
      <c r="E13" s="47" t="s">
        <v>15534</v>
      </c>
      <c r="F13" s="48"/>
      <c r="G13" s="48"/>
      <c r="H13" s="48"/>
      <c r="I13" s="48"/>
      <c r="J13" s="49"/>
    </row>
    <row r="14" spans="1:10" x14ac:dyDescent="0.15">
      <c r="A14" t="s">
        <v>15539</v>
      </c>
      <c r="B14" s="13" t="s">
        <v>15532</v>
      </c>
      <c r="C14" s="14" t="s">
        <v>15533</v>
      </c>
      <c r="D14" s="6" t="s">
        <v>15538</v>
      </c>
      <c r="E14" s="19" t="s">
        <v>23595</v>
      </c>
      <c r="F14" s="20" t="s">
        <v>0</v>
      </c>
      <c r="G14" s="20" t="s">
        <v>23596</v>
      </c>
      <c r="H14" s="21" t="s">
        <v>15535</v>
      </c>
      <c r="I14" s="19" t="s">
        <v>23594</v>
      </c>
      <c r="J14" s="22" t="s">
        <v>23597</v>
      </c>
    </row>
    <row r="15" spans="1:10" x14ac:dyDescent="0.15">
      <c r="A15">
        <v>1</v>
      </c>
      <c r="B15" s="15" t="str">
        <f>IFERROR(IF(VLOOKUP($B$7&amp;A15,'Overzicht basisscholen'!$A$5:$A$6207,1,FALSE)=$B$7&amp;A15,VLOOKUP($B$7&amp;A15,'Overzicht basisscholen'!A5:M6207,4,FALSE),""),"")</f>
        <v>16AH</v>
      </c>
      <c r="C15" s="4" t="str">
        <f>IF($B15&lt;&gt;"",VLOOKUP($B15,'Overzicht basisscholen'!$D$5:$M$6207,2),"")</f>
        <v>Openbare Basisschool 't Eenspan</v>
      </c>
      <c r="D15" s="4" t="str">
        <f>IF($B15&lt;&gt;"",VLOOKUP($B15,'Overzicht basisscholen'!$D$5:$M$6207,3),"")</f>
        <v>Emmen</v>
      </c>
      <c r="E15" s="25">
        <f>IF($B15&lt;&gt;"",VLOOKUP($B15,'Overzicht basisscholen'!$D$5:$M$6207,5),"")</f>
        <v>0</v>
      </c>
      <c r="F15" s="26">
        <f>IF($B15&lt;&gt;"",VLOOKUP($B15,'Overzicht basisscholen'!$D$5:$M$6207,6),"")</f>
        <v>0</v>
      </c>
      <c r="G15" s="25">
        <f>IF($B15&lt;&gt;"",VLOOKUP($B15,'Overzicht basisscholen'!$D$5:$M$6207,7),"")</f>
        <v>0</v>
      </c>
      <c r="H15" s="25">
        <f>IF($B15&lt;&gt;"",VLOOKUP($B15,'Overzicht basisscholen'!$D$5:$M$6207,8),"")</f>
        <v>0</v>
      </c>
      <c r="I15" s="25">
        <f>IF($B15&lt;&gt;"",VLOOKUP($B15,'Overzicht basisscholen'!$D$5:$M$6207,9),"")</f>
        <v>0</v>
      </c>
      <c r="J15" s="25">
        <f>IF($B15&lt;&gt;"",VLOOKUP($B15,'Overzicht basisscholen'!$D$5:$M$6207,10),"")</f>
        <v>0</v>
      </c>
    </row>
    <row r="16" spans="1:10" x14ac:dyDescent="0.15">
      <c r="A16">
        <v>2</v>
      </c>
      <c r="B16" s="15" t="str">
        <f>IFERROR(IF(VLOOKUP($B$7&amp;A16,'Overzicht basisscholen'!$A$5:$A$6207,1,FALSE)=$B$7&amp;A16,VLOOKUP($B$7&amp;A16,'Overzicht basisscholen'!A6:M6208,4,FALSE),""),"")</f>
        <v>16BX</v>
      </c>
      <c r="C16" s="4" t="str">
        <f>IF($B16&lt;&gt;"",VLOOKUP($B16,'Overzicht basisscholen'!$D$5:$M$6207,2),"")</f>
        <v>Openbare Basisschool 2 Emmen Mr Vegter</v>
      </c>
      <c r="D16" s="4" t="str">
        <f>IF($B16&lt;&gt;"",VLOOKUP($B16,'Overzicht basisscholen'!$D$5:$M$6207,3),"")</f>
        <v>Emmen</v>
      </c>
      <c r="E16" s="25">
        <f>IF($B16&lt;&gt;"",VLOOKUP($B16,'Overzicht basisscholen'!$D$5:$M$6207,5),"")</f>
        <v>10649.259999999995</v>
      </c>
      <c r="F16" s="26">
        <f>IF($B16&lt;&gt;"",VLOOKUP($B16,'Overzicht basisscholen'!$D$5:$M$6207,6),"")</f>
        <v>20.09</v>
      </c>
      <c r="G16" s="25">
        <f>IF($B16&lt;&gt;"",VLOOKUP($B16,'Overzicht basisscholen'!$D$5:$M$6207,7),"")</f>
        <v>10521.33</v>
      </c>
      <c r="H16" s="25">
        <f>IF($B16&lt;&gt;"",VLOOKUP($B16,'Overzicht basisscholen'!$D$5:$M$6207,8),"")</f>
        <v>-127.92999999999483</v>
      </c>
      <c r="I16" s="25">
        <f>IF($B16&lt;&gt;"",VLOOKUP($B16,'Overzicht basisscholen'!$D$5:$M$6207,9),"")</f>
        <v>95.95</v>
      </c>
      <c r="J16" s="25">
        <f>IF($B16&lt;&gt;"",VLOOKUP($B16,'Overzicht basisscholen'!$D$5:$M$6207,10),"")</f>
        <v>10617.28</v>
      </c>
    </row>
    <row r="17" spans="1:10" x14ac:dyDescent="0.15">
      <c r="A17">
        <v>3</v>
      </c>
      <c r="B17" s="15" t="str">
        <f>IFERROR(IF(VLOOKUP($B$7&amp;A17,'Overzicht basisscholen'!$A$5:$A$6207,1,FALSE)=$B$7&amp;A17,VLOOKUP($B$7&amp;A17,'Overzicht basisscholen'!A7:M6209,4,FALSE),""),"")</f>
        <v>16DJ</v>
      </c>
      <c r="C17" s="4" t="str">
        <f>IF($B17&lt;&gt;"",VLOOKUP($B17,'Overzicht basisscholen'!$D$5:$M$6207,2),"")</f>
        <v>Openbare Basisschool De Esdoorn</v>
      </c>
      <c r="D17" s="4" t="str">
        <f>IF($B17&lt;&gt;"",VLOOKUP($B17,'Overzicht basisscholen'!$D$5:$M$6207,3),"")</f>
        <v>Emmen</v>
      </c>
      <c r="E17" s="25">
        <f>IF($B17&lt;&gt;"",VLOOKUP($B17,'Overzicht basisscholen'!$D$5:$M$6207,5),"")</f>
        <v>3964</v>
      </c>
      <c r="F17" s="26">
        <f>IF($B17&lt;&gt;"",VLOOKUP($B17,'Overzicht basisscholen'!$D$5:$M$6207,6),"")</f>
        <v>0</v>
      </c>
      <c r="G17" s="25">
        <f>IF($B17&lt;&gt;"",VLOOKUP($B17,'Overzicht basisscholen'!$D$5:$M$6207,7),"")</f>
        <v>0</v>
      </c>
      <c r="H17" s="25">
        <f>IF($B17&lt;&gt;"",VLOOKUP($B17,'Overzicht basisscholen'!$D$5:$M$6207,8),"")</f>
        <v>-3964</v>
      </c>
      <c r="I17" s="25">
        <f>IF($B17&lt;&gt;"",VLOOKUP($B17,'Overzicht basisscholen'!$D$5:$M$6207,9),"")</f>
        <v>2973</v>
      </c>
      <c r="J17" s="25">
        <f>IF($B17&lt;&gt;"",VLOOKUP($B17,'Overzicht basisscholen'!$D$5:$M$6207,10),"")</f>
        <v>2973</v>
      </c>
    </row>
    <row r="18" spans="1:10" x14ac:dyDescent="0.15">
      <c r="A18">
        <v>4</v>
      </c>
      <c r="B18" s="15" t="str">
        <f>IFERROR(IF(VLOOKUP($B$7&amp;A18,'Overzicht basisscholen'!$A$5:$A$6207,1,FALSE)=$B$7&amp;A18,VLOOKUP($B$7&amp;A18,'Overzicht basisscholen'!A8:M6210,4,FALSE),""),"")</f>
        <v>16HI</v>
      </c>
      <c r="C18" s="4" t="str">
        <f>IF($B18&lt;&gt;"",VLOOKUP($B18,'Overzicht basisscholen'!$D$5:$M$6207,2),"")</f>
        <v>Openbare Basisschool Emmermeer</v>
      </c>
      <c r="D18" s="4" t="str">
        <f>IF($B18&lt;&gt;"",VLOOKUP($B18,'Overzicht basisscholen'!$D$5:$M$6207,3),"")</f>
        <v>Emmen</v>
      </c>
      <c r="E18" s="25">
        <f>IF($B18&lt;&gt;"",VLOOKUP($B18,'Overzicht basisscholen'!$D$5:$M$6207,5),"")</f>
        <v>88599.109999999986</v>
      </c>
      <c r="F18" s="26">
        <f>IF($B18&lt;&gt;"",VLOOKUP($B18,'Overzicht basisscholen'!$D$5:$M$6207,6),"")</f>
        <v>133.99</v>
      </c>
      <c r="G18" s="25">
        <f>IF($B18&lt;&gt;"",VLOOKUP($B18,'Overzicht basisscholen'!$D$5:$M$6207,7),"")</f>
        <v>70171.899999999994</v>
      </c>
      <c r="H18" s="25">
        <f>IF($B18&lt;&gt;"",VLOOKUP($B18,'Overzicht basisscholen'!$D$5:$M$6207,8),"")</f>
        <v>-18427.209999999992</v>
      </c>
      <c r="I18" s="25">
        <f>IF($B18&lt;&gt;"",VLOOKUP($B18,'Overzicht basisscholen'!$D$5:$M$6207,9),"")</f>
        <v>13820.41</v>
      </c>
      <c r="J18" s="25">
        <f>IF($B18&lt;&gt;"",VLOOKUP($B18,'Overzicht basisscholen'!$D$5:$M$6207,10),"")</f>
        <v>83992.31</v>
      </c>
    </row>
    <row r="19" spans="1:10" x14ac:dyDescent="0.15">
      <c r="A19">
        <v>5</v>
      </c>
      <c r="B19" s="15" t="str">
        <f>IFERROR(IF(VLOOKUP($B$7&amp;A19,'Overzicht basisscholen'!$A$5:$A$6207,1,FALSE)=$B$7&amp;A19,VLOOKUP($B$7&amp;A19,'Overzicht basisscholen'!A9:M6211,4,FALSE),""),"")</f>
        <v>16MA</v>
      </c>
      <c r="C19" s="4" t="str">
        <f>IF($B19&lt;&gt;"",VLOOKUP($B19,'Overzicht basisscholen'!$D$5:$M$6207,2),"")</f>
        <v>Openbare Basisschool Angelslo</v>
      </c>
      <c r="D19" s="4" t="str">
        <f>IF($B19&lt;&gt;"",VLOOKUP($B19,'Overzicht basisscholen'!$D$5:$M$6207,3),"")</f>
        <v>Emmen</v>
      </c>
      <c r="E19" s="25">
        <f>IF($B19&lt;&gt;"",VLOOKUP($B19,'Overzicht basisscholen'!$D$5:$M$6207,5),"")</f>
        <v>450982.14</v>
      </c>
      <c r="F19" s="26">
        <f>IF($B19&lt;&gt;"",VLOOKUP($B19,'Overzicht basisscholen'!$D$5:$M$6207,6),"")</f>
        <v>700.18</v>
      </c>
      <c r="G19" s="25">
        <f>IF($B19&lt;&gt;"",VLOOKUP($B19,'Overzicht basisscholen'!$D$5:$M$6207,7),"")</f>
        <v>366691.27</v>
      </c>
      <c r="H19" s="25">
        <f>IF($B19&lt;&gt;"",VLOOKUP($B19,'Overzicht basisscholen'!$D$5:$M$6207,8),"")</f>
        <v>-84290.87</v>
      </c>
      <c r="I19" s="25">
        <f>IF($B19&lt;&gt;"",VLOOKUP($B19,'Overzicht basisscholen'!$D$5:$M$6207,9),"")</f>
        <v>63218.15</v>
      </c>
      <c r="J19" s="25">
        <f>IF($B19&lt;&gt;"",VLOOKUP($B19,'Overzicht basisscholen'!$D$5:$M$6207,10),"")</f>
        <v>429909.42000000004</v>
      </c>
    </row>
    <row r="20" spans="1:10" x14ac:dyDescent="0.15">
      <c r="A20">
        <v>6</v>
      </c>
      <c r="B20" s="15" t="str">
        <f>IFERROR(IF(VLOOKUP($B$7&amp;A20,'Overzicht basisscholen'!$A$5:$A$6207,1,FALSE)=$B$7&amp;A20,VLOOKUP($B$7&amp;A20,'Overzicht basisscholen'!A10:M6212,4,FALSE),""),"")</f>
        <v>16NR</v>
      </c>
      <c r="C20" s="4" t="str">
        <f>IF($B20&lt;&gt;"",VLOOKUP($B20,'Overzicht basisscholen'!$D$5:$M$6207,2),"")</f>
        <v>De Kubus</v>
      </c>
      <c r="D20" s="4" t="str">
        <f>IF($B20&lt;&gt;"",VLOOKUP($B20,'Overzicht basisscholen'!$D$5:$M$6207,3),"")</f>
        <v>Emmen</v>
      </c>
      <c r="E20" s="25">
        <f>IF($B20&lt;&gt;"",VLOOKUP($B20,'Overzicht basisscholen'!$D$5:$M$6207,5),"")</f>
        <v>110014.97</v>
      </c>
      <c r="F20" s="26">
        <f>IF($B20&lt;&gt;"",VLOOKUP($B20,'Overzicht basisscholen'!$D$5:$M$6207,6),"")</f>
        <v>186.08</v>
      </c>
      <c r="G20" s="25">
        <f>IF($B20&lt;&gt;"",VLOOKUP($B20,'Overzicht basisscholen'!$D$5:$M$6207,7),"")</f>
        <v>97451.96</v>
      </c>
      <c r="H20" s="25">
        <f>IF($B20&lt;&gt;"",VLOOKUP($B20,'Overzicht basisscholen'!$D$5:$M$6207,8),"")</f>
        <v>-12563.009999999995</v>
      </c>
      <c r="I20" s="25">
        <f>IF($B20&lt;&gt;"",VLOOKUP($B20,'Overzicht basisscholen'!$D$5:$M$6207,9),"")</f>
        <v>9422.26</v>
      </c>
      <c r="J20" s="25">
        <f>IF($B20&lt;&gt;"",VLOOKUP($B20,'Overzicht basisscholen'!$D$5:$M$6207,10),"")</f>
        <v>106874.22</v>
      </c>
    </row>
    <row r="21" spans="1:10" x14ac:dyDescent="0.15">
      <c r="A21">
        <v>7</v>
      </c>
      <c r="B21" s="15" t="str">
        <f>IFERROR(IF(VLOOKUP($B$7&amp;A21,'Overzicht basisscholen'!$A$5:$A$6207,1,FALSE)=$B$7&amp;A21,VLOOKUP($B$7&amp;A21,'Overzicht basisscholen'!A11:M6213,4,FALSE),""),"")</f>
        <v>16WN</v>
      </c>
      <c r="C21" s="4" t="str">
        <f>IF($B21&lt;&gt;"",VLOOKUP($B21,'Overzicht basisscholen'!$D$5:$M$6207,2),"")</f>
        <v>Openbare Basisschool op 't Veld</v>
      </c>
      <c r="D21" s="4" t="str">
        <f>IF($B21&lt;&gt;"",VLOOKUP($B21,'Overzicht basisscholen'!$D$5:$M$6207,3),"")</f>
        <v>Emmen</v>
      </c>
      <c r="E21" s="25">
        <f>IF($B21&lt;&gt;"",VLOOKUP($B21,'Overzicht basisscholen'!$D$5:$M$6207,5),"")</f>
        <v>0</v>
      </c>
      <c r="F21" s="26">
        <f>IF($B21&lt;&gt;"",VLOOKUP($B21,'Overzicht basisscholen'!$D$5:$M$6207,6),"")</f>
        <v>0</v>
      </c>
      <c r="G21" s="25">
        <f>IF($B21&lt;&gt;"",VLOOKUP($B21,'Overzicht basisscholen'!$D$5:$M$6207,7),"")</f>
        <v>0</v>
      </c>
      <c r="H21" s="25">
        <f>IF($B21&lt;&gt;"",VLOOKUP($B21,'Overzicht basisscholen'!$D$5:$M$6207,8),"")</f>
        <v>0</v>
      </c>
      <c r="I21" s="25">
        <f>IF($B21&lt;&gt;"",VLOOKUP($B21,'Overzicht basisscholen'!$D$5:$M$6207,9),"")</f>
        <v>0</v>
      </c>
      <c r="J21" s="25">
        <f>IF($B21&lt;&gt;"",VLOOKUP($B21,'Overzicht basisscholen'!$D$5:$M$6207,10),"")</f>
        <v>0</v>
      </c>
    </row>
    <row r="22" spans="1:10" x14ac:dyDescent="0.15">
      <c r="A22">
        <v>8</v>
      </c>
      <c r="B22" s="15" t="str">
        <f>IFERROR(IF(VLOOKUP($B$7&amp;A22,'Overzicht basisscholen'!$A$5:$A$6207,1,FALSE)=$B$7&amp;A22,VLOOKUP($B$7&amp;A22,'Overzicht basisscholen'!A12:M6214,4,FALSE),""),"")</f>
        <v>16XQ</v>
      </c>
      <c r="C22" s="4" t="str">
        <f>IF($B22&lt;&gt;"",VLOOKUP($B22,'Overzicht basisscholen'!$D$5:$M$6207,2),"")</f>
        <v>Openbare Basisschool De Brink</v>
      </c>
      <c r="D22" s="4" t="str">
        <f>IF($B22&lt;&gt;"",VLOOKUP($B22,'Overzicht basisscholen'!$D$5:$M$6207,3),"")</f>
        <v>Emmen</v>
      </c>
      <c r="E22" s="25">
        <f>IF($B22&lt;&gt;"",VLOOKUP($B22,'Overzicht basisscholen'!$D$5:$M$6207,5),"")</f>
        <v>576847.67000000004</v>
      </c>
      <c r="F22" s="26">
        <f>IF($B22&lt;&gt;"",VLOOKUP($B22,'Overzicht basisscholen'!$D$5:$M$6207,6),"")</f>
        <v>860.68</v>
      </c>
      <c r="G22" s="25">
        <f>IF($B22&lt;&gt;"",VLOOKUP($B22,'Overzicht basisscholen'!$D$5:$M$6207,7),"")</f>
        <v>450746.72</v>
      </c>
      <c r="H22" s="25">
        <f>IF($B22&lt;&gt;"",VLOOKUP($B22,'Overzicht basisscholen'!$D$5:$M$6207,8),"")</f>
        <v>-126100.95000000007</v>
      </c>
      <c r="I22" s="25">
        <f>IF($B22&lt;&gt;"",VLOOKUP($B22,'Overzicht basisscholen'!$D$5:$M$6207,9),"")</f>
        <v>94575.71</v>
      </c>
      <c r="J22" s="25">
        <f>IF($B22&lt;&gt;"",VLOOKUP($B22,'Overzicht basisscholen'!$D$5:$M$6207,10),"")</f>
        <v>545322.42999999993</v>
      </c>
    </row>
    <row r="23" spans="1:10" x14ac:dyDescent="0.15">
      <c r="A23">
        <v>9</v>
      </c>
      <c r="B23" s="15" t="str">
        <f>IFERROR(IF(VLOOKUP($B$7&amp;A23,'Overzicht basisscholen'!$A$5:$A$6207,1,FALSE)=$B$7&amp;A23,VLOOKUP($B$7&amp;A23,'Overzicht basisscholen'!A13:M6215,4,FALSE),""),"")</f>
        <v>16YK</v>
      </c>
      <c r="C23" s="4" t="str">
        <f>IF($B23&lt;&gt;"",VLOOKUP($B23,'Overzicht basisscholen'!$D$5:$M$6207,2),"")</f>
        <v>Openbare Basisschool De Barg</v>
      </c>
      <c r="D23" s="4" t="str">
        <f>IF($B23&lt;&gt;"",VLOOKUP($B23,'Overzicht basisscholen'!$D$5:$M$6207,3),"")</f>
        <v>Emmen</v>
      </c>
      <c r="E23" s="25">
        <f>IF($B23&lt;&gt;"",VLOOKUP($B23,'Overzicht basisscholen'!$D$5:$M$6207,5),"")</f>
        <v>54535.8</v>
      </c>
      <c r="F23" s="26">
        <f>IF($B23&lt;&gt;"",VLOOKUP($B23,'Overzicht basisscholen'!$D$5:$M$6207,6),"")</f>
        <v>123.87</v>
      </c>
      <c r="G23" s="25">
        <f>IF($B23&lt;&gt;"",VLOOKUP($B23,'Overzicht basisscholen'!$D$5:$M$6207,7),"")</f>
        <v>64871.96</v>
      </c>
      <c r="H23" s="25">
        <f>IF($B23&lt;&gt;"",VLOOKUP($B23,'Overzicht basisscholen'!$D$5:$M$6207,8),"")</f>
        <v>10336.159999999996</v>
      </c>
      <c r="I23" s="25">
        <f>IF($B23&lt;&gt;"",VLOOKUP($B23,'Overzicht basisscholen'!$D$5:$M$6207,9),"")</f>
        <v>-5064.72</v>
      </c>
      <c r="J23" s="25">
        <f>IF($B23&lt;&gt;"",VLOOKUP($B23,'Overzicht basisscholen'!$D$5:$M$6207,10),"")</f>
        <v>59807.24</v>
      </c>
    </row>
    <row r="24" spans="1:10" x14ac:dyDescent="0.15">
      <c r="A24">
        <v>10</v>
      </c>
      <c r="B24" s="15" t="str">
        <f>IFERROR(IF(VLOOKUP($B$7&amp;A24,'Overzicht basisscholen'!$A$5:$A$6207,1,FALSE)=$B$7&amp;A24,VLOOKUP($B$7&amp;A24,'Overzicht basisscholen'!A14:M6216,4,FALSE),""),"")</f>
        <v>16ZQ</v>
      </c>
      <c r="C24" s="4" t="str">
        <f>IF($B24&lt;&gt;"",VLOOKUP($B24,'Overzicht basisscholen'!$D$5:$M$6207,2),"")</f>
        <v>Openbare Basisschool De Meent</v>
      </c>
      <c r="D24" s="4" t="str">
        <f>IF($B24&lt;&gt;"",VLOOKUP($B24,'Overzicht basisscholen'!$D$5:$M$6207,3),"")</f>
        <v>Emmer-Compascuum</v>
      </c>
      <c r="E24" s="25">
        <f>IF($B24&lt;&gt;"",VLOOKUP($B24,'Overzicht basisscholen'!$D$5:$M$6207,5),"")</f>
        <v>31712</v>
      </c>
      <c r="F24" s="26">
        <f>IF($B24&lt;&gt;"",VLOOKUP($B24,'Overzicht basisscholen'!$D$5:$M$6207,6),"")</f>
        <v>13.2</v>
      </c>
      <c r="G24" s="25">
        <f>IF($B24&lt;&gt;"",VLOOKUP($B24,'Overzicht basisscholen'!$D$5:$M$6207,7),"")</f>
        <v>6912.97</v>
      </c>
      <c r="H24" s="25">
        <f>IF($B24&lt;&gt;"",VLOOKUP($B24,'Overzicht basisscholen'!$D$5:$M$6207,8),"")</f>
        <v>-24799.03</v>
      </c>
      <c r="I24" s="25">
        <f>IF($B24&lt;&gt;"",VLOOKUP($B24,'Overzicht basisscholen'!$D$5:$M$6207,9),"")</f>
        <v>18599.27</v>
      </c>
      <c r="J24" s="25">
        <f>IF($B24&lt;&gt;"",VLOOKUP($B24,'Overzicht basisscholen'!$D$5:$M$6207,10),"")</f>
        <v>25512.240000000002</v>
      </c>
    </row>
    <row r="25" spans="1:10" x14ac:dyDescent="0.15">
      <c r="A25">
        <v>11</v>
      </c>
      <c r="B25" s="15" t="str">
        <f>IFERROR(IF(VLOOKUP($B$7&amp;A25,'Overzicht basisscholen'!$A$5:$A$6207,1,FALSE)=$B$7&amp;A25,VLOOKUP($B$7&amp;A25,'Overzicht basisscholen'!A15:M6217,4,FALSE),""),"")</f>
        <v>17AE</v>
      </c>
      <c r="C25" s="4" t="str">
        <f>IF($B25&lt;&gt;"",VLOOKUP($B25,'Overzicht basisscholen'!$D$5:$M$6207,2),"")</f>
        <v>De Bente Openbare Basisschool</v>
      </c>
      <c r="D25" s="4" t="str">
        <f>IF($B25&lt;&gt;"",VLOOKUP($B25,'Overzicht basisscholen'!$D$5:$M$6207,3),"")</f>
        <v>Emmer-Compascuum</v>
      </c>
      <c r="E25" s="25">
        <f>IF($B25&lt;&gt;"",VLOOKUP($B25,'Overzicht basisscholen'!$D$5:$M$6207,5),"")</f>
        <v>13874</v>
      </c>
      <c r="F25" s="26">
        <f>IF($B25&lt;&gt;"",VLOOKUP($B25,'Overzicht basisscholen'!$D$5:$M$6207,6),"")</f>
        <v>0</v>
      </c>
      <c r="G25" s="25">
        <f>IF($B25&lt;&gt;"",VLOOKUP($B25,'Overzicht basisscholen'!$D$5:$M$6207,7),"")</f>
        <v>0</v>
      </c>
      <c r="H25" s="25">
        <f>IF($B25&lt;&gt;"",VLOOKUP($B25,'Overzicht basisscholen'!$D$5:$M$6207,8),"")</f>
        <v>-13874</v>
      </c>
      <c r="I25" s="25">
        <f>IF($B25&lt;&gt;"",VLOOKUP($B25,'Overzicht basisscholen'!$D$5:$M$6207,9),"")</f>
        <v>10405.5</v>
      </c>
      <c r="J25" s="25">
        <f>IF($B25&lt;&gt;"",VLOOKUP($B25,'Overzicht basisscholen'!$D$5:$M$6207,10),"")</f>
        <v>10405.5</v>
      </c>
    </row>
    <row r="26" spans="1:10" x14ac:dyDescent="0.15">
      <c r="A26">
        <v>12</v>
      </c>
      <c r="B26" s="15" t="str">
        <f>IFERROR(IF(VLOOKUP($B$7&amp;A26,'Overzicht basisscholen'!$A$5:$A$6207,1,FALSE)=$B$7&amp;A26,VLOOKUP($B$7&amp;A26,'Overzicht basisscholen'!A16:M6218,4,FALSE),""),"")</f>
        <v>17BC</v>
      </c>
      <c r="C26" s="4" t="str">
        <f>IF($B26&lt;&gt;"",VLOOKUP($B26,'Overzicht basisscholen'!$D$5:$M$6207,2),"")</f>
        <v>Openbare Basisschool De Runde</v>
      </c>
      <c r="D26" s="4" t="str">
        <f>IF($B26&lt;&gt;"",VLOOKUP($B26,'Overzicht basisscholen'!$D$5:$M$6207,3),"")</f>
        <v>Emmer-Compascuum</v>
      </c>
      <c r="E26" s="25">
        <f>IF($B26&lt;&gt;"",VLOOKUP($B26,'Overzicht basisscholen'!$D$5:$M$6207,5),"")</f>
        <v>31643.75</v>
      </c>
      <c r="F26" s="26">
        <f>IF($B26&lt;&gt;"",VLOOKUP($B26,'Overzicht basisscholen'!$D$5:$M$6207,6),"")</f>
        <v>29.64</v>
      </c>
      <c r="G26" s="25">
        <f>IF($B26&lt;&gt;"",VLOOKUP($B26,'Overzicht basisscholen'!$D$5:$M$6207,7),"")</f>
        <v>15522.76</v>
      </c>
      <c r="H26" s="25">
        <f>IF($B26&lt;&gt;"",VLOOKUP($B26,'Overzicht basisscholen'!$D$5:$M$6207,8),"")</f>
        <v>-16120.99</v>
      </c>
      <c r="I26" s="25">
        <f>IF($B26&lt;&gt;"",VLOOKUP($B26,'Overzicht basisscholen'!$D$5:$M$6207,9),"")</f>
        <v>12090.74</v>
      </c>
      <c r="J26" s="25">
        <f>IF($B26&lt;&gt;"",VLOOKUP($B26,'Overzicht basisscholen'!$D$5:$M$6207,10),"")</f>
        <v>27613.5</v>
      </c>
    </row>
    <row r="27" spans="1:10" x14ac:dyDescent="0.15">
      <c r="A27">
        <v>13</v>
      </c>
      <c r="B27" s="15" t="str">
        <f>IFERROR(IF(VLOOKUP($B$7&amp;A27,'Overzicht basisscholen'!$A$5:$A$6207,1,FALSE)=$B$7&amp;A27,VLOOKUP($B$7&amp;A27,'Overzicht basisscholen'!A17:M6219,4,FALSE),""),"")</f>
        <v>17BL</v>
      </c>
      <c r="C27" s="4" t="str">
        <f>IF($B27&lt;&gt;"",VLOOKUP($B27,'Overzicht basisscholen'!$D$5:$M$6207,2),"")</f>
        <v>Openbare Basisschool De Dreef</v>
      </c>
      <c r="D27" s="4" t="str">
        <f>IF($B27&lt;&gt;"",VLOOKUP($B27,'Overzicht basisscholen'!$D$5:$M$6207,3),"")</f>
        <v>Emmer-Compascuum</v>
      </c>
      <c r="E27" s="25">
        <f>IF($B27&lt;&gt;"",VLOOKUP($B27,'Overzicht basisscholen'!$D$5:$M$6207,5),"")</f>
        <v>15856</v>
      </c>
      <c r="F27" s="26">
        <f>IF($B27&lt;&gt;"",VLOOKUP($B27,'Overzicht basisscholen'!$D$5:$M$6207,6),"")</f>
        <v>12.38</v>
      </c>
      <c r="G27" s="25">
        <f>IF($B27&lt;&gt;"",VLOOKUP($B27,'Overzicht basisscholen'!$D$5:$M$6207,7),"")</f>
        <v>6483.53</v>
      </c>
      <c r="H27" s="25">
        <f>IF($B27&lt;&gt;"",VLOOKUP($B27,'Overzicht basisscholen'!$D$5:$M$6207,8),"")</f>
        <v>-9372.4700000000012</v>
      </c>
      <c r="I27" s="25">
        <f>IF($B27&lt;&gt;"",VLOOKUP($B27,'Overzicht basisscholen'!$D$5:$M$6207,9),"")</f>
        <v>7029.35</v>
      </c>
      <c r="J27" s="25">
        <f>IF($B27&lt;&gt;"",VLOOKUP($B27,'Overzicht basisscholen'!$D$5:$M$6207,10),"")</f>
        <v>13512.880000000001</v>
      </c>
    </row>
    <row r="28" spans="1:10" x14ac:dyDescent="0.15">
      <c r="A28">
        <v>14</v>
      </c>
      <c r="B28" s="15" t="str">
        <f>IFERROR(IF(VLOOKUP($B$7&amp;A28,'Overzicht basisscholen'!$A$5:$A$6207,1,FALSE)=$B$7&amp;A28,VLOOKUP($B$7&amp;A28,'Overzicht basisscholen'!A18:M6220,4,FALSE),""),"")</f>
        <v>17BU</v>
      </c>
      <c r="C28" s="4" t="str">
        <f>IF($B28&lt;&gt;"",VLOOKUP($B28,'Overzicht basisscholen'!$D$5:$M$6207,2),"")</f>
        <v>Openbare Basisschool Erica De Anbrenge</v>
      </c>
      <c r="D28" s="4" t="str">
        <f>IF($B28&lt;&gt;"",VLOOKUP($B28,'Overzicht basisscholen'!$D$5:$M$6207,3),"")</f>
        <v>Erica</v>
      </c>
      <c r="E28" s="25">
        <f>IF($B28&lt;&gt;"",VLOOKUP($B28,'Overzicht basisscholen'!$D$5:$M$6207,5),"")</f>
        <v>0</v>
      </c>
      <c r="F28" s="26">
        <f>IF($B28&lt;&gt;"",VLOOKUP($B28,'Overzicht basisscholen'!$D$5:$M$6207,6),"")</f>
        <v>0</v>
      </c>
      <c r="G28" s="25">
        <f>IF($B28&lt;&gt;"",VLOOKUP($B28,'Overzicht basisscholen'!$D$5:$M$6207,7),"")</f>
        <v>0</v>
      </c>
      <c r="H28" s="25">
        <f>IF($B28&lt;&gt;"",VLOOKUP($B28,'Overzicht basisscholen'!$D$5:$M$6207,8),"")</f>
        <v>0</v>
      </c>
      <c r="I28" s="25">
        <f>IF($B28&lt;&gt;"",VLOOKUP($B28,'Overzicht basisscholen'!$D$5:$M$6207,9),"")</f>
        <v>0</v>
      </c>
      <c r="J28" s="25">
        <f>IF($B28&lt;&gt;"",VLOOKUP($B28,'Overzicht basisscholen'!$D$5:$M$6207,10),"")</f>
        <v>0</v>
      </c>
    </row>
    <row r="29" spans="1:10" x14ac:dyDescent="0.15">
      <c r="A29">
        <v>15</v>
      </c>
      <c r="B29" s="15" t="str">
        <f>IFERROR(IF(VLOOKUP($B$7&amp;A29,'Overzicht basisscholen'!$A$5:$A$6207,1,FALSE)=$B$7&amp;A29,VLOOKUP($B$7&amp;A29,'Overzicht basisscholen'!A19:M6221,4,FALSE),""),"")</f>
        <v>17CN</v>
      </c>
      <c r="C29" s="4" t="str">
        <f>IF($B29&lt;&gt;"",VLOOKUP($B29,'Overzicht basisscholen'!$D$5:$M$6207,2),"")</f>
        <v>Openbare Basisschool De Planeet</v>
      </c>
      <c r="D29" s="4" t="str">
        <f>IF($B29&lt;&gt;"",VLOOKUP($B29,'Overzicht basisscholen'!$D$5:$M$6207,3),"")</f>
        <v>Klazienaveen</v>
      </c>
      <c r="E29" s="25">
        <f>IF($B29&lt;&gt;"",VLOOKUP($B29,'Overzicht basisscholen'!$D$5:$M$6207,5),"")</f>
        <v>13857.029999999999</v>
      </c>
      <c r="F29" s="26">
        <f>IF($B29&lt;&gt;"",VLOOKUP($B29,'Overzicht basisscholen'!$D$5:$M$6207,6),"")</f>
        <v>78.819999999999993</v>
      </c>
      <c r="G29" s="25">
        <f>IF($B29&lt;&gt;"",VLOOKUP($B29,'Overzicht basisscholen'!$D$5:$M$6207,7),"")</f>
        <v>41278.82</v>
      </c>
      <c r="H29" s="25">
        <f>IF($B29&lt;&gt;"",VLOOKUP($B29,'Overzicht basisscholen'!$D$5:$M$6207,8),"")</f>
        <v>27421.79</v>
      </c>
      <c r="I29" s="25">
        <f>IF($B29&lt;&gt;"",VLOOKUP($B29,'Overzicht basisscholen'!$D$5:$M$6207,9),"")</f>
        <v>-13436.68</v>
      </c>
      <c r="J29" s="25">
        <f>IF($B29&lt;&gt;"",VLOOKUP($B29,'Overzicht basisscholen'!$D$5:$M$6207,10),"")</f>
        <v>27842.14</v>
      </c>
    </row>
    <row r="30" spans="1:10" x14ac:dyDescent="0.15">
      <c r="A30">
        <v>16</v>
      </c>
      <c r="B30" s="15" t="str">
        <f>IFERROR(IF(VLOOKUP($B$7&amp;A30,'Overzicht basisscholen'!$A$5:$A$6207,1,FALSE)=$B$7&amp;A30,VLOOKUP($B$7&amp;A30,'Overzicht basisscholen'!A20:M6222,4,FALSE),""),"")</f>
        <v>17CW</v>
      </c>
      <c r="C30" s="4" t="str">
        <f>IF($B30&lt;&gt;"",VLOOKUP($B30,'Overzicht basisscholen'!$D$5:$M$6207,2),"")</f>
        <v>Openbare Basisschool De Spil</v>
      </c>
      <c r="D30" s="4" t="str">
        <f>IF($B30&lt;&gt;"",VLOOKUP($B30,'Overzicht basisscholen'!$D$5:$M$6207,3),"")</f>
        <v>Klazienaveen</v>
      </c>
      <c r="E30" s="25">
        <f>IF($B30&lt;&gt;"",VLOOKUP($B30,'Overzicht basisscholen'!$D$5:$M$6207,5),"")</f>
        <v>23887.5</v>
      </c>
      <c r="F30" s="26">
        <f>IF($B30&lt;&gt;"",VLOOKUP($B30,'Overzicht basisscholen'!$D$5:$M$6207,6),"")</f>
        <v>152.31</v>
      </c>
      <c r="G30" s="25">
        <f>IF($B30&lt;&gt;"",VLOOKUP($B30,'Overzicht basisscholen'!$D$5:$M$6207,7),"")</f>
        <v>79766.27</v>
      </c>
      <c r="H30" s="25">
        <f>IF($B30&lt;&gt;"",VLOOKUP($B30,'Overzicht basisscholen'!$D$5:$M$6207,8),"")</f>
        <v>55878.770000000004</v>
      </c>
      <c r="I30" s="25">
        <f>IF($B30&lt;&gt;"",VLOOKUP($B30,'Overzicht basisscholen'!$D$5:$M$6207,9),"")</f>
        <v>-27380.6</v>
      </c>
      <c r="J30" s="25">
        <f>IF($B30&lt;&gt;"",VLOOKUP($B30,'Overzicht basisscholen'!$D$5:$M$6207,10),"")</f>
        <v>52385.670000000006</v>
      </c>
    </row>
    <row r="31" spans="1:10" x14ac:dyDescent="0.15">
      <c r="A31">
        <v>17</v>
      </c>
      <c r="B31" s="15" t="str">
        <f>IFERROR(IF(VLOOKUP($B$7&amp;A31,'Overzicht basisscholen'!$A$5:$A$6207,1,FALSE)=$B$7&amp;A31,VLOOKUP($B$7&amp;A31,'Overzicht basisscholen'!A21:M6223,4,FALSE),""),"")</f>
        <v>17DG</v>
      </c>
      <c r="C31" s="4" t="str">
        <f>IF($B31&lt;&gt;"",VLOOKUP($B31,'Overzicht basisscholen'!$D$5:$M$6207,2),"")</f>
        <v>OBS De Viersprong</v>
      </c>
      <c r="D31" s="4" t="str">
        <f>IF($B31&lt;&gt;"",VLOOKUP($B31,'Overzicht basisscholen'!$D$5:$M$6207,3),"")</f>
        <v>Klazienaveen</v>
      </c>
      <c r="E31" s="25">
        <f>IF($B31&lt;&gt;"",VLOOKUP($B31,'Overzicht basisscholen'!$D$5:$M$6207,5),"")</f>
        <v>0</v>
      </c>
      <c r="F31" s="26">
        <f>IF($B31&lt;&gt;"",VLOOKUP($B31,'Overzicht basisscholen'!$D$5:$M$6207,6),"")</f>
        <v>18.91</v>
      </c>
      <c r="G31" s="25">
        <f>IF($B31&lt;&gt;"",VLOOKUP($B31,'Overzicht basisscholen'!$D$5:$M$6207,7),"")</f>
        <v>9903.36</v>
      </c>
      <c r="H31" s="25">
        <f>IF($B31&lt;&gt;"",VLOOKUP($B31,'Overzicht basisscholen'!$D$5:$M$6207,8),"")</f>
        <v>9903.36</v>
      </c>
      <c r="I31" s="25">
        <f>IF($B31&lt;&gt;"",VLOOKUP($B31,'Overzicht basisscholen'!$D$5:$M$6207,9),"")</f>
        <v>-4852.6499999999996</v>
      </c>
      <c r="J31" s="25">
        <f>IF($B31&lt;&gt;"",VLOOKUP($B31,'Overzicht basisscholen'!$D$5:$M$6207,10),"")</f>
        <v>5050.7100000000009</v>
      </c>
    </row>
    <row r="32" spans="1:10" x14ac:dyDescent="0.15">
      <c r="A32">
        <v>18</v>
      </c>
      <c r="B32" s="15" t="str">
        <f>IFERROR(IF(VLOOKUP($B$7&amp;A32,'Overzicht basisscholen'!$A$5:$A$6207,1,FALSE)=$B$7&amp;A32,VLOOKUP($B$7&amp;A32,'Overzicht basisscholen'!A22:M6224,4,FALSE),""),"")</f>
        <v>17DQ</v>
      </c>
      <c r="C32" s="4" t="str">
        <f>IF($B32&lt;&gt;"",VLOOKUP($B32,'Overzicht basisscholen'!$D$5:$M$6207,2),"")</f>
        <v>Openbare Basischool De Bascule</v>
      </c>
      <c r="D32" s="4" t="str">
        <f>IF($B32&lt;&gt;"",VLOOKUP($B32,'Overzicht basisscholen'!$D$5:$M$6207,3),"")</f>
        <v>Nieuw-Amsterdam</v>
      </c>
      <c r="E32" s="25">
        <f>IF($B32&lt;&gt;"",VLOOKUP($B32,'Overzicht basisscholen'!$D$5:$M$6207,5),"")</f>
        <v>0</v>
      </c>
      <c r="F32" s="26">
        <f>IF($B32&lt;&gt;"",VLOOKUP($B32,'Overzicht basisscholen'!$D$5:$M$6207,6),"")</f>
        <v>138.56</v>
      </c>
      <c r="G32" s="25">
        <f>IF($B32&lt;&gt;"",VLOOKUP($B32,'Overzicht basisscholen'!$D$5:$M$6207,7),"")</f>
        <v>72565.259999999995</v>
      </c>
      <c r="H32" s="25">
        <f>IF($B32&lt;&gt;"",VLOOKUP($B32,'Overzicht basisscholen'!$D$5:$M$6207,8),"")</f>
        <v>72565.259999999995</v>
      </c>
      <c r="I32" s="25">
        <f>IF($B32&lt;&gt;"",VLOOKUP($B32,'Overzicht basisscholen'!$D$5:$M$6207,9),"")</f>
        <v>-35556.980000000003</v>
      </c>
      <c r="J32" s="25">
        <f>IF($B32&lt;&gt;"",VLOOKUP($B32,'Overzicht basisscholen'!$D$5:$M$6207,10),"")</f>
        <v>37008.279999999992</v>
      </c>
    </row>
    <row r="33" spans="1:10" x14ac:dyDescent="0.15">
      <c r="A33">
        <v>19</v>
      </c>
      <c r="B33" s="15" t="str">
        <f>IFERROR(IF(VLOOKUP($B$7&amp;A33,'Overzicht basisscholen'!$A$5:$A$6207,1,FALSE)=$B$7&amp;A33,VLOOKUP($B$7&amp;A33,'Overzicht basisscholen'!A23:M6225,4,FALSE),""),"")</f>
        <v>17EJ</v>
      </c>
      <c r="C33" s="4" t="str">
        <f>IF($B33&lt;&gt;"",VLOOKUP($B33,'Overzicht basisscholen'!$D$5:$M$6207,2),"")</f>
        <v>Openbare Basisschool Dordse Til</v>
      </c>
      <c r="D33" s="4" t="str">
        <f>IF($B33&lt;&gt;"",VLOOKUP($B33,'Overzicht basisscholen'!$D$5:$M$6207,3),"")</f>
        <v>Nieuw-Dordrecht</v>
      </c>
      <c r="E33" s="25">
        <f>IF($B33&lt;&gt;"",VLOOKUP($B33,'Overzicht basisscholen'!$D$5:$M$6207,5),"")</f>
        <v>45692.41</v>
      </c>
      <c r="F33" s="26">
        <f>IF($B33&lt;&gt;"",VLOOKUP($B33,'Overzicht basisscholen'!$D$5:$M$6207,6),"")</f>
        <v>4.12</v>
      </c>
      <c r="G33" s="25">
        <f>IF($B33&lt;&gt;"",VLOOKUP($B33,'Overzicht basisscholen'!$D$5:$M$6207,7),"")</f>
        <v>2157.69</v>
      </c>
      <c r="H33" s="25">
        <f>IF($B33&lt;&gt;"",VLOOKUP($B33,'Overzicht basisscholen'!$D$5:$M$6207,8),"")</f>
        <v>-43534.720000000001</v>
      </c>
      <c r="I33" s="25">
        <f>IF($B33&lt;&gt;"",VLOOKUP($B33,'Overzicht basisscholen'!$D$5:$M$6207,9),"")</f>
        <v>32651.040000000001</v>
      </c>
      <c r="J33" s="25">
        <f>IF($B33&lt;&gt;"",VLOOKUP($B33,'Overzicht basisscholen'!$D$5:$M$6207,10),"")</f>
        <v>34808.730000000003</v>
      </c>
    </row>
    <row r="34" spans="1:10" x14ac:dyDescent="0.15">
      <c r="A34">
        <v>20</v>
      </c>
      <c r="B34" s="15" t="str">
        <f>IFERROR(IF(VLOOKUP($B$7&amp;A34,'Overzicht basisscholen'!$A$5:$A$6207,1,FALSE)=$B$7&amp;A34,VLOOKUP($B$7&amp;A34,'Overzicht basisscholen'!A24:M6226,4,FALSE),""),"")</f>
        <v>17FU</v>
      </c>
      <c r="C34" s="4" t="str">
        <f>IF($B34&lt;&gt;"",VLOOKUP($B34,'Overzicht basisscholen'!$D$5:$M$6207,2),"")</f>
        <v>Openbare Basisschool 't Koppel</v>
      </c>
      <c r="D34" s="4" t="str">
        <f>IF($B34&lt;&gt;"",VLOOKUP($B34,'Overzicht basisscholen'!$D$5:$M$6207,3),"")</f>
        <v>Nieuw-Weerdinge</v>
      </c>
      <c r="E34" s="25">
        <f>IF($B34&lt;&gt;"",VLOOKUP($B34,'Overzicht basisscholen'!$D$5:$M$6207,5),"")</f>
        <v>49465.279999999999</v>
      </c>
      <c r="F34" s="26">
        <f>IF($B34&lt;&gt;"",VLOOKUP($B34,'Overzicht basisscholen'!$D$5:$M$6207,6),"")</f>
        <v>53.72</v>
      </c>
      <c r="G34" s="25">
        <f>IF($B34&lt;&gt;"",VLOOKUP($B34,'Overzicht basisscholen'!$D$5:$M$6207,7),"")</f>
        <v>28133.7</v>
      </c>
      <c r="H34" s="25">
        <f>IF($B34&lt;&gt;"",VLOOKUP($B34,'Overzicht basisscholen'!$D$5:$M$6207,8),"")</f>
        <v>-21331.579999999998</v>
      </c>
      <c r="I34" s="25">
        <f>IF($B34&lt;&gt;"",VLOOKUP($B34,'Overzicht basisscholen'!$D$5:$M$6207,9),"")</f>
        <v>15998.69</v>
      </c>
      <c r="J34" s="25">
        <f>IF($B34&lt;&gt;"",VLOOKUP($B34,'Overzicht basisscholen'!$D$5:$M$6207,10),"")</f>
        <v>44132.39</v>
      </c>
    </row>
    <row r="35" spans="1:10" x14ac:dyDescent="0.15">
      <c r="A35">
        <v>21</v>
      </c>
      <c r="B35" s="15" t="str">
        <f>IFERROR(IF(VLOOKUP($B$7&amp;A35,'Overzicht basisscholen'!$A$5:$A$6207,1,FALSE)=$B$7&amp;A35,VLOOKUP($B$7&amp;A35,'Overzicht basisscholen'!A25:M6227,4,FALSE),""),"")</f>
        <v>17JD</v>
      </c>
      <c r="C35" s="4" t="str">
        <f>IF($B35&lt;&gt;"",VLOOKUP($B35,'Overzicht basisscholen'!$D$5:$M$6207,2),"")</f>
        <v>Openbare Basisschool De Dreske</v>
      </c>
      <c r="D35" s="4" t="str">
        <f>IF($B35&lt;&gt;"",VLOOKUP($B35,'Overzicht basisscholen'!$D$5:$M$6207,3),"")</f>
        <v>Roswinkel</v>
      </c>
      <c r="E35" s="25">
        <f>IF($B35&lt;&gt;"",VLOOKUP($B35,'Overzicht basisscholen'!$D$5:$M$6207,5),"")</f>
        <v>0</v>
      </c>
      <c r="F35" s="26">
        <f>IF($B35&lt;&gt;"",VLOOKUP($B35,'Overzicht basisscholen'!$D$5:$M$6207,6),"")</f>
        <v>2.6</v>
      </c>
      <c r="G35" s="25">
        <f>IF($B35&lt;&gt;"",VLOOKUP($B35,'Overzicht basisscholen'!$D$5:$M$6207,7),"")</f>
        <v>1361.65</v>
      </c>
      <c r="H35" s="25">
        <f>IF($B35&lt;&gt;"",VLOOKUP($B35,'Overzicht basisscholen'!$D$5:$M$6207,8),"")</f>
        <v>1361.65</v>
      </c>
      <c r="I35" s="25">
        <f>IF($B35&lt;&gt;"",VLOOKUP($B35,'Overzicht basisscholen'!$D$5:$M$6207,9),"")</f>
        <v>-667.21</v>
      </c>
      <c r="J35" s="25">
        <f>IF($B35&lt;&gt;"",VLOOKUP($B35,'Overzicht basisscholen'!$D$5:$M$6207,10),"")</f>
        <v>694.44</v>
      </c>
    </row>
    <row r="36" spans="1:10" x14ac:dyDescent="0.15">
      <c r="A36">
        <v>22</v>
      </c>
      <c r="B36" s="15" t="str">
        <f>IFERROR(IF(VLOOKUP($B$7&amp;A36,'Overzicht basisscholen'!$A$5:$A$6207,1,FALSE)=$B$7&amp;A36,VLOOKUP($B$7&amp;A36,'Overzicht basisscholen'!A26:M6228,4,FALSE),""),"")</f>
        <v>17KM</v>
      </c>
      <c r="C36" s="4" t="str">
        <f>IF($B36&lt;&gt;"",VLOOKUP($B36,'Overzicht basisscholen'!$D$5:$M$6207,2),"")</f>
        <v>Openbare Basisschool 't Swarte Meer</v>
      </c>
      <c r="D36" s="4" t="str">
        <f>IF($B36&lt;&gt;"",VLOOKUP($B36,'Overzicht basisscholen'!$D$5:$M$6207,3),"")</f>
        <v>Zwartemeer</v>
      </c>
      <c r="E36" s="25">
        <f>IF($B36&lt;&gt;"",VLOOKUP($B36,'Overzicht basisscholen'!$D$5:$M$6207,5),"")</f>
        <v>35505.33</v>
      </c>
      <c r="F36" s="26">
        <f>IF($B36&lt;&gt;"",VLOOKUP($B36,'Overzicht basisscholen'!$D$5:$M$6207,6),"")</f>
        <v>55.91</v>
      </c>
      <c r="G36" s="25">
        <f>IF($B36&lt;&gt;"",VLOOKUP($B36,'Overzicht basisscholen'!$D$5:$M$6207,7),"")</f>
        <v>29280.63</v>
      </c>
      <c r="H36" s="25">
        <f>IF($B36&lt;&gt;"",VLOOKUP($B36,'Overzicht basisscholen'!$D$5:$M$6207,8),"")</f>
        <v>-6224.7000000000007</v>
      </c>
      <c r="I36" s="25">
        <f>IF($B36&lt;&gt;"",VLOOKUP($B36,'Overzicht basisscholen'!$D$5:$M$6207,9),"")</f>
        <v>4668.53</v>
      </c>
      <c r="J36" s="25">
        <f>IF($B36&lt;&gt;"",VLOOKUP($B36,'Overzicht basisscholen'!$D$5:$M$6207,10),"")</f>
        <v>33949.160000000003</v>
      </c>
    </row>
    <row r="37" spans="1:10" x14ac:dyDescent="0.15">
      <c r="A37">
        <v>23</v>
      </c>
      <c r="B37" s="15" t="str">
        <f>IFERROR(IF(VLOOKUP($B$7&amp;A37,'Overzicht basisscholen'!$A$5:$A$6207,1,FALSE)=$B$7&amp;A37,VLOOKUP($B$7&amp;A37,'Overzicht basisscholen'!A27:M6229,4,FALSE),""),"")</f>
        <v>18HB</v>
      </c>
      <c r="C37" s="4" t="str">
        <f>IF($B37&lt;&gt;"",VLOOKUP($B37,'Overzicht basisscholen'!$D$5:$M$6207,2),"")</f>
        <v>Openbare Basiischool De Iemenhof</v>
      </c>
      <c r="D37" s="4" t="str">
        <f>IF($B37&lt;&gt;"",VLOOKUP($B37,'Overzicht basisscholen'!$D$5:$M$6207,3),"")</f>
        <v>Schoonebeek</v>
      </c>
      <c r="E37" s="25">
        <f>IF($B37&lt;&gt;"",VLOOKUP($B37,'Overzicht basisscholen'!$D$5:$M$6207,5),"")</f>
        <v>0</v>
      </c>
      <c r="F37" s="26">
        <f>IF($B37&lt;&gt;"",VLOOKUP($B37,'Overzicht basisscholen'!$D$5:$M$6207,6),"")</f>
        <v>0.91</v>
      </c>
      <c r="G37" s="25">
        <f>IF($B37&lt;&gt;"",VLOOKUP($B37,'Overzicht basisscholen'!$D$5:$M$6207,7),"")</f>
        <v>476.58</v>
      </c>
      <c r="H37" s="25">
        <f>IF($B37&lt;&gt;"",VLOOKUP($B37,'Overzicht basisscholen'!$D$5:$M$6207,8),"")</f>
        <v>476.58</v>
      </c>
      <c r="I37" s="25">
        <f>IF($B37&lt;&gt;"",VLOOKUP($B37,'Overzicht basisscholen'!$D$5:$M$6207,9),"")</f>
        <v>-233.52</v>
      </c>
      <c r="J37" s="25">
        <f>IF($B37&lt;&gt;"",VLOOKUP($B37,'Overzicht basisscholen'!$D$5:$M$6207,10),"")</f>
        <v>243.05999999999997</v>
      </c>
    </row>
    <row r="38" spans="1:10" x14ac:dyDescent="0.15">
      <c r="A38">
        <v>24</v>
      </c>
      <c r="B38" s="15" t="str">
        <f>IFERROR(IF(VLOOKUP($B$7&amp;A38,'Overzicht basisscholen'!$A$5:$A$6207,1,FALSE)=$B$7&amp;A38,VLOOKUP($B$7&amp;A38,'Overzicht basisscholen'!A28:M6230,4,FALSE),""),"")</f>
        <v>21PS</v>
      </c>
      <c r="C38" s="4" t="str">
        <f>IF($B38&lt;&gt;"",VLOOKUP($B38,'Overzicht basisscholen'!$D$5:$M$6207,2),"")</f>
        <v>Openbare Basisschool De Vlonder</v>
      </c>
      <c r="D38" s="4" t="str">
        <f>IF($B38&lt;&gt;"",VLOOKUP($B38,'Overzicht basisscholen'!$D$5:$M$6207,3),"")</f>
        <v>Emmen</v>
      </c>
      <c r="E38" s="25">
        <f>IF($B38&lt;&gt;"",VLOOKUP($B38,'Overzicht basisscholen'!$D$5:$M$6207,5),"")</f>
        <v>0</v>
      </c>
      <c r="F38" s="26">
        <f>IF($B38&lt;&gt;"",VLOOKUP($B38,'Overzicht basisscholen'!$D$5:$M$6207,6),"")</f>
        <v>0</v>
      </c>
      <c r="G38" s="25">
        <f>IF($B38&lt;&gt;"",VLOOKUP($B38,'Overzicht basisscholen'!$D$5:$M$6207,7),"")</f>
        <v>0</v>
      </c>
      <c r="H38" s="25">
        <f>IF($B38&lt;&gt;"",VLOOKUP($B38,'Overzicht basisscholen'!$D$5:$M$6207,8),"")</f>
        <v>0</v>
      </c>
      <c r="I38" s="25">
        <f>IF($B38&lt;&gt;"",VLOOKUP($B38,'Overzicht basisscholen'!$D$5:$M$6207,9),"")</f>
        <v>0</v>
      </c>
      <c r="J38" s="25">
        <f>IF($B38&lt;&gt;"",VLOOKUP($B38,'Overzicht basisscholen'!$D$5:$M$6207,10),"")</f>
        <v>0</v>
      </c>
    </row>
    <row r="39" spans="1:10" x14ac:dyDescent="0.15">
      <c r="A39">
        <v>25</v>
      </c>
      <c r="B39" s="15" t="str">
        <f>IFERROR(IF(VLOOKUP($B$7&amp;A39,'Overzicht basisscholen'!$A$5:$A$6207,1,FALSE)=$B$7&amp;A39,VLOOKUP($B$7&amp;A39,'Overzicht basisscholen'!A29:M6231,4,FALSE),""),"")</f>
        <v>23RM</v>
      </c>
      <c r="C39" s="4" t="str">
        <f>IF($B39&lt;&gt;"",VLOOKUP($B39,'Overzicht basisscholen'!$D$5:$M$6207,2),"")</f>
        <v>Openbare Basisschool De Lisdodde</v>
      </c>
      <c r="D39" s="4" t="str">
        <f>IF($B39&lt;&gt;"",VLOOKUP($B39,'Overzicht basisscholen'!$D$5:$M$6207,3),"")</f>
        <v>Emmen</v>
      </c>
      <c r="E39" s="25">
        <f>IF($B39&lt;&gt;"",VLOOKUP($B39,'Overzicht basisscholen'!$D$5:$M$6207,5),"")</f>
        <v>0</v>
      </c>
      <c r="F39" s="26">
        <f>IF($B39&lt;&gt;"",VLOOKUP($B39,'Overzicht basisscholen'!$D$5:$M$6207,6),"")</f>
        <v>0</v>
      </c>
      <c r="G39" s="25">
        <f>IF($B39&lt;&gt;"",VLOOKUP($B39,'Overzicht basisscholen'!$D$5:$M$6207,7),"")</f>
        <v>0</v>
      </c>
      <c r="H39" s="25">
        <f>IF($B39&lt;&gt;"",VLOOKUP($B39,'Overzicht basisscholen'!$D$5:$M$6207,8),"")</f>
        <v>0</v>
      </c>
      <c r="I39" s="25">
        <f>IF($B39&lt;&gt;"",VLOOKUP($B39,'Overzicht basisscholen'!$D$5:$M$6207,9),"")</f>
        <v>0</v>
      </c>
      <c r="J39" s="25">
        <f>IF($B39&lt;&gt;"",VLOOKUP($B39,'Overzicht basisscholen'!$D$5:$M$6207,10),"")</f>
        <v>0</v>
      </c>
    </row>
    <row r="40" spans="1:10" x14ac:dyDescent="0.15">
      <c r="A40">
        <v>26</v>
      </c>
      <c r="B40" s="15" t="str">
        <f>IFERROR(IF(VLOOKUP($B$7&amp;A40,'Overzicht basisscholen'!$A$5:$A$6207,1,FALSE)=$B$7&amp;A40,VLOOKUP($B$7&amp;A40,'Overzicht basisscholen'!A30:M6232,4,FALSE),""),"")</f>
        <v>24ED</v>
      </c>
      <c r="C40" s="4" t="str">
        <f>IF($B40&lt;&gt;"",VLOOKUP($B40,'Overzicht basisscholen'!$D$5:$M$6207,2),"")</f>
        <v>Openbare Basisschool Montessori</v>
      </c>
      <c r="D40" s="4" t="str">
        <f>IF($B40&lt;&gt;"",VLOOKUP($B40,'Overzicht basisscholen'!$D$5:$M$6207,3),"")</f>
        <v>Emmen</v>
      </c>
      <c r="E40" s="25">
        <f>IF($B40&lt;&gt;"",VLOOKUP($B40,'Overzicht basisscholen'!$D$5:$M$6207,5),"")</f>
        <v>7928</v>
      </c>
      <c r="F40" s="26">
        <f>IF($B40&lt;&gt;"",VLOOKUP($B40,'Overzicht basisscholen'!$D$5:$M$6207,6),"")</f>
        <v>25.78</v>
      </c>
      <c r="G40" s="25">
        <f>IF($B40&lt;&gt;"",VLOOKUP($B40,'Overzicht basisscholen'!$D$5:$M$6207,7),"")</f>
        <v>13501.24</v>
      </c>
      <c r="H40" s="25">
        <f>IF($B40&lt;&gt;"",VLOOKUP($B40,'Overzicht basisscholen'!$D$5:$M$6207,8),"")</f>
        <v>5573.24</v>
      </c>
      <c r="I40" s="25">
        <f>IF($B40&lt;&gt;"",VLOOKUP($B40,'Overzicht basisscholen'!$D$5:$M$6207,9),"")</f>
        <v>-2730.89</v>
      </c>
      <c r="J40" s="25">
        <f>IF($B40&lt;&gt;"",VLOOKUP($B40,'Overzicht basisscholen'!$D$5:$M$6207,10),"")</f>
        <v>10770.35</v>
      </c>
    </row>
    <row r="41" spans="1:10" x14ac:dyDescent="0.15">
      <c r="A41">
        <v>27</v>
      </c>
      <c r="B41" s="15" t="str">
        <f>IFERROR(IF(VLOOKUP($B$7&amp;A41,'Overzicht basisscholen'!$A$5:$A$6207,1,FALSE)=$B$7&amp;A41,VLOOKUP($B$7&amp;A41,'Overzicht basisscholen'!A31:M6233,4,FALSE),""),"")</f>
        <v>30AG</v>
      </c>
      <c r="C41" s="4" t="str">
        <f>IF($B41&lt;&gt;"",VLOOKUP($B41,'Overzicht basisscholen'!$D$5:$M$6207,2),"")</f>
        <v>Delftlanden</v>
      </c>
      <c r="D41" s="4" t="str">
        <f>IF($B41&lt;&gt;"",VLOOKUP($B41,'Overzicht basisscholen'!$D$5:$M$6207,3),"")</f>
        <v>Emmen</v>
      </c>
      <c r="E41" s="25">
        <f>IF($B41&lt;&gt;"",VLOOKUP($B41,'Overzicht basisscholen'!$D$5:$M$6207,5),"")</f>
        <v>3964</v>
      </c>
      <c r="F41" s="26">
        <f>IF($B41&lt;&gt;"",VLOOKUP($B41,'Overzicht basisscholen'!$D$5:$M$6207,6),"")</f>
        <v>0</v>
      </c>
      <c r="G41" s="25">
        <f>IF($B41&lt;&gt;"",VLOOKUP($B41,'Overzicht basisscholen'!$D$5:$M$6207,7),"")</f>
        <v>0</v>
      </c>
      <c r="H41" s="25">
        <f>IF($B41&lt;&gt;"",VLOOKUP($B41,'Overzicht basisscholen'!$D$5:$M$6207,8),"")</f>
        <v>-3964</v>
      </c>
      <c r="I41" s="25">
        <f>IF($B41&lt;&gt;"",VLOOKUP($B41,'Overzicht basisscholen'!$D$5:$M$6207,9),"")</f>
        <v>2973</v>
      </c>
      <c r="J41" s="25">
        <f>IF($B41&lt;&gt;"",VLOOKUP($B41,'Overzicht basisscholen'!$D$5:$M$6207,10),"")</f>
        <v>2973</v>
      </c>
    </row>
    <row r="42" spans="1:10" x14ac:dyDescent="0.15">
      <c r="A42">
        <v>28</v>
      </c>
      <c r="B42" s="15" t="str">
        <f>IFERROR(IF(VLOOKUP($B$7&amp;A42,'Overzicht basisscholen'!$A$5:$A$6207,1,FALSE)=$B$7&amp;A42,VLOOKUP($B$7&amp;A42,'Overzicht basisscholen'!A32:M6234,4,FALSE),""),"")</f>
        <v/>
      </c>
      <c r="C42" s="4" t="str">
        <f>IF($B42&lt;&gt;"",VLOOKUP($B42,'Overzicht basisscholen'!$D$5:$M$6207,2),"")</f>
        <v/>
      </c>
      <c r="D42" s="4" t="str">
        <f>IF($B42&lt;&gt;"",VLOOKUP($B42,'Overzicht basisscholen'!$D$5:$M$6207,3),"")</f>
        <v/>
      </c>
      <c r="E42" s="25" t="str">
        <f>IF($B42&lt;&gt;"",VLOOKUP($B42,'Overzicht basisscholen'!$D$5:$M$6207,5),"")</f>
        <v/>
      </c>
      <c r="F42" s="26" t="str">
        <f>IF($B42&lt;&gt;"",VLOOKUP($B42,'Overzicht basisscholen'!$D$5:$M$6207,6),"")</f>
        <v/>
      </c>
      <c r="G42" s="25" t="str">
        <f>IF($B42&lt;&gt;"",VLOOKUP($B42,'Overzicht basisscholen'!$D$5:$M$6207,7),"")</f>
        <v/>
      </c>
      <c r="H42" s="25" t="str">
        <f>IF($B42&lt;&gt;"",VLOOKUP($B42,'Overzicht basisscholen'!$D$5:$M$6207,8),"")</f>
        <v/>
      </c>
      <c r="I42" s="25" t="str">
        <f>IF($B42&lt;&gt;"",VLOOKUP($B42,'Overzicht basisscholen'!$D$5:$M$6207,9),"")</f>
        <v/>
      </c>
      <c r="J42" s="25" t="str">
        <f>IF($B42&lt;&gt;"",VLOOKUP($B42,'Overzicht basisscholen'!$D$5:$M$6207,10),"")</f>
        <v/>
      </c>
    </row>
    <row r="43" spans="1:10" x14ac:dyDescent="0.15">
      <c r="A43">
        <v>29</v>
      </c>
      <c r="B43" s="15" t="str">
        <f>IFERROR(IF(VLOOKUP($B$7&amp;A43,'Overzicht basisscholen'!$A$5:$A$6207,1,FALSE)=$B$7&amp;A43,VLOOKUP($B$7&amp;A43,'Overzicht basisscholen'!A33:M6235,4,FALSE),""),"")</f>
        <v/>
      </c>
      <c r="C43" s="4" t="str">
        <f>IF($B43&lt;&gt;"",VLOOKUP($B43,'Overzicht basisscholen'!$D$5:$M$6207,2),"")</f>
        <v/>
      </c>
      <c r="D43" s="4" t="str">
        <f>IF($B43&lt;&gt;"",VLOOKUP($B43,'Overzicht basisscholen'!$D$5:$M$6207,3),"")</f>
        <v/>
      </c>
      <c r="E43" s="25" t="str">
        <f>IF($B43&lt;&gt;"",VLOOKUP($B43,'Overzicht basisscholen'!$D$5:$M$6207,5),"")</f>
        <v/>
      </c>
      <c r="F43" s="26" t="str">
        <f>IF($B43&lt;&gt;"",VLOOKUP($B43,'Overzicht basisscholen'!$D$5:$M$6207,6),"")</f>
        <v/>
      </c>
      <c r="G43" s="25" t="str">
        <f>IF($B43&lt;&gt;"",VLOOKUP($B43,'Overzicht basisscholen'!$D$5:$M$6207,7),"")</f>
        <v/>
      </c>
      <c r="H43" s="25" t="str">
        <f>IF($B43&lt;&gt;"",VLOOKUP($B43,'Overzicht basisscholen'!$D$5:$M$6207,8),"")</f>
        <v/>
      </c>
      <c r="I43" s="25" t="str">
        <f>IF($B43&lt;&gt;"",VLOOKUP($B43,'Overzicht basisscholen'!$D$5:$M$6207,9),"")</f>
        <v/>
      </c>
      <c r="J43" s="25" t="str">
        <f>IF($B43&lt;&gt;"",VLOOKUP($B43,'Overzicht basisscholen'!$D$5:$M$6207,10),"")</f>
        <v/>
      </c>
    </row>
    <row r="44" spans="1:10" x14ac:dyDescent="0.15">
      <c r="A44">
        <v>30</v>
      </c>
      <c r="B44" s="15" t="str">
        <f>IFERROR(IF(VLOOKUP($B$7&amp;A44,'Overzicht basisscholen'!$A$5:$A$6207,1,FALSE)=$B$7&amp;A44,VLOOKUP($B$7&amp;A44,'Overzicht basisscholen'!A34:M6236,4,FALSE),""),"")</f>
        <v/>
      </c>
      <c r="C44" s="4" t="str">
        <f>IF($B44&lt;&gt;"",VLOOKUP($B44,'Overzicht basisscholen'!$D$5:$M$6207,2),"")</f>
        <v/>
      </c>
      <c r="D44" s="4" t="str">
        <f>IF($B44&lt;&gt;"",VLOOKUP($B44,'Overzicht basisscholen'!$D$5:$M$6207,3),"")</f>
        <v/>
      </c>
      <c r="E44" s="25" t="str">
        <f>IF($B44&lt;&gt;"",VLOOKUP($B44,'Overzicht basisscholen'!$D$5:$M$6207,5),"")</f>
        <v/>
      </c>
      <c r="F44" s="26" t="str">
        <f>IF($B44&lt;&gt;"",VLOOKUP($B44,'Overzicht basisscholen'!$D$5:$M$6207,6),"")</f>
        <v/>
      </c>
      <c r="G44" s="25" t="str">
        <f>IF($B44&lt;&gt;"",VLOOKUP($B44,'Overzicht basisscholen'!$D$5:$M$6207,7),"")</f>
        <v/>
      </c>
      <c r="H44" s="25" t="str">
        <f>IF($B44&lt;&gt;"",VLOOKUP($B44,'Overzicht basisscholen'!$D$5:$M$6207,8),"")</f>
        <v/>
      </c>
      <c r="I44" s="25" t="str">
        <f>IF($B44&lt;&gt;"",VLOOKUP($B44,'Overzicht basisscholen'!$D$5:$M$6207,9),"")</f>
        <v/>
      </c>
      <c r="J44" s="25" t="str">
        <f>IF($B44&lt;&gt;"",VLOOKUP($B44,'Overzicht basisscholen'!$D$5:$M$6207,10),"")</f>
        <v/>
      </c>
    </row>
    <row r="45" spans="1:10" x14ac:dyDescent="0.15">
      <c r="A45">
        <v>31</v>
      </c>
      <c r="B45" s="15" t="str">
        <f>IFERROR(IF(VLOOKUP($B$7&amp;A45,'Overzicht basisscholen'!$A$5:$A$6207,1,FALSE)=$B$7&amp;A45,VLOOKUP($B$7&amp;A45,'Overzicht basisscholen'!A35:M6237,4,FALSE),""),"")</f>
        <v/>
      </c>
      <c r="C45" s="4" t="str">
        <f>IF($B45&lt;&gt;"",VLOOKUP($B45,'Overzicht basisscholen'!$D$5:$M$6207,2),"")</f>
        <v/>
      </c>
      <c r="D45" s="4" t="str">
        <f>IF($B45&lt;&gt;"",VLOOKUP($B45,'Overzicht basisscholen'!$D$5:$M$6207,3),"")</f>
        <v/>
      </c>
      <c r="E45" s="25" t="str">
        <f>IF($B45&lt;&gt;"",VLOOKUP($B45,'Overzicht basisscholen'!$D$5:$M$6207,5),"")</f>
        <v/>
      </c>
      <c r="F45" s="26" t="str">
        <f>IF($B45&lt;&gt;"",VLOOKUP($B45,'Overzicht basisscholen'!$D$5:$M$6207,6),"")</f>
        <v/>
      </c>
      <c r="G45" s="25" t="str">
        <f>IF($B45&lt;&gt;"",VLOOKUP($B45,'Overzicht basisscholen'!$D$5:$M$6207,7),"")</f>
        <v/>
      </c>
      <c r="H45" s="25" t="str">
        <f>IF($B45&lt;&gt;"",VLOOKUP($B45,'Overzicht basisscholen'!$D$5:$M$6207,8),"")</f>
        <v/>
      </c>
      <c r="I45" s="25" t="str">
        <f>IF($B45&lt;&gt;"",VLOOKUP($B45,'Overzicht basisscholen'!$D$5:$M$6207,9),"")</f>
        <v/>
      </c>
      <c r="J45" s="25" t="str">
        <f>IF($B45&lt;&gt;"",VLOOKUP($B45,'Overzicht basisscholen'!$D$5:$M$6207,10),"")</f>
        <v/>
      </c>
    </row>
    <row r="46" spans="1:10" x14ac:dyDescent="0.15">
      <c r="A46">
        <v>32</v>
      </c>
      <c r="B46" s="15" t="str">
        <f>IFERROR(IF(VLOOKUP($B$7&amp;A46,'Overzicht basisscholen'!$A$5:$A$6207,1,FALSE)=$B$7&amp;A46,VLOOKUP($B$7&amp;A46,'Overzicht basisscholen'!A36:M6238,4,FALSE),""),"")</f>
        <v/>
      </c>
      <c r="C46" s="4" t="str">
        <f>IF($B46&lt;&gt;"",VLOOKUP($B46,'Overzicht basisscholen'!$D$5:$M$6207,2),"")</f>
        <v/>
      </c>
      <c r="D46" s="4" t="str">
        <f>IF($B46&lt;&gt;"",VLOOKUP($B46,'Overzicht basisscholen'!$D$5:$M$6207,3),"")</f>
        <v/>
      </c>
      <c r="E46" s="25" t="str">
        <f>IF($B46&lt;&gt;"",VLOOKUP($B46,'Overzicht basisscholen'!$D$5:$M$6207,5),"")</f>
        <v/>
      </c>
      <c r="F46" s="26" t="str">
        <f>IF($B46&lt;&gt;"",VLOOKUP($B46,'Overzicht basisscholen'!$D$5:$M$6207,6),"")</f>
        <v/>
      </c>
      <c r="G46" s="25" t="str">
        <f>IF($B46&lt;&gt;"",VLOOKUP($B46,'Overzicht basisscholen'!$D$5:$M$6207,7),"")</f>
        <v/>
      </c>
      <c r="H46" s="25" t="str">
        <f>IF($B46&lt;&gt;"",VLOOKUP($B46,'Overzicht basisscholen'!$D$5:$M$6207,8),"")</f>
        <v/>
      </c>
      <c r="I46" s="25" t="str">
        <f>IF($B46&lt;&gt;"",VLOOKUP($B46,'Overzicht basisscholen'!$D$5:$M$6207,9),"")</f>
        <v/>
      </c>
      <c r="J46" s="25" t="str">
        <f>IF($B46&lt;&gt;"",VLOOKUP($B46,'Overzicht basisscholen'!$D$5:$M$6207,10),"")</f>
        <v/>
      </c>
    </row>
    <row r="47" spans="1:10" x14ac:dyDescent="0.15">
      <c r="A47">
        <v>33</v>
      </c>
      <c r="B47" s="15" t="str">
        <f>IFERROR(IF(VLOOKUP($B$7&amp;A47,'Overzicht basisscholen'!$A$5:$A$6207,1,FALSE)=$B$7&amp;A47,VLOOKUP($B$7&amp;A47,'Overzicht basisscholen'!A37:M6239,4,FALSE),""),"")</f>
        <v/>
      </c>
      <c r="C47" s="4" t="str">
        <f>IF($B47&lt;&gt;"",VLOOKUP($B47,'Overzicht basisscholen'!$D$5:$M$6207,2),"")</f>
        <v/>
      </c>
      <c r="D47" s="4" t="str">
        <f>IF($B47&lt;&gt;"",VLOOKUP($B47,'Overzicht basisscholen'!$D$5:$M$6207,3),"")</f>
        <v/>
      </c>
      <c r="E47" s="25" t="str">
        <f>IF($B47&lt;&gt;"",VLOOKUP($B47,'Overzicht basisscholen'!$D$5:$M$6207,5),"")</f>
        <v/>
      </c>
      <c r="F47" s="26" t="str">
        <f>IF($B47&lt;&gt;"",VLOOKUP($B47,'Overzicht basisscholen'!$D$5:$M$6207,6),"")</f>
        <v/>
      </c>
      <c r="G47" s="25" t="str">
        <f>IF($B47&lt;&gt;"",VLOOKUP($B47,'Overzicht basisscholen'!$D$5:$M$6207,7),"")</f>
        <v/>
      </c>
      <c r="H47" s="25" t="str">
        <f>IF($B47&lt;&gt;"",VLOOKUP($B47,'Overzicht basisscholen'!$D$5:$M$6207,8),"")</f>
        <v/>
      </c>
      <c r="I47" s="25" t="str">
        <f>IF($B47&lt;&gt;"",VLOOKUP($B47,'Overzicht basisscholen'!$D$5:$M$6207,9),"")</f>
        <v/>
      </c>
      <c r="J47" s="25" t="str">
        <f>IF($B47&lt;&gt;"",VLOOKUP($B47,'Overzicht basisscholen'!$D$5:$M$6207,10),"")</f>
        <v/>
      </c>
    </row>
    <row r="48" spans="1:10" x14ac:dyDescent="0.15">
      <c r="A48">
        <v>34</v>
      </c>
      <c r="B48" s="15" t="str">
        <f>IFERROR(IF(VLOOKUP($B$7&amp;A48,'Overzicht basisscholen'!$A$5:$A$6207,1,FALSE)=$B$7&amp;A48,VLOOKUP($B$7&amp;A48,'Overzicht basisscholen'!A38:M6240,4,FALSE),""),"")</f>
        <v/>
      </c>
      <c r="C48" s="4" t="str">
        <f>IF($B48&lt;&gt;"",VLOOKUP($B48,'Overzicht basisscholen'!$D$5:$M$6207,2),"")</f>
        <v/>
      </c>
      <c r="D48" s="4" t="str">
        <f>IF($B48&lt;&gt;"",VLOOKUP($B48,'Overzicht basisscholen'!$D$5:$M$6207,3),"")</f>
        <v/>
      </c>
      <c r="E48" s="25" t="str">
        <f>IF($B48&lt;&gt;"",VLOOKUP($B48,'Overzicht basisscholen'!$D$5:$M$6207,5),"")</f>
        <v/>
      </c>
      <c r="F48" s="26" t="str">
        <f>IF($B48&lt;&gt;"",VLOOKUP($B48,'Overzicht basisscholen'!$D$5:$M$6207,6),"")</f>
        <v/>
      </c>
      <c r="G48" s="25" t="str">
        <f>IF($B48&lt;&gt;"",VLOOKUP($B48,'Overzicht basisscholen'!$D$5:$M$6207,7),"")</f>
        <v/>
      </c>
      <c r="H48" s="25" t="str">
        <f>IF($B48&lt;&gt;"",VLOOKUP($B48,'Overzicht basisscholen'!$D$5:$M$6207,8),"")</f>
        <v/>
      </c>
      <c r="I48" s="25" t="str">
        <f>IF($B48&lt;&gt;"",VLOOKUP($B48,'Overzicht basisscholen'!$D$5:$M$6207,9),"")</f>
        <v/>
      </c>
      <c r="J48" s="25" t="str">
        <f>IF($B48&lt;&gt;"",VLOOKUP($B48,'Overzicht basisscholen'!$D$5:$M$6207,10),"")</f>
        <v/>
      </c>
    </row>
    <row r="49" spans="1:10" x14ac:dyDescent="0.15">
      <c r="A49">
        <v>35</v>
      </c>
      <c r="B49" s="15" t="str">
        <f>IFERROR(IF(VLOOKUP($B$7&amp;A49,'Overzicht basisscholen'!$A$5:$A$6207,1,FALSE)=$B$7&amp;A49,VLOOKUP($B$7&amp;A49,'Overzicht basisscholen'!A39:M6241,4,FALSE),""),"")</f>
        <v/>
      </c>
      <c r="C49" s="4" t="str">
        <f>IF($B49&lt;&gt;"",VLOOKUP($B49,'Overzicht basisscholen'!$D$5:$M$6207,2),"")</f>
        <v/>
      </c>
      <c r="D49" s="4" t="str">
        <f>IF($B49&lt;&gt;"",VLOOKUP($B49,'Overzicht basisscholen'!$D$5:$M$6207,3),"")</f>
        <v/>
      </c>
      <c r="E49" s="25" t="str">
        <f>IF($B49&lt;&gt;"",VLOOKUP($B49,'Overzicht basisscholen'!$D$5:$M$6207,5),"")</f>
        <v/>
      </c>
      <c r="F49" s="26" t="str">
        <f>IF($B49&lt;&gt;"",VLOOKUP($B49,'Overzicht basisscholen'!$D$5:$M$6207,6),"")</f>
        <v/>
      </c>
      <c r="G49" s="25" t="str">
        <f>IF($B49&lt;&gt;"",VLOOKUP($B49,'Overzicht basisscholen'!$D$5:$M$6207,7),"")</f>
        <v/>
      </c>
      <c r="H49" s="25" t="str">
        <f>IF($B49&lt;&gt;"",VLOOKUP($B49,'Overzicht basisscholen'!$D$5:$M$6207,8),"")</f>
        <v/>
      </c>
      <c r="I49" s="25" t="str">
        <f>IF($B49&lt;&gt;"",VLOOKUP($B49,'Overzicht basisscholen'!$D$5:$M$6207,9),"")</f>
        <v/>
      </c>
      <c r="J49" s="25" t="str">
        <f>IF($B49&lt;&gt;"",VLOOKUP($B49,'Overzicht basisscholen'!$D$5:$M$6207,10),"")</f>
        <v/>
      </c>
    </row>
    <row r="50" spans="1:10" x14ac:dyDescent="0.15">
      <c r="A50">
        <v>36</v>
      </c>
      <c r="B50" s="15" t="str">
        <f>IFERROR(IF(VLOOKUP($B$7&amp;A50,'Overzicht basisscholen'!$A$5:$A$6207,1,FALSE)=$B$7&amp;A50,VLOOKUP($B$7&amp;A50,'Overzicht basisscholen'!A40:M6242,4,FALSE),""),"")</f>
        <v/>
      </c>
      <c r="C50" s="4" t="str">
        <f>IF($B50&lt;&gt;"",VLOOKUP($B50,'Overzicht basisscholen'!$D$5:$M$6207,2),"")</f>
        <v/>
      </c>
      <c r="D50" s="4" t="str">
        <f>IF($B50&lt;&gt;"",VLOOKUP($B50,'Overzicht basisscholen'!$D$5:$M$6207,3),"")</f>
        <v/>
      </c>
      <c r="E50" s="25" t="str">
        <f>IF($B50&lt;&gt;"",VLOOKUP($B50,'Overzicht basisscholen'!$D$5:$M$6207,5),"")</f>
        <v/>
      </c>
      <c r="F50" s="26" t="str">
        <f>IF($B50&lt;&gt;"",VLOOKUP($B50,'Overzicht basisscholen'!$D$5:$M$6207,6),"")</f>
        <v/>
      </c>
      <c r="G50" s="25" t="str">
        <f>IF($B50&lt;&gt;"",VLOOKUP($B50,'Overzicht basisscholen'!$D$5:$M$6207,7),"")</f>
        <v/>
      </c>
      <c r="H50" s="25" t="str">
        <f>IF($B50&lt;&gt;"",VLOOKUP($B50,'Overzicht basisscholen'!$D$5:$M$6207,8),"")</f>
        <v/>
      </c>
      <c r="I50" s="25" t="str">
        <f>IF($B50&lt;&gt;"",VLOOKUP($B50,'Overzicht basisscholen'!$D$5:$M$6207,9),"")</f>
        <v/>
      </c>
      <c r="J50" s="25" t="str">
        <f>IF($B50&lt;&gt;"",VLOOKUP($B50,'Overzicht basisscholen'!$D$5:$M$6207,10),"")</f>
        <v/>
      </c>
    </row>
    <row r="51" spans="1:10" x14ac:dyDescent="0.15">
      <c r="A51">
        <v>37</v>
      </c>
      <c r="B51" s="15" t="str">
        <f>IFERROR(IF(VLOOKUP($B$7&amp;A51,'Overzicht basisscholen'!$A$5:$A$6207,1,FALSE)=$B$7&amp;A51,VLOOKUP($B$7&amp;A51,'Overzicht basisscholen'!A41:M6243,4,FALSE),""),"")</f>
        <v/>
      </c>
      <c r="C51" s="4" t="str">
        <f>IF($B51&lt;&gt;"",VLOOKUP($B51,'Overzicht basisscholen'!$D$5:$M$6207,2),"")</f>
        <v/>
      </c>
      <c r="D51" s="4" t="str">
        <f>IF($B51&lt;&gt;"",VLOOKUP($B51,'Overzicht basisscholen'!$D$5:$M$6207,3),"")</f>
        <v/>
      </c>
      <c r="E51" s="25" t="str">
        <f>IF($B51&lt;&gt;"",VLOOKUP($B51,'Overzicht basisscholen'!$D$5:$M$6207,5),"")</f>
        <v/>
      </c>
      <c r="F51" s="26" t="str">
        <f>IF($B51&lt;&gt;"",VLOOKUP($B51,'Overzicht basisscholen'!$D$5:$M$6207,6),"")</f>
        <v/>
      </c>
      <c r="G51" s="25" t="str">
        <f>IF($B51&lt;&gt;"",VLOOKUP($B51,'Overzicht basisscholen'!$D$5:$M$6207,7),"")</f>
        <v/>
      </c>
      <c r="H51" s="25" t="str">
        <f>IF($B51&lt;&gt;"",VLOOKUP($B51,'Overzicht basisscholen'!$D$5:$M$6207,8),"")</f>
        <v/>
      </c>
      <c r="I51" s="25" t="str">
        <f>IF($B51&lt;&gt;"",VLOOKUP($B51,'Overzicht basisscholen'!$D$5:$M$6207,9),"")</f>
        <v/>
      </c>
      <c r="J51" s="25" t="str">
        <f>IF($B51&lt;&gt;"",VLOOKUP($B51,'Overzicht basisscholen'!$D$5:$M$6207,10),"")</f>
        <v/>
      </c>
    </row>
    <row r="52" spans="1:10" x14ac:dyDescent="0.15">
      <c r="A52">
        <v>38</v>
      </c>
      <c r="B52" s="15" t="str">
        <f>IFERROR(IF(VLOOKUP($B$7&amp;A52,'Overzicht basisscholen'!$A$5:$A$6207,1,FALSE)=$B$7&amp;A52,VLOOKUP($B$7&amp;A52,'Overzicht basisscholen'!A42:M6244,4,FALSE),""),"")</f>
        <v/>
      </c>
      <c r="C52" s="4" t="str">
        <f>IF($B52&lt;&gt;"",VLOOKUP($B52,'Overzicht basisscholen'!$D$5:$M$6207,2),"")</f>
        <v/>
      </c>
      <c r="D52" s="4" t="str">
        <f>IF($B52&lt;&gt;"",VLOOKUP($B52,'Overzicht basisscholen'!$D$5:$M$6207,3),"")</f>
        <v/>
      </c>
      <c r="E52" s="25" t="str">
        <f>IF($B52&lt;&gt;"",VLOOKUP($B52,'Overzicht basisscholen'!$D$5:$M$6207,5),"")</f>
        <v/>
      </c>
      <c r="F52" s="26" t="str">
        <f>IF($B52&lt;&gt;"",VLOOKUP($B52,'Overzicht basisscholen'!$D$5:$M$6207,6),"")</f>
        <v/>
      </c>
      <c r="G52" s="25" t="str">
        <f>IF($B52&lt;&gt;"",VLOOKUP($B52,'Overzicht basisscholen'!$D$5:$M$6207,7),"")</f>
        <v/>
      </c>
      <c r="H52" s="25" t="str">
        <f>IF($B52&lt;&gt;"",VLOOKUP($B52,'Overzicht basisscholen'!$D$5:$M$6207,8),"")</f>
        <v/>
      </c>
      <c r="I52" s="25" t="str">
        <f>IF($B52&lt;&gt;"",VLOOKUP($B52,'Overzicht basisscholen'!$D$5:$M$6207,9),"")</f>
        <v/>
      </c>
      <c r="J52" s="25" t="str">
        <f>IF($B52&lt;&gt;"",VLOOKUP($B52,'Overzicht basisscholen'!$D$5:$M$6207,10),"")</f>
        <v/>
      </c>
    </row>
    <row r="53" spans="1:10" x14ac:dyDescent="0.15">
      <c r="A53">
        <v>39</v>
      </c>
      <c r="B53" s="15" t="str">
        <f>IFERROR(IF(VLOOKUP($B$7&amp;A53,'Overzicht basisscholen'!$A$5:$A$6207,1,FALSE)=$B$7&amp;A53,VLOOKUP($B$7&amp;A53,'Overzicht basisscholen'!A43:M6245,4,FALSE),""),"")</f>
        <v/>
      </c>
      <c r="C53" s="4" t="str">
        <f>IF($B53&lt;&gt;"",VLOOKUP($B53,'Overzicht basisscholen'!$D$5:$M$6207,2),"")</f>
        <v/>
      </c>
      <c r="D53" s="4" t="str">
        <f>IF($B53&lt;&gt;"",VLOOKUP($B53,'Overzicht basisscholen'!$D$5:$M$6207,3),"")</f>
        <v/>
      </c>
      <c r="E53" s="25" t="str">
        <f>IF($B53&lt;&gt;"",VLOOKUP($B53,'Overzicht basisscholen'!$D$5:$M$6207,5),"")</f>
        <v/>
      </c>
      <c r="F53" s="26" t="str">
        <f>IF($B53&lt;&gt;"",VLOOKUP($B53,'Overzicht basisscholen'!$D$5:$M$6207,6),"")</f>
        <v/>
      </c>
      <c r="G53" s="25" t="str">
        <f>IF($B53&lt;&gt;"",VLOOKUP($B53,'Overzicht basisscholen'!$D$5:$M$6207,7),"")</f>
        <v/>
      </c>
      <c r="H53" s="25" t="str">
        <f>IF($B53&lt;&gt;"",VLOOKUP($B53,'Overzicht basisscholen'!$D$5:$M$6207,8),"")</f>
        <v/>
      </c>
      <c r="I53" s="25" t="str">
        <f>IF($B53&lt;&gt;"",VLOOKUP($B53,'Overzicht basisscholen'!$D$5:$M$6207,9),"")</f>
        <v/>
      </c>
      <c r="J53" s="25" t="str">
        <f>IF($B53&lt;&gt;"",VLOOKUP($B53,'Overzicht basisscholen'!$D$5:$M$6207,10),"")</f>
        <v/>
      </c>
    </row>
    <row r="54" spans="1:10" x14ac:dyDescent="0.15">
      <c r="A54">
        <v>40</v>
      </c>
      <c r="B54" s="15" t="str">
        <f>IFERROR(IF(VLOOKUP($B$7&amp;A54,'Overzicht basisscholen'!$A$5:$A$6207,1,FALSE)=$B$7&amp;A54,VLOOKUP($B$7&amp;A54,'Overzicht basisscholen'!A44:M6246,4,FALSE),""),"")</f>
        <v/>
      </c>
      <c r="C54" s="4" t="str">
        <f>IF($B54&lt;&gt;"",VLOOKUP($B54,'Overzicht basisscholen'!$D$5:$M$6207,2),"")</f>
        <v/>
      </c>
      <c r="D54" s="4" t="str">
        <f>IF($B54&lt;&gt;"",VLOOKUP($B54,'Overzicht basisscholen'!$D$5:$M$6207,3),"")</f>
        <v/>
      </c>
      <c r="E54" s="25" t="str">
        <f>IF($B54&lt;&gt;"",VLOOKUP($B54,'Overzicht basisscholen'!$D$5:$M$6207,5),"")</f>
        <v/>
      </c>
      <c r="F54" s="26" t="str">
        <f>IF($B54&lt;&gt;"",VLOOKUP($B54,'Overzicht basisscholen'!$D$5:$M$6207,6),"")</f>
        <v/>
      </c>
      <c r="G54" s="25" t="str">
        <f>IF($B54&lt;&gt;"",VLOOKUP($B54,'Overzicht basisscholen'!$D$5:$M$6207,7),"")</f>
        <v/>
      </c>
      <c r="H54" s="25" t="str">
        <f>IF($B54&lt;&gt;"",VLOOKUP($B54,'Overzicht basisscholen'!$D$5:$M$6207,8),"")</f>
        <v/>
      </c>
      <c r="I54" s="25" t="str">
        <f>IF($B54&lt;&gt;"",VLOOKUP($B54,'Overzicht basisscholen'!$D$5:$M$6207,9),"")</f>
        <v/>
      </c>
      <c r="J54" s="25" t="str">
        <f>IF($B54&lt;&gt;"",VLOOKUP($B54,'Overzicht basisscholen'!$D$5:$M$6207,10),"")</f>
        <v/>
      </c>
    </row>
    <row r="55" spans="1:10" x14ac:dyDescent="0.15">
      <c r="A55">
        <v>41</v>
      </c>
      <c r="B55" s="15" t="str">
        <f>IFERROR(IF(VLOOKUP($B$7&amp;A55,'Overzicht basisscholen'!$A$5:$A$6207,1,FALSE)=$B$7&amp;A55,VLOOKUP($B$7&amp;A55,'Overzicht basisscholen'!A45:M6247,4,FALSE),""),"")</f>
        <v/>
      </c>
      <c r="C55" s="4" t="str">
        <f>IF($B55&lt;&gt;"",VLOOKUP($B55,'Overzicht basisscholen'!$D$5:$M$6207,2),"")</f>
        <v/>
      </c>
      <c r="D55" s="4" t="str">
        <f>IF($B55&lt;&gt;"",VLOOKUP($B55,'Overzicht basisscholen'!$D$5:$M$6207,3),"")</f>
        <v/>
      </c>
      <c r="E55" s="25" t="str">
        <f>IF($B55&lt;&gt;"",VLOOKUP($B55,'Overzicht basisscholen'!$D$5:$M$6207,5),"")</f>
        <v/>
      </c>
      <c r="F55" s="26" t="str">
        <f>IF($B55&lt;&gt;"",VLOOKUP($B55,'Overzicht basisscholen'!$D$5:$M$6207,6),"")</f>
        <v/>
      </c>
      <c r="G55" s="25" t="str">
        <f>IF($B55&lt;&gt;"",VLOOKUP($B55,'Overzicht basisscholen'!$D$5:$M$6207,7),"")</f>
        <v/>
      </c>
      <c r="H55" s="25" t="str">
        <f>IF($B55&lt;&gt;"",VLOOKUP($B55,'Overzicht basisscholen'!$D$5:$M$6207,8),"")</f>
        <v/>
      </c>
      <c r="I55" s="25" t="str">
        <f>IF($B55&lt;&gt;"",VLOOKUP($B55,'Overzicht basisscholen'!$D$5:$M$6207,9),"")</f>
        <v/>
      </c>
      <c r="J55" s="25" t="str">
        <f>IF($B55&lt;&gt;"",VLOOKUP($B55,'Overzicht basisscholen'!$D$5:$M$6207,10),"")</f>
        <v/>
      </c>
    </row>
    <row r="56" spans="1:10" x14ac:dyDescent="0.15">
      <c r="A56">
        <v>42</v>
      </c>
      <c r="B56" s="15" t="str">
        <f>IFERROR(IF(VLOOKUP($B$7&amp;A56,'Overzicht basisscholen'!$A$5:$A$6207,1,FALSE)=$B$7&amp;A56,VLOOKUP($B$7&amp;A56,'Overzicht basisscholen'!A46:M6248,4,FALSE),""),"")</f>
        <v/>
      </c>
      <c r="C56" s="4" t="str">
        <f>IF($B56&lt;&gt;"",VLOOKUP($B56,'Overzicht basisscholen'!$D$5:$M$6207,2),"")</f>
        <v/>
      </c>
      <c r="D56" s="4" t="str">
        <f>IF($B56&lt;&gt;"",VLOOKUP($B56,'Overzicht basisscholen'!$D$5:$M$6207,3),"")</f>
        <v/>
      </c>
      <c r="E56" s="25" t="str">
        <f>IF($B56&lt;&gt;"",VLOOKUP($B56,'Overzicht basisscholen'!$D$5:$M$6207,5),"")</f>
        <v/>
      </c>
      <c r="F56" s="26" t="str">
        <f>IF($B56&lt;&gt;"",VLOOKUP($B56,'Overzicht basisscholen'!$D$5:$M$6207,6),"")</f>
        <v/>
      </c>
      <c r="G56" s="25" t="str">
        <f>IF($B56&lt;&gt;"",VLOOKUP($B56,'Overzicht basisscholen'!$D$5:$M$6207,7),"")</f>
        <v/>
      </c>
      <c r="H56" s="25" t="str">
        <f>IF($B56&lt;&gt;"",VLOOKUP($B56,'Overzicht basisscholen'!$D$5:$M$6207,8),"")</f>
        <v/>
      </c>
      <c r="I56" s="25" t="str">
        <f>IF($B56&lt;&gt;"",VLOOKUP($B56,'Overzicht basisscholen'!$D$5:$M$6207,9),"")</f>
        <v/>
      </c>
      <c r="J56" s="25" t="str">
        <f>IF($B56&lt;&gt;"",VLOOKUP($B56,'Overzicht basisscholen'!$D$5:$M$6207,10),"")</f>
        <v/>
      </c>
    </row>
    <row r="57" spans="1:10" x14ac:dyDescent="0.15">
      <c r="A57">
        <v>43</v>
      </c>
      <c r="B57" s="15" t="str">
        <f>IFERROR(IF(VLOOKUP($B$7&amp;A57,'Overzicht basisscholen'!$A$5:$A$6207,1,FALSE)=$B$7&amp;A57,VLOOKUP($B$7&amp;A57,'Overzicht basisscholen'!A47:M6249,4,FALSE),""),"")</f>
        <v/>
      </c>
      <c r="C57" s="4" t="str">
        <f>IF($B57&lt;&gt;"",VLOOKUP($B57,'Overzicht basisscholen'!$D$5:$M$6207,2),"")</f>
        <v/>
      </c>
      <c r="D57" s="4" t="str">
        <f>IF($B57&lt;&gt;"",VLOOKUP($B57,'Overzicht basisscholen'!$D$5:$M$6207,3),"")</f>
        <v/>
      </c>
      <c r="E57" s="25" t="str">
        <f>IF($B57&lt;&gt;"",VLOOKUP($B57,'Overzicht basisscholen'!$D$5:$M$6207,5),"")</f>
        <v/>
      </c>
      <c r="F57" s="26" t="str">
        <f>IF($B57&lt;&gt;"",VLOOKUP($B57,'Overzicht basisscholen'!$D$5:$M$6207,6),"")</f>
        <v/>
      </c>
      <c r="G57" s="25" t="str">
        <f>IF($B57&lt;&gt;"",VLOOKUP($B57,'Overzicht basisscholen'!$D$5:$M$6207,7),"")</f>
        <v/>
      </c>
      <c r="H57" s="25" t="str">
        <f>IF($B57&lt;&gt;"",VLOOKUP($B57,'Overzicht basisscholen'!$D$5:$M$6207,8),"")</f>
        <v/>
      </c>
      <c r="I57" s="25" t="str">
        <f>IF($B57&lt;&gt;"",VLOOKUP($B57,'Overzicht basisscholen'!$D$5:$M$6207,9),"")</f>
        <v/>
      </c>
      <c r="J57" s="25" t="str">
        <f>IF($B57&lt;&gt;"",VLOOKUP($B57,'Overzicht basisscholen'!$D$5:$M$6207,10),"")</f>
        <v/>
      </c>
    </row>
    <row r="58" spans="1:10" x14ac:dyDescent="0.15">
      <c r="A58">
        <v>44</v>
      </c>
      <c r="B58" s="15" t="str">
        <f>IFERROR(IF(VLOOKUP($B$7&amp;A58,'Overzicht basisscholen'!$A$5:$A$6207,1,FALSE)=$B$7&amp;A58,VLOOKUP($B$7&amp;A58,'Overzicht basisscholen'!A48:M6250,4,FALSE),""),"")</f>
        <v/>
      </c>
      <c r="C58" s="4" t="str">
        <f>IF($B58&lt;&gt;"",VLOOKUP($B58,'Overzicht basisscholen'!$D$5:$M$6207,2),"")</f>
        <v/>
      </c>
      <c r="D58" s="4" t="str">
        <f>IF($B58&lt;&gt;"",VLOOKUP($B58,'Overzicht basisscholen'!$D$5:$M$6207,3),"")</f>
        <v/>
      </c>
      <c r="E58" s="25" t="str">
        <f>IF($B58&lt;&gt;"",VLOOKUP($B58,'Overzicht basisscholen'!$D$5:$M$6207,5),"")</f>
        <v/>
      </c>
      <c r="F58" s="26" t="str">
        <f>IF($B58&lt;&gt;"",VLOOKUP($B58,'Overzicht basisscholen'!$D$5:$M$6207,6),"")</f>
        <v/>
      </c>
      <c r="G58" s="25" t="str">
        <f>IF($B58&lt;&gt;"",VLOOKUP($B58,'Overzicht basisscholen'!$D$5:$M$6207,7),"")</f>
        <v/>
      </c>
      <c r="H58" s="25" t="str">
        <f>IF($B58&lt;&gt;"",VLOOKUP($B58,'Overzicht basisscholen'!$D$5:$M$6207,8),"")</f>
        <v/>
      </c>
      <c r="I58" s="25" t="str">
        <f>IF($B58&lt;&gt;"",VLOOKUP($B58,'Overzicht basisscholen'!$D$5:$M$6207,9),"")</f>
        <v/>
      </c>
      <c r="J58" s="25" t="str">
        <f>IF($B58&lt;&gt;"",VLOOKUP($B58,'Overzicht basisscholen'!$D$5:$M$6207,10),"")</f>
        <v/>
      </c>
    </row>
    <row r="59" spans="1:10" x14ac:dyDescent="0.15">
      <c r="A59">
        <v>45</v>
      </c>
      <c r="B59" s="15" t="str">
        <f>IFERROR(IF(VLOOKUP($B$7&amp;A59,'Overzicht basisscholen'!$A$5:$A$6207,1,FALSE)=$B$7&amp;A59,VLOOKUP($B$7&amp;A59,'Overzicht basisscholen'!A49:M6251,4,FALSE),""),"")</f>
        <v/>
      </c>
      <c r="C59" s="4" t="str">
        <f>IF($B59&lt;&gt;"",VLOOKUP($B59,'Overzicht basisscholen'!$D$5:$M$6207,2),"")</f>
        <v/>
      </c>
      <c r="D59" s="4" t="str">
        <f>IF($B59&lt;&gt;"",VLOOKUP($B59,'Overzicht basisscholen'!$D$5:$M$6207,3),"")</f>
        <v/>
      </c>
      <c r="E59" s="25" t="str">
        <f>IF($B59&lt;&gt;"",VLOOKUP($B59,'Overzicht basisscholen'!$D$5:$M$6207,5),"")</f>
        <v/>
      </c>
      <c r="F59" s="26" t="str">
        <f>IF($B59&lt;&gt;"",VLOOKUP($B59,'Overzicht basisscholen'!$D$5:$M$6207,6),"")</f>
        <v/>
      </c>
      <c r="G59" s="25" t="str">
        <f>IF($B59&lt;&gt;"",VLOOKUP($B59,'Overzicht basisscholen'!$D$5:$M$6207,7),"")</f>
        <v/>
      </c>
      <c r="H59" s="25" t="str">
        <f>IF($B59&lt;&gt;"",VLOOKUP($B59,'Overzicht basisscholen'!$D$5:$M$6207,8),"")</f>
        <v/>
      </c>
      <c r="I59" s="25" t="str">
        <f>IF($B59&lt;&gt;"",VLOOKUP($B59,'Overzicht basisscholen'!$D$5:$M$6207,9),"")</f>
        <v/>
      </c>
      <c r="J59" s="25" t="str">
        <f>IF($B59&lt;&gt;"",VLOOKUP($B59,'Overzicht basisscholen'!$D$5:$M$6207,10),"")</f>
        <v/>
      </c>
    </row>
    <row r="60" spans="1:10" x14ac:dyDescent="0.15">
      <c r="A60">
        <v>46</v>
      </c>
      <c r="B60" s="15" t="str">
        <f>IFERROR(IF(VLOOKUP($B$7&amp;A60,'Overzicht basisscholen'!$A$5:$A$6207,1,FALSE)=$B$7&amp;A60,VLOOKUP($B$7&amp;A60,'Overzicht basisscholen'!A50:M6252,4,FALSE),""),"")</f>
        <v/>
      </c>
      <c r="C60" s="4" t="str">
        <f>IF($B60&lt;&gt;"",VLOOKUP($B60,'Overzicht basisscholen'!$D$5:$M$6207,2),"")</f>
        <v/>
      </c>
      <c r="D60" s="4" t="str">
        <f>IF($B60&lt;&gt;"",VLOOKUP($B60,'Overzicht basisscholen'!$D$5:$M$6207,3),"")</f>
        <v/>
      </c>
      <c r="E60" s="25" t="str">
        <f>IF($B60&lt;&gt;"",VLOOKUP($B60,'Overzicht basisscholen'!$D$5:$M$6207,5),"")</f>
        <v/>
      </c>
      <c r="F60" s="26" t="str">
        <f>IF($B60&lt;&gt;"",VLOOKUP($B60,'Overzicht basisscholen'!$D$5:$M$6207,6),"")</f>
        <v/>
      </c>
      <c r="G60" s="25" t="str">
        <f>IF($B60&lt;&gt;"",VLOOKUP($B60,'Overzicht basisscholen'!$D$5:$M$6207,7),"")</f>
        <v/>
      </c>
      <c r="H60" s="25" t="str">
        <f>IF($B60&lt;&gt;"",VLOOKUP($B60,'Overzicht basisscholen'!$D$5:$M$6207,8),"")</f>
        <v/>
      </c>
      <c r="I60" s="25" t="str">
        <f>IF($B60&lt;&gt;"",VLOOKUP($B60,'Overzicht basisscholen'!$D$5:$M$6207,9),"")</f>
        <v/>
      </c>
      <c r="J60" s="25" t="str">
        <f>IF($B60&lt;&gt;"",VLOOKUP($B60,'Overzicht basisscholen'!$D$5:$M$6207,10),"")</f>
        <v/>
      </c>
    </row>
    <row r="61" spans="1:10" x14ac:dyDescent="0.15">
      <c r="A61">
        <v>47</v>
      </c>
      <c r="B61" s="15" t="str">
        <f>IFERROR(IF(VLOOKUP($B$7&amp;A61,'Overzicht basisscholen'!$A$5:$A$6207,1,FALSE)=$B$7&amp;A61,VLOOKUP($B$7&amp;A61,'Overzicht basisscholen'!A51:M6253,4,FALSE),""),"")</f>
        <v/>
      </c>
      <c r="C61" s="4" t="str">
        <f>IF($B61&lt;&gt;"",VLOOKUP($B61,'Overzicht basisscholen'!$D$5:$M$6207,2),"")</f>
        <v/>
      </c>
      <c r="D61" s="4" t="str">
        <f>IF($B61&lt;&gt;"",VLOOKUP($B61,'Overzicht basisscholen'!$D$5:$M$6207,3),"")</f>
        <v/>
      </c>
      <c r="E61" s="25" t="str">
        <f>IF($B61&lt;&gt;"",VLOOKUP($B61,'Overzicht basisscholen'!$D$5:$M$6207,5),"")</f>
        <v/>
      </c>
      <c r="F61" s="26" t="str">
        <f>IF($B61&lt;&gt;"",VLOOKUP($B61,'Overzicht basisscholen'!$D$5:$M$6207,6),"")</f>
        <v/>
      </c>
      <c r="G61" s="25" t="str">
        <f>IF($B61&lt;&gt;"",VLOOKUP($B61,'Overzicht basisscholen'!$D$5:$M$6207,7),"")</f>
        <v/>
      </c>
      <c r="H61" s="25" t="str">
        <f>IF($B61&lt;&gt;"",VLOOKUP($B61,'Overzicht basisscholen'!$D$5:$M$6207,8),"")</f>
        <v/>
      </c>
      <c r="I61" s="25" t="str">
        <f>IF($B61&lt;&gt;"",VLOOKUP($B61,'Overzicht basisscholen'!$D$5:$M$6207,9),"")</f>
        <v/>
      </c>
      <c r="J61" s="25" t="str">
        <f>IF($B61&lt;&gt;"",VLOOKUP($B61,'Overzicht basisscholen'!$D$5:$M$6207,10),"")</f>
        <v/>
      </c>
    </row>
    <row r="62" spans="1:10" x14ac:dyDescent="0.15">
      <c r="A62">
        <v>48</v>
      </c>
      <c r="B62" s="15" t="str">
        <f>IFERROR(IF(VLOOKUP($B$7&amp;A62,'Overzicht basisscholen'!$A$5:$A$6207,1,FALSE)=$B$7&amp;A62,VLOOKUP($B$7&amp;A62,'Overzicht basisscholen'!A52:M6254,4,FALSE),""),"")</f>
        <v/>
      </c>
      <c r="C62" s="4" t="str">
        <f>IF($B62&lt;&gt;"",VLOOKUP($B62,'Overzicht basisscholen'!$D$5:$M$6207,2),"")</f>
        <v/>
      </c>
      <c r="D62" s="4" t="str">
        <f>IF($B62&lt;&gt;"",VLOOKUP($B62,'Overzicht basisscholen'!$D$5:$M$6207,3),"")</f>
        <v/>
      </c>
      <c r="E62" s="25" t="str">
        <f>IF($B62&lt;&gt;"",VLOOKUP($B62,'Overzicht basisscholen'!$D$5:$M$6207,5),"")</f>
        <v/>
      </c>
      <c r="F62" s="26" t="str">
        <f>IF($B62&lt;&gt;"",VLOOKUP($B62,'Overzicht basisscholen'!$D$5:$M$6207,6),"")</f>
        <v/>
      </c>
      <c r="G62" s="25" t="str">
        <f>IF($B62&lt;&gt;"",VLOOKUP($B62,'Overzicht basisscholen'!$D$5:$M$6207,7),"")</f>
        <v/>
      </c>
      <c r="H62" s="25" t="str">
        <f>IF($B62&lt;&gt;"",VLOOKUP($B62,'Overzicht basisscholen'!$D$5:$M$6207,8),"")</f>
        <v/>
      </c>
      <c r="I62" s="25" t="str">
        <f>IF($B62&lt;&gt;"",VLOOKUP($B62,'Overzicht basisscholen'!$D$5:$M$6207,9),"")</f>
        <v/>
      </c>
      <c r="J62" s="25" t="str">
        <f>IF($B62&lt;&gt;"",VLOOKUP($B62,'Overzicht basisscholen'!$D$5:$M$6207,10),"")</f>
        <v/>
      </c>
    </row>
    <row r="63" spans="1:10" x14ac:dyDescent="0.15">
      <c r="A63">
        <v>49</v>
      </c>
      <c r="B63" s="15" t="str">
        <f>IFERROR(IF(VLOOKUP($B$7&amp;A63,'Overzicht basisscholen'!$A$5:$A$6207,1,FALSE)=$B$7&amp;A63,VLOOKUP($B$7&amp;A63,'Overzicht basisscholen'!A53:M6255,4,FALSE),""),"")</f>
        <v/>
      </c>
      <c r="C63" s="4" t="str">
        <f>IF($B63&lt;&gt;"",VLOOKUP($B63,'Overzicht basisscholen'!$D$5:$M$6207,2),"")</f>
        <v/>
      </c>
      <c r="D63" s="4" t="str">
        <f>IF($B63&lt;&gt;"",VLOOKUP($B63,'Overzicht basisscholen'!$D$5:$M$6207,3),"")</f>
        <v/>
      </c>
      <c r="E63" s="25" t="str">
        <f>IF($B63&lt;&gt;"",VLOOKUP($B63,'Overzicht basisscholen'!$D$5:$M$6207,5),"")</f>
        <v/>
      </c>
      <c r="F63" s="26" t="str">
        <f>IF($B63&lt;&gt;"",VLOOKUP($B63,'Overzicht basisscholen'!$D$5:$M$6207,6),"")</f>
        <v/>
      </c>
      <c r="G63" s="25" t="str">
        <f>IF($B63&lt;&gt;"",VLOOKUP($B63,'Overzicht basisscholen'!$D$5:$M$6207,7),"")</f>
        <v/>
      </c>
      <c r="H63" s="25" t="str">
        <f>IF($B63&lt;&gt;"",VLOOKUP($B63,'Overzicht basisscholen'!$D$5:$M$6207,8),"")</f>
        <v/>
      </c>
      <c r="I63" s="25" t="str">
        <f>IF($B63&lt;&gt;"",VLOOKUP($B63,'Overzicht basisscholen'!$D$5:$M$6207,9),"")</f>
        <v/>
      </c>
      <c r="J63" s="25" t="str">
        <f>IF($B63&lt;&gt;"",VLOOKUP($B63,'Overzicht basisscholen'!$D$5:$M$6207,10),"")</f>
        <v/>
      </c>
    </row>
    <row r="64" spans="1:10" x14ac:dyDescent="0.15">
      <c r="A64">
        <v>50</v>
      </c>
      <c r="B64" s="15" t="str">
        <f>IFERROR(IF(VLOOKUP($B$7&amp;A64,'Overzicht basisscholen'!$A$5:$A$6207,1,FALSE)=$B$7&amp;A64,VLOOKUP($B$7&amp;A64,'Overzicht basisscholen'!A54:M6256,4,FALSE),""),"")</f>
        <v/>
      </c>
      <c r="C64" s="4" t="str">
        <f>IF($B64&lt;&gt;"",VLOOKUP($B64,'Overzicht basisscholen'!$D$5:$M$6207,2),"")</f>
        <v/>
      </c>
      <c r="D64" s="4" t="str">
        <f>IF($B64&lt;&gt;"",VLOOKUP($B64,'Overzicht basisscholen'!$D$5:$M$6207,3),"")</f>
        <v/>
      </c>
      <c r="E64" s="25" t="str">
        <f>IF($B64&lt;&gt;"",VLOOKUP($B64,'Overzicht basisscholen'!$D$5:$M$6207,5),"")</f>
        <v/>
      </c>
      <c r="F64" s="26" t="str">
        <f>IF($B64&lt;&gt;"",VLOOKUP($B64,'Overzicht basisscholen'!$D$5:$M$6207,6),"")</f>
        <v/>
      </c>
      <c r="G64" s="25" t="str">
        <f>IF($B64&lt;&gt;"",VLOOKUP($B64,'Overzicht basisscholen'!$D$5:$M$6207,7),"")</f>
        <v/>
      </c>
      <c r="H64" s="25" t="str">
        <f>IF($B64&lt;&gt;"",VLOOKUP($B64,'Overzicht basisscholen'!$D$5:$M$6207,8),"")</f>
        <v/>
      </c>
      <c r="I64" s="25" t="str">
        <f>IF($B64&lt;&gt;"",VLOOKUP($B64,'Overzicht basisscholen'!$D$5:$M$6207,9),"")</f>
        <v/>
      </c>
      <c r="J64" s="25" t="str">
        <f>IF($B64&lt;&gt;"",VLOOKUP($B64,'Overzicht basisscholen'!$D$5:$M$6207,10),"")</f>
        <v/>
      </c>
    </row>
    <row r="65" spans="1:10" x14ac:dyDescent="0.15">
      <c r="A65">
        <v>51</v>
      </c>
      <c r="B65" s="15" t="str">
        <f>IFERROR(IF(VLOOKUP($B$7&amp;A65,'Overzicht basisscholen'!$A$5:$A$6207,1,FALSE)=$B$7&amp;A65,VLOOKUP($B$7&amp;A65,'Overzicht basisscholen'!A55:M6257,4,FALSE),""),"")</f>
        <v/>
      </c>
      <c r="C65" s="4" t="str">
        <f>IF($B65&lt;&gt;"",VLOOKUP($B65,'Overzicht basisscholen'!$D$5:$M$6207,2),"")</f>
        <v/>
      </c>
      <c r="D65" s="4" t="str">
        <f>IF($B65&lt;&gt;"",VLOOKUP($B65,'Overzicht basisscholen'!$D$5:$M$6207,3),"")</f>
        <v/>
      </c>
      <c r="E65" s="25" t="str">
        <f>IF($B65&lt;&gt;"",VLOOKUP($B65,'Overzicht basisscholen'!$D$5:$M$6207,5),"")</f>
        <v/>
      </c>
      <c r="F65" s="26" t="str">
        <f>IF($B65&lt;&gt;"",VLOOKUP($B65,'Overzicht basisscholen'!$D$5:$M$6207,6),"")</f>
        <v/>
      </c>
      <c r="G65" s="25" t="str">
        <f>IF($B65&lt;&gt;"",VLOOKUP($B65,'Overzicht basisscholen'!$D$5:$M$6207,7),"")</f>
        <v/>
      </c>
      <c r="H65" s="25" t="str">
        <f>IF($B65&lt;&gt;"",VLOOKUP($B65,'Overzicht basisscholen'!$D$5:$M$6207,8),"")</f>
        <v/>
      </c>
      <c r="I65" s="25" t="str">
        <f>IF($B65&lt;&gt;"",VLOOKUP($B65,'Overzicht basisscholen'!$D$5:$M$6207,9),"")</f>
        <v/>
      </c>
      <c r="J65" s="25" t="str">
        <f>IF($B65&lt;&gt;"",VLOOKUP($B65,'Overzicht basisscholen'!$D$5:$M$6207,10),"")</f>
        <v/>
      </c>
    </row>
    <row r="66" spans="1:10" x14ac:dyDescent="0.15">
      <c r="A66">
        <v>52</v>
      </c>
      <c r="B66" s="15" t="str">
        <f>IFERROR(IF(VLOOKUP($B$7&amp;A66,'Overzicht basisscholen'!$A$5:$A$6207,1,FALSE)=$B$7&amp;A66,VLOOKUP($B$7&amp;A66,'Overzicht basisscholen'!A56:M6258,4,FALSE),""),"")</f>
        <v/>
      </c>
      <c r="C66" s="4" t="str">
        <f>IF($B66&lt;&gt;"",VLOOKUP($B66,'Overzicht basisscholen'!$D$5:$M$6207,2),"")</f>
        <v/>
      </c>
      <c r="D66" s="4" t="str">
        <f>IF($B66&lt;&gt;"",VLOOKUP($B66,'Overzicht basisscholen'!$D$5:$M$6207,3),"")</f>
        <v/>
      </c>
      <c r="E66" s="25" t="str">
        <f>IF($B66&lt;&gt;"",VLOOKUP($B66,'Overzicht basisscholen'!$D$5:$M$6207,5),"")</f>
        <v/>
      </c>
      <c r="F66" s="26" t="str">
        <f>IF($B66&lt;&gt;"",VLOOKUP($B66,'Overzicht basisscholen'!$D$5:$M$6207,6),"")</f>
        <v/>
      </c>
      <c r="G66" s="25" t="str">
        <f>IF($B66&lt;&gt;"",VLOOKUP($B66,'Overzicht basisscholen'!$D$5:$M$6207,7),"")</f>
        <v/>
      </c>
      <c r="H66" s="25" t="str">
        <f>IF($B66&lt;&gt;"",VLOOKUP($B66,'Overzicht basisscholen'!$D$5:$M$6207,8),"")</f>
        <v/>
      </c>
      <c r="I66" s="25" t="str">
        <f>IF($B66&lt;&gt;"",VLOOKUP($B66,'Overzicht basisscholen'!$D$5:$M$6207,9),"")</f>
        <v/>
      </c>
      <c r="J66" s="25" t="str">
        <f>IF($B66&lt;&gt;"",VLOOKUP($B66,'Overzicht basisscholen'!$D$5:$M$6207,10),"")</f>
        <v/>
      </c>
    </row>
    <row r="67" spans="1:10" x14ac:dyDescent="0.15">
      <c r="A67">
        <v>53</v>
      </c>
      <c r="B67" s="15" t="str">
        <f>IFERROR(IF(VLOOKUP($B$7&amp;A67,'Overzicht basisscholen'!$A$5:$A$6207,1,FALSE)=$B$7&amp;A67,VLOOKUP($B$7&amp;A67,'Overzicht basisscholen'!A57:M6259,4,FALSE),""),"")</f>
        <v/>
      </c>
      <c r="C67" s="4" t="str">
        <f>IF($B67&lt;&gt;"",VLOOKUP($B67,'Overzicht basisscholen'!$D$5:$M$6207,2),"")</f>
        <v/>
      </c>
      <c r="D67" s="4" t="str">
        <f>IF($B67&lt;&gt;"",VLOOKUP($B67,'Overzicht basisscholen'!$D$5:$M$6207,3),"")</f>
        <v/>
      </c>
      <c r="E67" s="25" t="str">
        <f>IF($B67&lt;&gt;"",VLOOKUP($B67,'Overzicht basisscholen'!$D$5:$M$6207,5),"")</f>
        <v/>
      </c>
      <c r="F67" s="26" t="str">
        <f>IF($B67&lt;&gt;"",VLOOKUP($B67,'Overzicht basisscholen'!$D$5:$M$6207,6),"")</f>
        <v/>
      </c>
      <c r="G67" s="25" t="str">
        <f>IF($B67&lt;&gt;"",VLOOKUP($B67,'Overzicht basisscholen'!$D$5:$M$6207,7),"")</f>
        <v/>
      </c>
      <c r="H67" s="25" t="str">
        <f>IF($B67&lt;&gt;"",VLOOKUP($B67,'Overzicht basisscholen'!$D$5:$M$6207,8),"")</f>
        <v/>
      </c>
      <c r="I67" s="25" t="str">
        <f>IF($B67&lt;&gt;"",VLOOKUP($B67,'Overzicht basisscholen'!$D$5:$M$6207,9),"")</f>
        <v/>
      </c>
      <c r="J67" s="25" t="str">
        <f>IF($B67&lt;&gt;"",VLOOKUP($B67,'Overzicht basisscholen'!$D$5:$M$6207,10),"")</f>
        <v/>
      </c>
    </row>
    <row r="68" spans="1:10" x14ac:dyDescent="0.15">
      <c r="A68">
        <v>54</v>
      </c>
      <c r="B68" s="15" t="str">
        <f>IFERROR(IF(VLOOKUP($B$7&amp;A68,'Overzicht basisscholen'!$A$5:$A$6207,1,FALSE)=$B$7&amp;A68,VLOOKUP($B$7&amp;A68,'Overzicht basisscholen'!A58:M6260,4,FALSE),""),"")</f>
        <v/>
      </c>
      <c r="C68" s="4" t="str">
        <f>IF($B68&lt;&gt;"",VLOOKUP($B68,'Overzicht basisscholen'!$D$5:$M$6207,2),"")</f>
        <v/>
      </c>
      <c r="D68" s="4" t="str">
        <f>IF($B68&lt;&gt;"",VLOOKUP($B68,'Overzicht basisscholen'!$D$5:$M$6207,3),"")</f>
        <v/>
      </c>
      <c r="E68" s="25" t="str">
        <f>IF($B68&lt;&gt;"",VLOOKUP($B68,'Overzicht basisscholen'!$D$5:$M$6207,5),"")</f>
        <v/>
      </c>
      <c r="F68" s="26" t="str">
        <f>IF($B68&lt;&gt;"",VLOOKUP($B68,'Overzicht basisscholen'!$D$5:$M$6207,6),"")</f>
        <v/>
      </c>
      <c r="G68" s="25" t="str">
        <f>IF($B68&lt;&gt;"",VLOOKUP($B68,'Overzicht basisscholen'!$D$5:$M$6207,7),"")</f>
        <v/>
      </c>
      <c r="H68" s="25" t="str">
        <f>IF($B68&lt;&gt;"",VLOOKUP($B68,'Overzicht basisscholen'!$D$5:$M$6207,8),"")</f>
        <v/>
      </c>
      <c r="I68" s="25" t="str">
        <f>IF($B68&lt;&gt;"",VLOOKUP($B68,'Overzicht basisscholen'!$D$5:$M$6207,9),"")</f>
        <v/>
      </c>
      <c r="J68" s="25" t="str">
        <f>IF($B68&lt;&gt;"",VLOOKUP($B68,'Overzicht basisscholen'!$D$5:$M$6207,10),"")</f>
        <v/>
      </c>
    </row>
    <row r="69" spans="1:10" x14ac:dyDescent="0.15">
      <c r="A69">
        <v>55</v>
      </c>
      <c r="B69" s="15" t="str">
        <f>IFERROR(IF(VLOOKUP($B$7&amp;A69,'Overzicht basisscholen'!$A$5:$A$6207,1,FALSE)=$B$7&amp;A69,VLOOKUP($B$7&amp;A69,'Overzicht basisscholen'!A59:M6261,4,FALSE),""),"")</f>
        <v/>
      </c>
      <c r="C69" s="4" t="str">
        <f>IF($B69&lt;&gt;"",VLOOKUP($B69,'Overzicht basisscholen'!$D$5:$M$6207,2),"")</f>
        <v/>
      </c>
      <c r="D69" s="4" t="str">
        <f>IF($B69&lt;&gt;"",VLOOKUP($B69,'Overzicht basisscholen'!$D$5:$M$6207,3),"")</f>
        <v/>
      </c>
      <c r="E69" s="25" t="str">
        <f>IF($B69&lt;&gt;"",VLOOKUP($B69,'Overzicht basisscholen'!$D$5:$M$6207,5),"")</f>
        <v/>
      </c>
      <c r="F69" s="26" t="str">
        <f>IF($B69&lt;&gt;"",VLOOKUP($B69,'Overzicht basisscholen'!$D$5:$M$6207,6),"")</f>
        <v/>
      </c>
      <c r="G69" s="25" t="str">
        <f>IF($B69&lt;&gt;"",VLOOKUP($B69,'Overzicht basisscholen'!$D$5:$M$6207,7),"")</f>
        <v/>
      </c>
      <c r="H69" s="25" t="str">
        <f>IF($B69&lt;&gt;"",VLOOKUP($B69,'Overzicht basisscholen'!$D$5:$M$6207,8),"")</f>
        <v/>
      </c>
      <c r="I69" s="25" t="str">
        <f>IF($B69&lt;&gt;"",VLOOKUP($B69,'Overzicht basisscholen'!$D$5:$M$6207,9),"")</f>
        <v/>
      </c>
      <c r="J69" s="25" t="str">
        <f>IF($B69&lt;&gt;"",VLOOKUP($B69,'Overzicht basisscholen'!$D$5:$M$6207,10),"")</f>
        <v/>
      </c>
    </row>
    <row r="70" spans="1:10" x14ac:dyDescent="0.15">
      <c r="A70">
        <v>56</v>
      </c>
      <c r="B70" s="15" t="str">
        <f>IFERROR(IF(VLOOKUP($B$7&amp;A70,'Overzicht basisscholen'!$A$5:$A$6207,1,FALSE)=$B$7&amp;A70,VLOOKUP($B$7&amp;A70,'Overzicht basisscholen'!A60:M6262,4,FALSE),""),"")</f>
        <v/>
      </c>
      <c r="C70" s="4" t="str">
        <f>IF($B70&lt;&gt;"",VLOOKUP($B70,'Overzicht basisscholen'!$D$5:$M$6207,2),"")</f>
        <v/>
      </c>
      <c r="D70" s="4" t="str">
        <f>IF($B70&lt;&gt;"",VLOOKUP($B70,'Overzicht basisscholen'!$D$5:$M$6207,3),"")</f>
        <v/>
      </c>
      <c r="E70" s="25" t="str">
        <f>IF($B70&lt;&gt;"",VLOOKUP($B70,'Overzicht basisscholen'!$D$5:$M$6207,5),"")</f>
        <v/>
      </c>
      <c r="F70" s="26" t="str">
        <f>IF($B70&lt;&gt;"",VLOOKUP($B70,'Overzicht basisscholen'!$D$5:$M$6207,6),"")</f>
        <v/>
      </c>
      <c r="G70" s="25" t="str">
        <f>IF($B70&lt;&gt;"",VLOOKUP($B70,'Overzicht basisscholen'!$D$5:$M$6207,7),"")</f>
        <v/>
      </c>
      <c r="H70" s="25" t="str">
        <f>IF($B70&lt;&gt;"",VLOOKUP($B70,'Overzicht basisscholen'!$D$5:$M$6207,8),"")</f>
        <v/>
      </c>
      <c r="I70" s="25" t="str">
        <f>IF($B70&lt;&gt;"",VLOOKUP($B70,'Overzicht basisscholen'!$D$5:$M$6207,9),"")</f>
        <v/>
      </c>
      <c r="J70" s="25" t="str">
        <f>IF($B70&lt;&gt;"",VLOOKUP($B70,'Overzicht basisscholen'!$D$5:$M$6207,10),"")</f>
        <v/>
      </c>
    </row>
    <row r="71" spans="1:10" x14ac:dyDescent="0.15">
      <c r="A71">
        <v>57</v>
      </c>
      <c r="B71" s="15" t="str">
        <f>IFERROR(IF(VLOOKUP($B$7&amp;A71,'Overzicht basisscholen'!$A$5:$A$6207,1,FALSE)=$B$7&amp;A71,VLOOKUP($B$7&amp;A71,'Overzicht basisscholen'!A61:M6263,4,FALSE),""),"")</f>
        <v/>
      </c>
      <c r="C71" s="4" t="str">
        <f>IF($B71&lt;&gt;"",VLOOKUP($B71,'Overzicht basisscholen'!$D$5:$M$6207,2),"")</f>
        <v/>
      </c>
      <c r="D71" s="4" t="str">
        <f>IF($B71&lt;&gt;"",VLOOKUP($B71,'Overzicht basisscholen'!$D$5:$M$6207,3),"")</f>
        <v/>
      </c>
      <c r="E71" s="25" t="str">
        <f>IF($B71&lt;&gt;"",VLOOKUP($B71,'Overzicht basisscholen'!$D$5:$M$6207,5),"")</f>
        <v/>
      </c>
      <c r="F71" s="26" t="str">
        <f>IF($B71&lt;&gt;"",VLOOKUP($B71,'Overzicht basisscholen'!$D$5:$M$6207,6),"")</f>
        <v/>
      </c>
      <c r="G71" s="25" t="str">
        <f>IF($B71&lt;&gt;"",VLOOKUP($B71,'Overzicht basisscholen'!$D$5:$M$6207,7),"")</f>
        <v/>
      </c>
      <c r="H71" s="25" t="str">
        <f>IF($B71&lt;&gt;"",VLOOKUP($B71,'Overzicht basisscholen'!$D$5:$M$6207,8),"")</f>
        <v/>
      </c>
      <c r="I71" s="25" t="str">
        <f>IF($B71&lt;&gt;"",VLOOKUP($B71,'Overzicht basisscholen'!$D$5:$M$6207,9),"")</f>
        <v/>
      </c>
      <c r="J71" s="25" t="str">
        <f>IF($B71&lt;&gt;"",VLOOKUP($B71,'Overzicht basisscholen'!$D$5:$M$6207,10),"")</f>
        <v/>
      </c>
    </row>
    <row r="72" spans="1:10" x14ac:dyDescent="0.15">
      <c r="A72">
        <v>58</v>
      </c>
      <c r="B72" s="15" t="str">
        <f>IFERROR(IF(VLOOKUP($B$7&amp;A72,'Overzicht basisscholen'!$A$5:$A$6207,1,FALSE)=$B$7&amp;A72,VLOOKUP($B$7&amp;A72,'Overzicht basisscholen'!A62:M6264,4,FALSE),""),"")</f>
        <v/>
      </c>
      <c r="C72" s="4" t="str">
        <f>IF($B72&lt;&gt;"",VLOOKUP($B72,'Overzicht basisscholen'!$D$5:$M$6207,2),"")</f>
        <v/>
      </c>
      <c r="D72" s="4" t="str">
        <f>IF($B72&lt;&gt;"",VLOOKUP($B72,'Overzicht basisscholen'!$D$5:$M$6207,3),"")</f>
        <v/>
      </c>
      <c r="E72" s="25" t="str">
        <f>IF($B72&lt;&gt;"",VLOOKUP($B72,'Overzicht basisscholen'!$D$5:$M$6207,5),"")</f>
        <v/>
      </c>
      <c r="F72" s="26" t="str">
        <f>IF($B72&lt;&gt;"",VLOOKUP($B72,'Overzicht basisscholen'!$D$5:$M$6207,6),"")</f>
        <v/>
      </c>
      <c r="G72" s="25" t="str">
        <f>IF($B72&lt;&gt;"",VLOOKUP($B72,'Overzicht basisscholen'!$D$5:$M$6207,7),"")</f>
        <v/>
      </c>
      <c r="H72" s="25" t="str">
        <f>IF($B72&lt;&gt;"",VLOOKUP($B72,'Overzicht basisscholen'!$D$5:$M$6207,8),"")</f>
        <v/>
      </c>
      <c r="I72" s="25" t="str">
        <f>IF($B72&lt;&gt;"",VLOOKUP($B72,'Overzicht basisscholen'!$D$5:$M$6207,9),"")</f>
        <v/>
      </c>
      <c r="J72" s="25" t="str">
        <f>IF($B72&lt;&gt;"",VLOOKUP($B72,'Overzicht basisscholen'!$D$5:$M$6207,10),"")</f>
        <v/>
      </c>
    </row>
    <row r="73" spans="1:10" x14ac:dyDescent="0.15">
      <c r="A73">
        <v>59</v>
      </c>
      <c r="B73" s="15" t="str">
        <f>IFERROR(IF(VLOOKUP($B$7&amp;A73,'Overzicht basisscholen'!$A$5:$A$6207,1,FALSE)=$B$7&amp;A73,VLOOKUP($B$7&amp;A73,'Overzicht basisscholen'!A63:M6265,4,FALSE),""),"")</f>
        <v/>
      </c>
      <c r="C73" s="4" t="str">
        <f>IF($B73&lt;&gt;"",VLOOKUP($B73,'Overzicht basisscholen'!$D$5:$M$6207,2),"")</f>
        <v/>
      </c>
      <c r="D73" s="4" t="str">
        <f>IF($B73&lt;&gt;"",VLOOKUP($B73,'Overzicht basisscholen'!$D$5:$M$6207,3),"")</f>
        <v/>
      </c>
      <c r="E73" s="25" t="str">
        <f>IF($B73&lt;&gt;"",VLOOKUP($B73,'Overzicht basisscholen'!$D$5:$M$6207,5),"")</f>
        <v/>
      </c>
      <c r="F73" s="26" t="str">
        <f>IF($B73&lt;&gt;"",VLOOKUP($B73,'Overzicht basisscholen'!$D$5:$M$6207,6),"")</f>
        <v/>
      </c>
      <c r="G73" s="25" t="str">
        <f>IF($B73&lt;&gt;"",VLOOKUP($B73,'Overzicht basisscholen'!$D$5:$M$6207,7),"")</f>
        <v/>
      </c>
      <c r="H73" s="25" t="str">
        <f>IF($B73&lt;&gt;"",VLOOKUP($B73,'Overzicht basisscholen'!$D$5:$M$6207,8),"")</f>
        <v/>
      </c>
      <c r="I73" s="25" t="str">
        <f>IF($B73&lt;&gt;"",VLOOKUP($B73,'Overzicht basisscholen'!$D$5:$M$6207,9),"")</f>
        <v/>
      </c>
      <c r="J73" s="25" t="str">
        <f>IF($B73&lt;&gt;"",VLOOKUP($B73,'Overzicht basisscholen'!$D$5:$M$6207,10),"")</f>
        <v/>
      </c>
    </row>
    <row r="74" spans="1:10" x14ac:dyDescent="0.15">
      <c r="A74">
        <v>60</v>
      </c>
      <c r="B74" s="15" t="str">
        <f>IFERROR(IF(VLOOKUP($B$7&amp;A74,'Overzicht basisscholen'!$A$5:$A$6207,1,FALSE)=$B$7&amp;A74,VLOOKUP($B$7&amp;A74,'Overzicht basisscholen'!A64:M6266,4,FALSE),""),"")</f>
        <v/>
      </c>
      <c r="C74" s="4" t="str">
        <f>IF($B74&lt;&gt;"",VLOOKUP($B74,'Overzicht basisscholen'!$D$5:$M$6207,2),"")</f>
        <v/>
      </c>
      <c r="D74" s="4" t="str">
        <f>IF($B74&lt;&gt;"",VLOOKUP($B74,'Overzicht basisscholen'!$D$5:$M$6207,3),"")</f>
        <v/>
      </c>
      <c r="E74" s="25" t="str">
        <f>IF($B74&lt;&gt;"",VLOOKUP($B74,'Overzicht basisscholen'!$D$5:$M$6207,5),"")</f>
        <v/>
      </c>
      <c r="F74" s="26" t="str">
        <f>IF($B74&lt;&gt;"",VLOOKUP($B74,'Overzicht basisscholen'!$D$5:$M$6207,6),"")</f>
        <v/>
      </c>
      <c r="G74" s="25" t="str">
        <f>IF($B74&lt;&gt;"",VLOOKUP($B74,'Overzicht basisscholen'!$D$5:$M$6207,7),"")</f>
        <v/>
      </c>
      <c r="H74" s="25" t="str">
        <f>IF($B74&lt;&gt;"",VLOOKUP($B74,'Overzicht basisscholen'!$D$5:$M$6207,8),"")</f>
        <v/>
      </c>
      <c r="I74" s="25" t="str">
        <f>IF($B74&lt;&gt;"",VLOOKUP($B74,'Overzicht basisscholen'!$D$5:$M$6207,9),"")</f>
        <v/>
      </c>
      <c r="J74" s="25" t="str">
        <f>IF($B74&lt;&gt;"",VLOOKUP($B74,'Overzicht basisscholen'!$D$5:$M$6207,10),"")</f>
        <v/>
      </c>
    </row>
    <row r="75" spans="1:10" x14ac:dyDescent="0.15">
      <c r="A75">
        <v>61</v>
      </c>
      <c r="B75" s="15" t="str">
        <f>IFERROR(IF(VLOOKUP($B$7&amp;A75,'Overzicht basisscholen'!$A$5:$A$6207,1,FALSE)=$B$7&amp;A75,VLOOKUP($B$7&amp;A75,'Overzicht basisscholen'!A65:M6267,4,FALSE),""),"")</f>
        <v/>
      </c>
      <c r="C75" s="4" t="str">
        <f>IF($B75&lt;&gt;"",VLOOKUP($B75,'Overzicht basisscholen'!$D$5:$M$6207,2),"")</f>
        <v/>
      </c>
      <c r="D75" s="4" t="str">
        <f>IF($B75&lt;&gt;"",VLOOKUP($B75,'Overzicht basisscholen'!$D$5:$M$6207,3),"")</f>
        <v/>
      </c>
      <c r="E75" s="25" t="str">
        <f>IF($B75&lt;&gt;"",VLOOKUP($B75,'Overzicht basisscholen'!$D$5:$M$6207,5),"")</f>
        <v/>
      </c>
      <c r="F75" s="26" t="str">
        <f>IF($B75&lt;&gt;"",VLOOKUP($B75,'Overzicht basisscholen'!$D$5:$M$6207,6),"")</f>
        <v/>
      </c>
      <c r="G75" s="25" t="str">
        <f>IF($B75&lt;&gt;"",VLOOKUP($B75,'Overzicht basisscholen'!$D$5:$M$6207,7),"")</f>
        <v/>
      </c>
      <c r="H75" s="25" t="str">
        <f>IF($B75&lt;&gt;"",VLOOKUP($B75,'Overzicht basisscholen'!$D$5:$M$6207,8),"")</f>
        <v/>
      </c>
      <c r="I75" s="25" t="str">
        <f>IF($B75&lt;&gt;"",VLOOKUP($B75,'Overzicht basisscholen'!$D$5:$M$6207,9),"")</f>
        <v/>
      </c>
      <c r="J75" s="25" t="str">
        <f>IF($B75&lt;&gt;"",VLOOKUP($B75,'Overzicht basisscholen'!$D$5:$M$6207,10),"")</f>
        <v/>
      </c>
    </row>
    <row r="76" spans="1:10" x14ac:dyDescent="0.15">
      <c r="A76">
        <v>62</v>
      </c>
      <c r="B76" s="15" t="str">
        <f>IFERROR(IF(VLOOKUP($B$7&amp;A76,'Overzicht basisscholen'!$A$5:$A$6207,1,FALSE)=$B$7&amp;A76,VLOOKUP($B$7&amp;A76,'Overzicht basisscholen'!A66:M6268,4,FALSE),""),"")</f>
        <v/>
      </c>
      <c r="C76" s="4" t="str">
        <f>IF($B76&lt;&gt;"",VLOOKUP($B76,'Overzicht basisscholen'!$D$5:$M$6207,2),"")</f>
        <v/>
      </c>
      <c r="D76" s="4" t="str">
        <f>IF($B76&lt;&gt;"",VLOOKUP($B76,'Overzicht basisscholen'!$D$5:$M$6207,3),"")</f>
        <v/>
      </c>
      <c r="E76" s="25" t="str">
        <f>IF($B76&lt;&gt;"",VLOOKUP($B76,'Overzicht basisscholen'!$D$5:$M$6207,5),"")</f>
        <v/>
      </c>
      <c r="F76" s="26" t="str">
        <f>IF($B76&lt;&gt;"",VLOOKUP($B76,'Overzicht basisscholen'!$D$5:$M$6207,6),"")</f>
        <v/>
      </c>
      <c r="G76" s="25" t="str">
        <f>IF($B76&lt;&gt;"",VLOOKUP($B76,'Overzicht basisscholen'!$D$5:$M$6207,7),"")</f>
        <v/>
      </c>
      <c r="H76" s="25" t="str">
        <f>IF($B76&lt;&gt;"",VLOOKUP($B76,'Overzicht basisscholen'!$D$5:$M$6207,8),"")</f>
        <v/>
      </c>
      <c r="I76" s="25" t="str">
        <f>IF($B76&lt;&gt;"",VLOOKUP($B76,'Overzicht basisscholen'!$D$5:$M$6207,9),"")</f>
        <v/>
      </c>
      <c r="J76" s="25" t="str">
        <f>IF($B76&lt;&gt;"",VLOOKUP($B76,'Overzicht basisscholen'!$D$5:$M$6207,10),"")</f>
        <v/>
      </c>
    </row>
    <row r="77" spans="1:10" x14ac:dyDescent="0.15">
      <c r="A77">
        <v>63</v>
      </c>
      <c r="B77" s="15" t="str">
        <f>IFERROR(IF(VLOOKUP($B$7&amp;A77,'Overzicht basisscholen'!$A$5:$A$6207,1,FALSE)=$B$7&amp;A77,VLOOKUP($B$7&amp;A77,'Overzicht basisscholen'!A67:M6269,4,FALSE),""),"")</f>
        <v/>
      </c>
      <c r="C77" s="4" t="str">
        <f>IF($B77&lt;&gt;"",VLOOKUP($B77,'Overzicht basisscholen'!$D$5:$M$6207,2),"")</f>
        <v/>
      </c>
      <c r="D77" s="4" t="str">
        <f>IF($B77&lt;&gt;"",VLOOKUP($B77,'Overzicht basisscholen'!$D$5:$M$6207,3),"")</f>
        <v/>
      </c>
      <c r="E77" s="25" t="str">
        <f>IF($B77&lt;&gt;"",VLOOKUP($B77,'Overzicht basisscholen'!$D$5:$M$6207,5),"")</f>
        <v/>
      </c>
      <c r="F77" s="26" t="str">
        <f>IF($B77&lt;&gt;"",VLOOKUP($B77,'Overzicht basisscholen'!$D$5:$M$6207,6),"")</f>
        <v/>
      </c>
      <c r="G77" s="25" t="str">
        <f>IF($B77&lt;&gt;"",VLOOKUP($B77,'Overzicht basisscholen'!$D$5:$M$6207,7),"")</f>
        <v/>
      </c>
      <c r="H77" s="25" t="str">
        <f>IF($B77&lt;&gt;"",VLOOKUP($B77,'Overzicht basisscholen'!$D$5:$M$6207,8),"")</f>
        <v/>
      </c>
      <c r="I77" s="25" t="str">
        <f>IF($B77&lt;&gt;"",VLOOKUP($B77,'Overzicht basisscholen'!$D$5:$M$6207,9),"")</f>
        <v/>
      </c>
      <c r="J77" s="25" t="str">
        <f>IF($B77&lt;&gt;"",VLOOKUP($B77,'Overzicht basisscholen'!$D$5:$M$6207,10),"")</f>
        <v/>
      </c>
    </row>
    <row r="78" spans="1:10" x14ac:dyDescent="0.15">
      <c r="A78">
        <v>64</v>
      </c>
      <c r="B78" s="15" t="str">
        <f>IFERROR(IF(VLOOKUP($B$7&amp;A78,'Overzicht basisscholen'!$A$5:$A$6207,1,FALSE)=$B$7&amp;A78,VLOOKUP($B$7&amp;A78,'Overzicht basisscholen'!A68:M6270,4,FALSE),""),"")</f>
        <v/>
      </c>
      <c r="C78" s="4" t="str">
        <f>IF($B78&lt;&gt;"",VLOOKUP($B78,'Overzicht basisscholen'!$D$5:$M$6207,2),"")</f>
        <v/>
      </c>
      <c r="D78" s="4" t="str">
        <f>IF($B78&lt;&gt;"",VLOOKUP($B78,'Overzicht basisscholen'!$D$5:$M$6207,3),"")</f>
        <v/>
      </c>
      <c r="E78" s="25" t="str">
        <f>IF($B78&lt;&gt;"",VLOOKUP($B78,'Overzicht basisscholen'!$D$5:$M$6207,5),"")</f>
        <v/>
      </c>
      <c r="F78" s="26" t="str">
        <f>IF($B78&lt;&gt;"",VLOOKUP($B78,'Overzicht basisscholen'!$D$5:$M$6207,6),"")</f>
        <v/>
      </c>
      <c r="G78" s="25" t="str">
        <f>IF($B78&lt;&gt;"",VLOOKUP($B78,'Overzicht basisscholen'!$D$5:$M$6207,7),"")</f>
        <v/>
      </c>
      <c r="H78" s="25" t="str">
        <f>IF($B78&lt;&gt;"",VLOOKUP($B78,'Overzicht basisscholen'!$D$5:$M$6207,8),"")</f>
        <v/>
      </c>
      <c r="I78" s="25" t="str">
        <f>IF($B78&lt;&gt;"",VLOOKUP($B78,'Overzicht basisscholen'!$D$5:$M$6207,9),"")</f>
        <v/>
      </c>
      <c r="J78" s="25" t="str">
        <f>IF($B78&lt;&gt;"",VLOOKUP($B78,'Overzicht basisscholen'!$D$5:$M$6207,10),"")</f>
        <v/>
      </c>
    </row>
    <row r="79" spans="1:10" x14ac:dyDescent="0.15">
      <c r="A79">
        <v>65</v>
      </c>
      <c r="B79" s="15" t="str">
        <f>IFERROR(IF(VLOOKUP($B$7&amp;A79,'Overzicht basisscholen'!$A$5:$A$6207,1,FALSE)=$B$7&amp;A79,VLOOKUP($B$7&amp;A79,'Overzicht basisscholen'!A69:M6271,4,FALSE),""),"")</f>
        <v/>
      </c>
      <c r="C79" s="4" t="str">
        <f>IF($B79&lt;&gt;"",VLOOKUP($B79,'Overzicht basisscholen'!$D$5:$M$6207,2),"")</f>
        <v/>
      </c>
      <c r="D79" s="4" t="str">
        <f>IF($B79&lt;&gt;"",VLOOKUP($B79,'Overzicht basisscholen'!$D$5:$M$6207,3),"")</f>
        <v/>
      </c>
      <c r="E79" s="25" t="str">
        <f>IF($B79&lt;&gt;"",VLOOKUP($B79,'Overzicht basisscholen'!$D$5:$M$6207,5),"")</f>
        <v/>
      </c>
      <c r="F79" s="26" t="str">
        <f>IF($B79&lt;&gt;"",VLOOKUP($B79,'Overzicht basisscholen'!$D$5:$M$6207,6),"")</f>
        <v/>
      </c>
      <c r="G79" s="25" t="str">
        <f>IF($B79&lt;&gt;"",VLOOKUP($B79,'Overzicht basisscholen'!$D$5:$M$6207,7),"")</f>
        <v/>
      </c>
      <c r="H79" s="25" t="str">
        <f>IF($B79&lt;&gt;"",VLOOKUP($B79,'Overzicht basisscholen'!$D$5:$M$6207,8),"")</f>
        <v/>
      </c>
      <c r="I79" s="25" t="str">
        <f>IF($B79&lt;&gt;"",VLOOKUP($B79,'Overzicht basisscholen'!$D$5:$M$6207,9),"")</f>
        <v/>
      </c>
      <c r="J79" s="25" t="str">
        <f>IF($B79&lt;&gt;"",VLOOKUP($B79,'Overzicht basisscholen'!$D$5:$M$6207,10),"")</f>
        <v/>
      </c>
    </row>
    <row r="80" spans="1:10" x14ac:dyDescent="0.15">
      <c r="A80">
        <v>66</v>
      </c>
      <c r="B80" s="13" t="str">
        <f>IFERROR(IF(VLOOKUP($B$7&amp;A80,'Overzicht basisscholen'!$A$5:$A$6207,1,FALSE)=$B$7&amp;A80,VLOOKUP($B$7&amp;A80,'Overzicht basisscholen'!A70:M6272,4,FALSE),""),"")</f>
        <v/>
      </c>
      <c r="C80" s="14" t="str">
        <f>IF($B80&lt;&gt;"",VLOOKUP($B80,'Overzicht basisscholen'!$D$5:$M$6207,2),"")</f>
        <v/>
      </c>
      <c r="D80" s="14" t="str">
        <f>IF($B80&lt;&gt;"",VLOOKUP($B80,'Overzicht basisscholen'!$D$5:$M$6207,3),"")</f>
        <v/>
      </c>
      <c r="E80" s="36" t="str">
        <f>IF($B80&lt;&gt;"",VLOOKUP($B80,'Overzicht basisscholen'!$D$5:$M$6207,5),"")</f>
        <v/>
      </c>
      <c r="F80" s="34" t="str">
        <f>IF($B80&lt;&gt;"",VLOOKUP($B80,'Overzicht basisscholen'!$D$5:$M$6207,6),"")</f>
        <v/>
      </c>
      <c r="G80" s="36" t="str">
        <f>IF($B80&lt;&gt;"",VLOOKUP($B80,'Overzicht basisscholen'!$D$5:$M$6207,7),"")</f>
        <v/>
      </c>
      <c r="H80" s="36" t="str">
        <f>IF($B80&lt;&gt;"",VLOOKUP($B80,'Overzicht basisscholen'!$D$5:$M$6207,8),"")</f>
        <v/>
      </c>
      <c r="I80" s="36" t="str">
        <f>IF($B80&lt;&gt;"",VLOOKUP($B80,'Overzicht basisscholen'!$D$5:$M$6207,9),"")</f>
        <v/>
      </c>
      <c r="J80" s="36" t="str">
        <f>IF($B80&lt;&gt;"",VLOOKUP($B80,'Overzicht basisscholen'!$D$5:$M$6207,10),"")</f>
        <v/>
      </c>
    </row>
  </sheetData>
  <mergeCells count="5">
    <mergeCell ref="C6:E6"/>
    <mergeCell ref="F6:G6"/>
    <mergeCell ref="C7:E7"/>
    <mergeCell ref="F7:G7"/>
    <mergeCell ref="E13:J13"/>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estuurnummer bestaat niet_x000a_">
          <x14:formula1>
            <xm:f>besturen!$A$3:$A$887</xm:f>
          </x14:formula1>
          <xm:sqref>B7:B9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M6207"/>
  <sheetViews>
    <sheetView topLeftCell="B1" workbookViewId="0">
      <selection activeCell="C45" sqref="C45"/>
    </sheetView>
  </sheetViews>
  <sheetFormatPr defaultRowHeight="10.5" x14ac:dyDescent="0.15"/>
  <cols>
    <col min="1" max="1" width="0" hidden="1" customWidth="1"/>
    <col min="3" max="3" width="73.28515625" bestFit="1" customWidth="1"/>
    <col min="4" max="4" width="11.140625" bestFit="1" customWidth="1"/>
    <col min="5" max="5" width="69" bestFit="1" customWidth="1"/>
    <col min="6" max="6" width="23.85546875" bestFit="1" customWidth="1"/>
    <col min="7" max="7" width="21.85546875" bestFit="1" customWidth="1"/>
    <col min="8" max="8" width="19" bestFit="1" customWidth="1"/>
    <col min="9" max="10" width="16.140625" bestFit="1" customWidth="1"/>
    <col min="11" max="11" width="9.85546875" bestFit="1" customWidth="1"/>
    <col min="12" max="12" width="16.42578125" bestFit="1" customWidth="1"/>
    <col min="13" max="13" width="25.7109375" bestFit="1" customWidth="1"/>
  </cols>
  <sheetData>
    <row r="1" spans="1:13" x14ac:dyDescent="0.15">
      <c r="H1" s="35"/>
      <c r="I1" s="30"/>
    </row>
    <row r="2" spans="1:13" x14ac:dyDescent="0.15">
      <c r="I2" s="23"/>
    </row>
    <row r="3" spans="1:13" x14ac:dyDescent="0.15">
      <c r="H3" s="50" t="s">
        <v>15534</v>
      </c>
      <c r="I3" s="51"/>
      <c r="J3" s="51"/>
      <c r="K3" s="51"/>
      <c r="L3" s="51"/>
      <c r="M3" s="52"/>
    </row>
    <row r="4" spans="1:13" s="4" customFormat="1" x14ac:dyDescent="0.15">
      <c r="A4" s="16" t="s">
        <v>17390</v>
      </c>
      <c r="B4" s="17" t="s">
        <v>6208</v>
      </c>
      <c r="C4" s="17" t="s">
        <v>15531</v>
      </c>
      <c r="D4" s="16" t="s">
        <v>15532</v>
      </c>
      <c r="E4" s="18" t="s">
        <v>15533</v>
      </c>
      <c r="F4" s="18" t="s">
        <v>15538</v>
      </c>
      <c r="G4" s="18" t="s">
        <v>23599</v>
      </c>
      <c r="H4" s="19" t="s">
        <v>23595</v>
      </c>
      <c r="I4" s="20" t="s">
        <v>0</v>
      </c>
      <c r="J4" s="20" t="s">
        <v>23596</v>
      </c>
      <c r="K4" s="21" t="s">
        <v>15535</v>
      </c>
      <c r="L4" s="19" t="s">
        <v>23594</v>
      </c>
      <c r="M4" s="22" t="s">
        <v>23597</v>
      </c>
    </row>
    <row r="5" spans="1:13" x14ac:dyDescent="0.15">
      <c r="A5" t="s">
        <v>20919</v>
      </c>
      <c r="B5">
        <v>41646</v>
      </c>
      <c r="C5" t="s">
        <v>15093</v>
      </c>
      <c r="D5" t="s">
        <v>1</v>
      </c>
      <c r="E5" t="s">
        <v>6214</v>
      </c>
      <c r="F5" s="2" t="s">
        <v>6215</v>
      </c>
      <c r="G5" s="2" t="s">
        <v>6215</v>
      </c>
      <c r="H5" s="28">
        <v>0</v>
      </c>
      <c r="I5" s="26">
        <v>6.05</v>
      </c>
      <c r="J5" s="25">
        <v>3168.45</v>
      </c>
      <c r="K5" s="25">
        <v>3168.45</v>
      </c>
      <c r="L5" s="25">
        <v>-1552.54</v>
      </c>
      <c r="M5" s="27">
        <v>1615.9099999999999</v>
      </c>
    </row>
    <row r="6" spans="1:13" x14ac:dyDescent="0.15">
      <c r="A6" t="s">
        <v>21325</v>
      </c>
      <c r="B6">
        <v>41797</v>
      </c>
      <c r="C6" t="s">
        <v>15121</v>
      </c>
      <c r="D6" t="s">
        <v>2</v>
      </c>
      <c r="E6" t="s">
        <v>6221</v>
      </c>
      <c r="F6" s="2" t="s">
        <v>6222</v>
      </c>
      <c r="G6" s="2" t="s">
        <v>6223</v>
      </c>
      <c r="H6" s="29">
        <v>0</v>
      </c>
      <c r="I6" s="26">
        <v>0</v>
      </c>
      <c r="J6" s="25">
        <v>0</v>
      </c>
      <c r="K6" s="25">
        <v>0</v>
      </c>
      <c r="L6" s="25">
        <v>0</v>
      </c>
      <c r="M6" s="27">
        <v>0</v>
      </c>
    </row>
    <row r="7" spans="1:13" x14ac:dyDescent="0.15">
      <c r="A7" t="s">
        <v>20920</v>
      </c>
      <c r="B7">
        <v>41646</v>
      </c>
      <c r="C7" t="s">
        <v>15093</v>
      </c>
      <c r="D7" t="s">
        <v>3</v>
      </c>
      <c r="E7" t="s">
        <v>6225</v>
      </c>
      <c r="F7" s="2" t="s">
        <v>6226</v>
      </c>
      <c r="G7" s="2" t="s">
        <v>6227</v>
      </c>
      <c r="H7" s="29">
        <v>13874</v>
      </c>
      <c r="I7" s="26">
        <v>24.29</v>
      </c>
      <c r="J7" s="25">
        <v>12720.92</v>
      </c>
      <c r="K7" s="25">
        <v>-1153.08</v>
      </c>
      <c r="L7" s="25">
        <v>864.81</v>
      </c>
      <c r="M7" s="27">
        <v>13585.73</v>
      </c>
    </row>
    <row r="8" spans="1:13" x14ac:dyDescent="0.15">
      <c r="A8" t="s">
        <v>20875</v>
      </c>
      <c r="B8">
        <v>41638</v>
      </c>
      <c r="C8" t="s">
        <v>15090</v>
      </c>
      <c r="D8" t="s">
        <v>4</v>
      </c>
      <c r="E8" t="s">
        <v>6229</v>
      </c>
      <c r="F8" s="2" t="s">
        <v>6230</v>
      </c>
      <c r="G8" s="2" t="s">
        <v>6231</v>
      </c>
      <c r="H8" s="29">
        <v>23000.459999999992</v>
      </c>
      <c r="I8" s="26">
        <v>48.17</v>
      </c>
      <c r="J8" s="25">
        <v>25227.11</v>
      </c>
      <c r="K8" s="25">
        <v>2226.6500000000087</v>
      </c>
      <c r="L8" s="25">
        <v>-1091.06</v>
      </c>
      <c r="M8" s="27">
        <v>24136.05</v>
      </c>
    </row>
    <row r="9" spans="1:13" x14ac:dyDescent="0.15">
      <c r="A9" t="s">
        <v>20291</v>
      </c>
      <c r="B9">
        <v>41530</v>
      </c>
      <c r="C9" t="s">
        <v>15045</v>
      </c>
      <c r="D9" t="s">
        <v>5</v>
      </c>
      <c r="E9" t="s">
        <v>6232</v>
      </c>
      <c r="F9" s="2" t="s">
        <v>6233</v>
      </c>
      <c r="G9" s="2" t="s">
        <v>6234</v>
      </c>
      <c r="H9" s="29">
        <v>11585.729999999996</v>
      </c>
      <c r="I9" s="26">
        <v>56.98</v>
      </c>
      <c r="J9" s="25">
        <v>29841</v>
      </c>
      <c r="K9" s="25">
        <v>18255.270000000004</v>
      </c>
      <c r="L9" s="25">
        <v>-8945.08</v>
      </c>
      <c r="M9" s="27">
        <v>20895.919999999998</v>
      </c>
    </row>
    <row r="10" spans="1:13" x14ac:dyDescent="0.15">
      <c r="A10" t="s">
        <v>20689</v>
      </c>
      <c r="B10">
        <v>41613</v>
      </c>
      <c r="C10" t="s">
        <v>15077</v>
      </c>
      <c r="D10" t="s">
        <v>6</v>
      </c>
      <c r="E10" t="s">
        <v>6235</v>
      </c>
      <c r="F10" s="2" t="s">
        <v>6236</v>
      </c>
      <c r="G10" s="2" t="s">
        <v>6237</v>
      </c>
      <c r="H10" s="29">
        <v>0</v>
      </c>
      <c r="I10" s="26">
        <v>6.44</v>
      </c>
      <c r="J10" s="25">
        <v>3372.69</v>
      </c>
      <c r="K10" s="25">
        <v>3372.69</v>
      </c>
      <c r="L10" s="25">
        <v>-1652.62</v>
      </c>
      <c r="M10" s="27">
        <v>1720.0700000000002</v>
      </c>
    </row>
    <row r="11" spans="1:13" x14ac:dyDescent="0.15">
      <c r="A11" t="s">
        <v>20834</v>
      </c>
      <c r="B11">
        <v>41632</v>
      </c>
      <c r="C11" t="s">
        <v>15086</v>
      </c>
      <c r="D11" t="s">
        <v>7</v>
      </c>
      <c r="E11" t="s">
        <v>6240</v>
      </c>
      <c r="F11" s="2" t="s">
        <v>6241</v>
      </c>
      <c r="G11" s="2" t="s">
        <v>6242</v>
      </c>
      <c r="H11" s="29">
        <v>0</v>
      </c>
      <c r="I11" s="26">
        <v>0</v>
      </c>
      <c r="J11" s="25">
        <v>0</v>
      </c>
      <c r="K11" s="25">
        <v>0</v>
      </c>
      <c r="L11" s="25">
        <v>0</v>
      </c>
      <c r="M11" s="27">
        <v>0</v>
      </c>
    </row>
    <row r="12" spans="1:13" x14ac:dyDescent="0.15">
      <c r="A12" t="s">
        <v>20203</v>
      </c>
      <c r="B12">
        <v>41516</v>
      </c>
      <c r="C12" t="s">
        <v>15039</v>
      </c>
      <c r="D12" t="s">
        <v>8</v>
      </c>
      <c r="E12" t="s">
        <v>6243</v>
      </c>
      <c r="F12" s="2" t="s">
        <v>6244</v>
      </c>
      <c r="G12" s="2" t="s">
        <v>6245</v>
      </c>
      <c r="H12" s="29">
        <v>0</v>
      </c>
      <c r="I12" s="26">
        <v>0</v>
      </c>
      <c r="J12" s="25">
        <v>0</v>
      </c>
      <c r="K12" s="25">
        <v>0</v>
      </c>
      <c r="L12" s="25">
        <v>0</v>
      </c>
      <c r="M12" s="27">
        <v>0</v>
      </c>
    </row>
    <row r="13" spans="1:13" x14ac:dyDescent="0.15">
      <c r="A13" t="s">
        <v>19270</v>
      </c>
      <c r="B13">
        <v>41228</v>
      </c>
      <c r="C13" t="s">
        <v>14958</v>
      </c>
      <c r="D13" t="s">
        <v>9</v>
      </c>
      <c r="E13" t="s">
        <v>6250</v>
      </c>
      <c r="F13" s="2" t="s">
        <v>6251</v>
      </c>
      <c r="G13" s="2" t="s">
        <v>6251</v>
      </c>
      <c r="H13" s="29">
        <v>0</v>
      </c>
      <c r="I13" s="26">
        <v>37.119999999999997</v>
      </c>
      <c r="J13" s="25">
        <v>19440.12</v>
      </c>
      <c r="K13" s="25">
        <v>19440.12</v>
      </c>
      <c r="L13" s="25">
        <v>-9525.66</v>
      </c>
      <c r="M13" s="27">
        <v>9914.4599999999991</v>
      </c>
    </row>
    <row r="14" spans="1:13" x14ac:dyDescent="0.15">
      <c r="A14" t="s">
        <v>20204</v>
      </c>
      <c r="B14">
        <v>41516</v>
      </c>
      <c r="C14" t="s">
        <v>15039</v>
      </c>
      <c r="D14" t="s">
        <v>10</v>
      </c>
      <c r="E14" t="s">
        <v>6252</v>
      </c>
      <c r="F14" s="2" t="s">
        <v>6253</v>
      </c>
      <c r="G14" s="2" t="s">
        <v>6253</v>
      </c>
      <c r="H14" s="29">
        <v>57478</v>
      </c>
      <c r="I14" s="26">
        <v>94.05</v>
      </c>
      <c r="J14" s="25">
        <v>49254.93</v>
      </c>
      <c r="K14" s="25">
        <v>-8223.07</v>
      </c>
      <c r="L14" s="25">
        <v>6167.3</v>
      </c>
      <c r="M14" s="27">
        <v>55422.23</v>
      </c>
    </row>
    <row r="15" spans="1:13" x14ac:dyDescent="0.15">
      <c r="A15" t="s">
        <v>21905</v>
      </c>
      <c r="B15">
        <v>42607</v>
      </c>
      <c r="C15" t="s">
        <v>14939</v>
      </c>
      <c r="D15" t="s">
        <v>11</v>
      </c>
      <c r="E15" t="s">
        <v>6254</v>
      </c>
      <c r="F15" s="2" t="s">
        <v>6255</v>
      </c>
      <c r="G15" s="2" t="s">
        <v>6237</v>
      </c>
      <c r="H15" s="29">
        <v>0</v>
      </c>
      <c r="I15" s="26">
        <v>0</v>
      </c>
      <c r="J15" s="25">
        <v>0</v>
      </c>
      <c r="K15" s="25">
        <v>0</v>
      </c>
      <c r="L15" s="25">
        <v>0</v>
      </c>
      <c r="M15" s="27">
        <v>0</v>
      </c>
    </row>
    <row r="16" spans="1:13" x14ac:dyDescent="0.15">
      <c r="A16" t="s">
        <v>19319</v>
      </c>
      <c r="B16">
        <v>41246</v>
      </c>
      <c r="C16" t="s">
        <v>14964</v>
      </c>
      <c r="D16" t="s">
        <v>12</v>
      </c>
      <c r="E16" t="s">
        <v>6256</v>
      </c>
      <c r="F16" s="2" t="s">
        <v>6257</v>
      </c>
      <c r="G16" s="2" t="s">
        <v>6257</v>
      </c>
      <c r="H16" s="29">
        <v>0</v>
      </c>
      <c r="I16" s="26">
        <v>0</v>
      </c>
      <c r="J16" s="25">
        <v>0</v>
      </c>
      <c r="K16" s="25">
        <v>0</v>
      </c>
      <c r="L16" s="25">
        <v>0</v>
      </c>
      <c r="M16" s="27">
        <v>0</v>
      </c>
    </row>
    <row r="17" spans="1:13" x14ac:dyDescent="0.15">
      <c r="A17" t="s">
        <v>17491</v>
      </c>
      <c r="B17">
        <v>20210</v>
      </c>
      <c r="C17" t="s">
        <v>14663</v>
      </c>
      <c r="D17" t="s">
        <v>13</v>
      </c>
      <c r="E17" t="s">
        <v>6258</v>
      </c>
      <c r="F17" s="2" t="s">
        <v>6259</v>
      </c>
      <c r="G17" s="2" t="s">
        <v>6260</v>
      </c>
      <c r="H17" s="29">
        <v>0</v>
      </c>
      <c r="I17" s="26">
        <v>1.57</v>
      </c>
      <c r="J17" s="25">
        <v>822.22</v>
      </c>
      <c r="K17" s="25">
        <v>822.22</v>
      </c>
      <c r="L17" s="25">
        <v>-402.89</v>
      </c>
      <c r="M17" s="27">
        <v>419.33000000000004</v>
      </c>
    </row>
    <row r="18" spans="1:13" x14ac:dyDescent="0.15">
      <c r="A18" t="s">
        <v>17841</v>
      </c>
      <c r="B18">
        <v>30051</v>
      </c>
      <c r="C18" t="s">
        <v>14723</v>
      </c>
      <c r="D18" t="s">
        <v>14</v>
      </c>
      <c r="E18" t="s">
        <v>6263</v>
      </c>
      <c r="F18" s="2" t="s">
        <v>6266</v>
      </c>
      <c r="G18" s="2" t="s">
        <v>6267</v>
      </c>
      <c r="H18" s="29">
        <v>0</v>
      </c>
      <c r="I18" s="26">
        <v>9.35</v>
      </c>
      <c r="J18" s="25">
        <v>4896.6899999999996</v>
      </c>
      <c r="K18" s="25">
        <v>4896.6899999999996</v>
      </c>
      <c r="L18" s="25">
        <v>-2399.38</v>
      </c>
      <c r="M18" s="27">
        <v>2497.3099999999995</v>
      </c>
    </row>
    <row r="19" spans="1:13" x14ac:dyDescent="0.15">
      <c r="A19" t="s">
        <v>18435</v>
      </c>
      <c r="B19">
        <v>40581</v>
      </c>
      <c r="C19" t="s">
        <v>14724</v>
      </c>
      <c r="D19" t="s">
        <v>15</v>
      </c>
      <c r="E19" t="s">
        <v>6270</v>
      </c>
      <c r="F19" s="2" t="s">
        <v>6271</v>
      </c>
      <c r="G19" s="2" t="s">
        <v>6271</v>
      </c>
      <c r="H19" s="29">
        <v>0</v>
      </c>
      <c r="I19" s="26">
        <v>19.57</v>
      </c>
      <c r="J19" s="25">
        <v>10249</v>
      </c>
      <c r="K19" s="25">
        <v>10249</v>
      </c>
      <c r="L19" s="25">
        <v>-5022.01</v>
      </c>
      <c r="M19" s="27">
        <v>5226.99</v>
      </c>
    </row>
    <row r="20" spans="1:13" x14ac:dyDescent="0.15">
      <c r="A20" t="s">
        <v>23043</v>
      </c>
      <c r="B20">
        <v>75388</v>
      </c>
      <c r="C20" t="s">
        <v>15396</v>
      </c>
      <c r="D20" t="s">
        <v>16</v>
      </c>
      <c r="E20" t="s">
        <v>6273</v>
      </c>
      <c r="F20" s="2" t="s">
        <v>6274</v>
      </c>
      <c r="G20" s="2" t="s">
        <v>6275</v>
      </c>
      <c r="H20" s="29">
        <v>0</v>
      </c>
      <c r="I20" s="26">
        <v>0</v>
      </c>
      <c r="J20" s="25">
        <v>0</v>
      </c>
      <c r="K20" s="25">
        <v>0</v>
      </c>
      <c r="L20" s="25">
        <v>0</v>
      </c>
      <c r="M20" s="27">
        <v>0</v>
      </c>
    </row>
    <row r="21" spans="1:13" x14ac:dyDescent="0.15">
      <c r="A21" t="s">
        <v>22040</v>
      </c>
      <c r="B21">
        <v>42669</v>
      </c>
      <c r="C21" t="s">
        <v>15212</v>
      </c>
      <c r="D21" t="s">
        <v>17</v>
      </c>
      <c r="E21" t="s">
        <v>6276</v>
      </c>
      <c r="F21" s="2" t="s">
        <v>6277</v>
      </c>
      <c r="G21" s="2" t="s">
        <v>6278</v>
      </c>
      <c r="H21" s="29">
        <v>0</v>
      </c>
      <c r="I21" s="26">
        <v>0</v>
      </c>
      <c r="J21" s="25">
        <v>0</v>
      </c>
      <c r="K21" s="25">
        <v>0</v>
      </c>
      <c r="L21" s="25">
        <v>0</v>
      </c>
      <c r="M21" s="27">
        <v>0</v>
      </c>
    </row>
    <row r="22" spans="1:13" x14ac:dyDescent="0.15">
      <c r="A22" t="s">
        <v>21145</v>
      </c>
      <c r="B22">
        <v>41775</v>
      </c>
      <c r="C22" t="s">
        <v>15110</v>
      </c>
      <c r="D22" t="s">
        <v>18</v>
      </c>
      <c r="E22" t="s">
        <v>6279</v>
      </c>
      <c r="F22" s="2" t="s">
        <v>6280</v>
      </c>
      <c r="G22" s="2" t="s">
        <v>6228</v>
      </c>
      <c r="H22" s="29">
        <v>14719.130000000005</v>
      </c>
      <c r="I22" s="26">
        <v>49.93</v>
      </c>
      <c r="J22" s="25">
        <v>26148.84</v>
      </c>
      <c r="K22" s="25">
        <v>11429.709999999995</v>
      </c>
      <c r="L22" s="25">
        <v>-5600.56</v>
      </c>
      <c r="M22" s="27">
        <v>20548.28</v>
      </c>
    </row>
    <row r="23" spans="1:13" x14ac:dyDescent="0.15">
      <c r="A23" t="s">
        <v>23163</v>
      </c>
      <c r="B23">
        <v>77235</v>
      </c>
      <c r="C23" t="s">
        <v>15416</v>
      </c>
      <c r="D23" t="s">
        <v>19</v>
      </c>
      <c r="E23" t="s">
        <v>6281</v>
      </c>
      <c r="F23" s="2" t="s">
        <v>6282</v>
      </c>
      <c r="G23" s="2" t="s">
        <v>6283</v>
      </c>
      <c r="H23" s="29">
        <v>0</v>
      </c>
      <c r="I23" s="26">
        <v>0</v>
      </c>
      <c r="J23" s="25">
        <v>0</v>
      </c>
      <c r="K23" s="25">
        <v>0</v>
      </c>
      <c r="L23" s="25">
        <v>0</v>
      </c>
      <c r="M23" s="27">
        <v>0</v>
      </c>
    </row>
    <row r="24" spans="1:13" x14ac:dyDescent="0.15">
      <c r="A24" t="s">
        <v>23198</v>
      </c>
      <c r="B24">
        <v>77456</v>
      </c>
      <c r="C24" t="s">
        <v>15418</v>
      </c>
      <c r="D24" t="s">
        <v>20</v>
      </c>
      <c r="E24" t="s">
        <v>6284</v>
      </c>
      <c r="F24" s="2" t="s">
        <v>6285</v>
      </c>
      <c r="G24" s="2" t="s">
        <v>6285</v>
      </c>
      <c r="H24" s="29">
        <v>1982</v>
      </c>
      <c r="I24" s="26">
        <v>0</v>
      </c>
      <c r="J24" s="25">
        <v>0</v>
      </c>
      <c r="K24" s="25">
        <v>-1982</v>
      </c>
      <c r="L24" s="25">
        <v>1486.5</v>
      </c>
      <c r="M24" s="27">
        <v>1486.5</v>
      </c>
    </row>
    <row r="25" spans="1:13" x14ac:dyDescent="0.15">
      <c r="A25" t="s">
        <v>20835</v>
      </c>
      <c r="B25">
        <v>41632</v>
      </c>
      <c r="C25" t="s">
        <v>15086</v>
      </c>
      <c r="D25" t="s">
        <v>21</v>
      </c>
      <c r="E25" t="s">
        <v>6286</v>
      </c>
      <c r="F25" s="2" t="s">
        <v>6287</v>
      </c>
      <c r="G25" s="2" t="s">
        <v>6288</v>
      </c>
      <c r="H25" s="29">
        <v>0</v>
      </c>
      <c r="I25" s="26">
        <v>0</v>
      </c>
      <c r="J25" s="25">
        <v>0</v>
      </c>
      <c r="K25" s="25">
        <v>0</v>
      </c>
      <c r="L25" s="25">
        <v>0</v>
      </c>
      <c r="M25" s="27">
        <v>0</v>
      </c>
    </row>
    <row r="26" spans="1:13" x14ac:dyDescent="0.15">
      <c r="A26" t="s">
        <v>18833</v>
      </c>
      <c r="B26">
        <v>40950</v>
      </c>
      <c r="C26" t="s">
        <v>14918</v>
      </c>
      <c r="D26" t="s">
        <v>22</v>
      </c>
      <c r="E26" t="s">
        <v>6289</v>
      </c>
      <c r="F26" s="2" t="s">
        <v>6288</v>
      </c>
      <c r="G26" s="2" t="s">
        <v>6288</v>
      </c>
      <c r="H26" s="29">
        <v>0</v>
      </c>
      <c r="I26" s="26">
        <v>0</v>
      </c>
      <c r="J26" s="25">
        <v>0</v>
      </c>
      <c r="K26" s="25">
        <v>0</v>
      </c>
      <c r="L26" s="25">
        <v>0</v>
      </c>
      <c r="M26" s="27">
        <v>0</v>
      </c>
    </row>
    <row r="27" spans="1:13" x14ac:dyDescent="0.15">
      <c r="A27" t="s">
        <v>22425</v>
      </c>
      <c r="B27">
        <v>48348</v>
      </c>
      <c r="C27" t="s">
        <v>15286</v>
      </c>
      <c r="D27" t="s">
        <v>23</v>
      </c>
      <c r="E27" t="s">
        <v>6290</v>
      </c>
      <c r="F27" s="2" t="s">
        <v>6291</v>
      </c>
      <c r="G27" s="2" t="s">
        <v>6292</v>
      </c>
      <c r="H27" s="29">
        <v>0</v>
      </c>
      <c r="I27" s="26">
        <v>0</v>
      </c>
      <c r="J27" s="25">
        <v>0</v>
      </c>
      <c r="K27" s="25">
        <v>0</v>
      </c>
      <c r="L27" s="25">
        <v>0</v>
      </c>
      <c r="M27" s="27">
        <v>0</v>
      </c>
    </row>
    <row r="28" spans="1:13" x14ac:dyDescent="0.15">
      <c r="A28" t="s">
        <v>17844</v>
      </c>
      <c r="B28">
        <v>30133</v>
      </c>
      <c r="C28" t="s">
        <v>14727</v>
      </c>
      <c r="D28" t="s">
        <v>24</v>
      </c>
      <c r="E28" t="s">
        <v>6295</v>
      </c>
      <c r="F28" s="2" t="s">
        <v>6296</v>
      </c>
      <c r="G28" s="2" t="s">
        <v>6297</v>
      </c>
      <c r="H28" s="29">
        <v>0</v>
      </c>
      <c r="I28" s="26">
        <v>0</v>
      </c>
      <c r="J28" s="25">
        <v>0</v>
      </c>
      <c r="K28" s="25">
        <v>0</v>
      </c>
      <c r="L28" s="25">
        <v>0</v>
      </c>
      <c r="M28" s="27">
        <v>0</v>
      </c>
    </row>
    <row r="29" spans="1:13" x14ac:dyDescent="0.15">
      <c r="A29" t="s">
        <v>20921</v>
      </c>
      <c r="B29">
        <v>41646</v>
      </c>
      <c r="C29" t="s">
        <v>15093</v>
      </c>
      <c r="D29" t="s">
        <v>25</v>
      </c>
      <c r="E29" t="s">
        <v>6300</v>
      </c>
      <c r="F29" s="2" t="s">
        <v>6301</v>
      </c>
      <c r="G29" s="2" t="s">
        <v>6302</v>
      </c>
      <c r="H29" s="29">
        <v>0</v>
      </c>
      <c r="I29" s="26">
        <v>0</v>
      </c>
      <c r="J29" s="25">
        <v>0</v>
      </c>
      <c r="K29" s="25">
        <v>0</v>
      </c>
      <c r="L29" s="25">
        <v>0</v>
      </c>
      <c r="M29" s="27">
        <v>0</v>
      </c>
    </row>
    <row r="30" spans="1:13" x14ac:dyDescent="0.15">
      <c r="A30" t="s">
        <v>20750</v>
      </c>
      <c r="B30">
        <v>41624</v>
      </c>
      <c r="C30" t="s">
        <v>15081</v>
      </c>
      <c r="D30" t="s">
        <v>26</v>
      </c>
      <c r="E30" t="s">
        <v>6303</v>
      </c>
      <c r="F30" s="2" t="s">
        <v>6304</v>
      </c>
      <c r="G30" s="2" t="s">
        <v>6305</v>
      </c>
      <c r="H30" s="29">
        <v>5946</v>
      </c>
      <c r="I30" s="26">
        <v>36.69</v>
      </c>
      <c r="J30" s="25">
        <v>19214.919999999998</v>
      </c>
      <c r="K30" s="25">
        <v>13268.919999999998</v>
      </c>
      <c r="L30" s="25">
        <v>-6501.77</v>
      </c>
      <c r="M30" s="27">
        <v>12713.149999999998</v>
      </c>
    </row>
    <row r="31" spans="1:13" x14ac:dyDescent="0.15">
      <c r="A31" t="s">
        <v>22261</v>
      </c>
      <c r="B31">
        <v>45000</v>
      </c>
      <c r="C31" t="s">
        <v>15259</v>
      </c>
      <c r="D31" t="s">
        <v>27</v>
      </c>
      <c r="E31" t="s">
        <v>6306</v>
      </c>
      <c r="F31" s="2" t="s">
        <v>6307</v>
      </c>
      <c r="G31" s="2" t="s">
        <v>6308</v>
      </c>
      <c r="H31" s="29">
        <v>0</v>
      </c>
      <c r="I31" s="26">
        <v>0</v>
      </c>
      <c r="J31" s="25">
        <v>0</v>
      </c>
      <c r="K31" s="25">
        <v>0</v>
      </c>
      <c r="L31" s="25">
        <v>0</v>
      </c>
      <c r="M31" s="27">
        <v>0</v>
      </c>
    </row>
    <row r="32" spans="1:13" x14ac:dyDescent="0.15">
      <c r="A32" t="s">
        <v>17842</v>
      </c>
      <c r="B32">
        <v>30124</v>
      </c>
      <c r="C32" t="s">
        <v>14725</v>
      </c>
      <c r="D32" t="s">
        <v>28</v>
      </c>
      <c r="E32" t="s">
        <v>6309</v>
      </c>
      <c r="F32" s="2" t="s">
        <v>6311</v>
      </c>
      <c r="G32" s="2" t="s">
        <v>6311</v>
      </c>
      <c r="H32" s="29">
        <v>0</v>
      </c>
      <c r="I32" s="26">
        <v>0</v>
      </c>
      <c r="J32" s="25">
        <v>0</v>
      </c>
      <c r="K32" s="25">
        <v>0</v>
      </c>
      <c r="L32" s="25">
        <v>0</v>
      </c>
      <c r="M32" s="27">
        <v>0</v>
      </c>
    </row>
    <row r="33" spans="1:13" x14ac:dyDescent="0.15">
      <c r="A33" t="s">
        <v>17489</v>
      </c>
      <c r="B33">
        <v>20183</v>
      </c>
      <c r="C33" t="s">
        <v>14662</v>
      </c>
      <c r="D33" t="s">
        <v>29</v>
      </c>
      <c r="E33" t="s">
        <v>6314</v>
      </c>
      <c r="F33" s="2" t="s">
        <v>6317</v>
      </c>
      <c r="G33" s="2" t="s">
        <v>6317</v>
      </c>
      <c r="H33" s="29">
        <v>0</v>
      </c>
      <c r="I33" s="26">
        <v>0</v>
      </c>
      <c r="J33" s="25">
        <v>0</v>
      </c>
      <c r="K33" s="25">
        <v>0</v>
      </c>
      <c r="L33" s="25">
        <v>0</v>
      </c>
      <c r="M33" s="27">
        <v>0</v>
      </c>
    </row>
    <row r="34" spans="1:13" x14ac:dyDescent="0.15">
      <c r="A34" t="s">
        <v>20836</v>
      </c>
      <c r="B34">
        <v>41632</v>
      </c>
      <c r="C34" t="s">
        <v>15086</v>
      </c>
      <c r="D34" t="s">
        <v>30</v>
      </c>
      <c r="E34" t="s">
        <v>6319</v>
      </c>
      <c r="F34" s="2" t="s">
        <v>6320</v>
      </c>
      <c r="G34" s="2" t="s">
        <v>6320</v>
      </c>
      <c r="H34" s="29">
        <v>0</v>
      </c>
      <c r="I34" s="26">
        <v>0</v>
      </c>
      <c r="J34" s="25">
        <v>0</v>
      </c>
      <c r="K34" s="25">
        <v>0</v>
      </c>
      <c r="L34" s="25">
        <v>0</v>
      </c>
      <c r="M34" s="27">
        <v>0</v>
      </c>
    </row>
    <row r="35" spans="1:13" x14ac:dyDescent="0.15">
      <c r="A35" t="s">
        <v>22508</v>
      </c>
      <c r="B35">
        <v>50949</v>
      </c>
      <c r="C35" t="s">
        <v>15297</v>
      </c>
      <c r="D35" t="s">
        <v>31</v>
      </c>
      <c r="E35" t="s">
        <v>6321</v>
      </c>
      <c r="F35" s="2" t="s">
        <v>6322</v>
      </c>
      <c r="G35" s="2" t="s">
        <v>6323</v>
      </c>
      <c r="H35" s="29">
        <v>0</v>
      </c>
      <c r="I35" s="26">
        <v>0</v>
      </c>
      <c r="J35" s="25">
        <v>0</v>
      </c>
      <c r="K35" s="25">
        <v>0</v>
      </c>
      <c r="L35" s="25">
        <v>0</v>
      </c>
      <c r="M35" s="27">
        <v>0</v>
      </c>
    </row>
    <row r="36" spans="1:13" x14ac:dyDescent="0.15">
      <c r="A36" t="s">
        <v>20292</v>
      </c>
      <c r="B36">
        <v>41530</v>
      </c>
      <c r="C36" t="s">
        <v>14706</v>
      </c>
      <c r="D36" t="s">
        <v>32</v>
      </c>
      <c r="E36" t="s">
        <v>6324</v>
      </c>
      <c r="F36" s="2" t="s">
        <v>6325</v>
      </c>
      <c r="G36" s="2" t="s">
        <v>6234</v>
      </c>
      <c r="H36" s="29">
        <v>0</v>
      </c>
      <c r="I36" s="26">
        <v>1.45</v>
      </c>
      <c r="J36" s="25">
        <v>759.38</v>
      </c>
      <c r="K36" s="25">
        <v>759.38</v>
      </c>
      <c r="L36" s="25">
        <v>-372.1</v>
      </c>
      <c r="M36" s="27">
        <v>387.28</v>
      </c>
    </row>
    <row r="37" spans="1:13" x14ac:dyDescent="0.15">
      <c r="A37" t="s">
        <v>19454</v>
      </c>
      <c r="B37">
        <v>41335</v>
      </c>
      <c r="C37" t="s">
        <v>14977</v>
      </c>
      <c r="D37" t="s">
        <v>33</v>
      </c>
      <c r="E37" t="s">
        <v>6326</v>
      </c>
      <c r="F37" s="2" t="s">
        <v>6327</v>
      </c>
      <c r="G37" s="2" t="s">
        <v>6327</v>
      </c>
      <c r="H37" s="29">
        <v>7928</v>
      </c>
      <c r="I37" s="26">
        <v>37.76</v>
      </c>
      <c r="J37" s="25">
        <v>19775.29</v>
      </c>
      <c r="K37" s="25">
        <v>11847.29</v>
      </c>
      <c r="L37" s="25">
        <v>-5805.17</v>
      </c>
      <c r="M37" s="27">
        <v>13970.12</v>
      </c>
    </row>
    <row r="38" spans="1:13" x14ac:dyDescent="0.15">
      <c r="A38" t="s">
        <v>17843</v>
      </c>
      <c r="B38">
        <v>30128</v>
      </c>
      <c r="C38" t="s">
        <v>14726</v>
      </c>
      <c r="D38" t="s">
        <v>34</v>
      </c>
      <c r="E38" t="s">
        <v>6330</v>
      </c>
      <c r="F38" s="2" t="s">
        <v>6333</v>
      </c>
      <c r="G38" s="2" t="s">
        <v>6333</v>
      </c>
      <c r="H38" s="29">
        <v>0</v>
      </c>
      <c r="I38" s="26">
        <v>0</v>
      </c>
      <c r="J38" s="25">
        <v>0</v>
      </c>
      <c r="K38" s="25">
        <v>0</v>
      </c>
      <c r="L38" s="25">
        <v>0</v>
      </c>
      <c r="M38" s="27">
        <v>0</v>
      </c>
    </row>
    <row r="39" spans="1:13" x14ac:dyDescent="0.15">
      <c r="A39" t="s">
        <v>20630</v>
      </c>
      <c r="B39">
        <v>41582</v>
      </c>
      <c r="C39" t="s">
        <v>15070</v>
      </c>
      <c r="D39" t="s">
        <v>35</v>
      </c>
      <c r="E39" t="s">
        <v>6334</v>
      </c>
      <c r="F39" s="2" t="s">
        <v>6335</v>
      </c>
      <c r="G39" s="2" t="s">
        <v>6336</v>
      </c>
      <c r="H39" s="29">
        <v>0</v>
      </c>
      <c r="I39" s="26">
        <v>0</v>
      </c>
      <c r="J39" s="25">
        <v>0</v>
      </c>
      <c r="K39" s="25">
        <v>0</v>
      </c>
      <c r="L39" s="25">
        <v>0</v>
      </c>
      <c r="M39" s="27">
        <v>0</v>
      </c>
    </row>
    <row r="40" spans="1:13" x14ac:dyDescent="0.15">
      <c r="A40" t="s">
        <v>17494</v>
      </c>
      <c r="B40">
        <v>20252</v>
      </c>
      <c r="C40" t="s">
        <v>14665</v>
      </c>
      <c r="D40" t="s">
        <v>36</v>
      </c>
      <c r="E40" t="s">
        <v>6339</v>
      </c>
      <c r="F40" s="2" t="s">
        <v>6340</v>
      </c>
      <c r="G40" s="2" t="s">
        <v>6340</v>
      </c>
      <c r="H40" s="29">
        <v>0</v>
      </c>
      <c r="I40" s="26">
        <v>0</v>
      </c>
      <c r="J40" s="25">
        <v>0</v>
      </c>
      <c r="K40" s="25">
        <v>0</v>
      </c>
      <c r="L40" s="25">
        <v>0</v>
      </c>
      <c r="M40" s="27">
        <v>0</v>
      </c>
    </row>
    <row r="41" spans="1:13" x14ac:dyDescent="0.15">
      <c r="A41" t="s">
        <v>22509</v>
      </c>
      <c r="B41">
        <v>50949</v>
      </c>
      <c r="C41" t="s">
        <v>15297</v>
      </c>
      <c r="D41" t="s">
        <v>37</v>
      </c>
      <c r="E41" t="s">
        <v>6344</v>
      </c>
      <c r="F41" s="2" t="s">
        <v>6345</v>
      </c>
      <c r="G41" s="2" t="s">
        <v>6323</v>
      </c>
      <c r="H41" s="29">
        <v>0</v>
      </c>
      <c r="I41" s="26">
        <v>0</v>
      </c>
      <c r="J41" s="25">
        <v>0</v>
      </c>
      <c r="K41" s="25">
        <v>0</v>
      </c>
      <c r="L41" s="25">
        <v>0</v>
      </c>
      <c r="M41" s="27">
        <v>0</v>
      </c>
    </row>
    <row r="42" spans="1:13" x14ac:dyDescent="0.15">
      <c r="A42" t="s">
        <v>23499</v>
      </c>
      <c r="B42">
        <v>85600</v>
      </c>
      <c r="C42" t="s">
        <v>15476</v>
      </c>
      <c r="D42" t="s">
        <v>38</v>
      </c>
      <c r="E42" t="s">
        <v>6348</v>
      </c>
      <c r="F42" s="2" t="s">
        <v>6349</v>
      </c>
      <c r="G42" s="2" t="s">
        <v>6350</v>
      </c>
      <c r="H42" s="29">
        <v>0</v>
      </c>
      <c r="I42" s="26">
        <v>0</v>
      </c>
      <c r="J42" s="25">
        <v>0</v>
      </c>
      <c r="K42" s="25">
        <v>0</v>
      </c>
      <c r="L42" s="25">
        <v>0</v>
      </c>
      <c r="M42" s="27">
        <v>0</v>
      </c>
    </row>
    <row r="43" spans="1:13" x14ac:dyDescent="0.15">
      <c r="A43" t="s">
        <v>17849</v>
      </c>
      <c r="B43">
        <v>30145</v>
      </c>
      <c r="C43" t="s">
        <v>14728</v>
      </c>
      <c r="D43" t="s">
        <v>39</v>
      </c>
      <c r="E43" t="s">
        <v>6351</v>
      </c>
      <c r="F43" s="2" t="s">
        <v>6354</v>
      </c>
      <c r="G43" s="2" t="s">
        <v>6355</v>
      </c>
      <c r="H43" s="29">
        <v>0</v>
      </c>
      <c r="I43" s="26">
        <v>0</v>
      </c>
      <c r="J43" s="25">
        <v>0</v>
      </c>
      <c r="K43" s="25">
        <v>0</v>
      </c>
      <c r="L43" s="25">
        <v>0</v>
      </c>
      <c r="M43" s="27">
        <v>0</v>
      </c>
    </row>
    <row r="44" spans="1:13" x14ac:dyDescent="0.15">
      <c r="A44" t="s">
        <v>18798</v>
      </c>
      <c r="B44">
        <v>40945</v>
      </c>
      <c r="C44" t="s">
        <v>14915</v>
      </c>
      <c r="D44" t="s">
        <v>40</v>
      </c>
      <c r="E44" t="s">
        <v>6501</v>
      </c>
      <c r="F44" s="2" t="s">
        <v>6404</v>
      </c>
      <c r="G44" s="2" t="s">
        <v>6404</v>
      </c>
      <c r="H44" s="29">
        <v>0</v>
      </c>
      <c r="I44" s="26">
        <v>0</v>
      </c>
      <c r="J44" s="25">
        <v>0</v>
      </c>
      <c r="K44" s="25">
        <v>0</v>
      </c>
      <c r="L44" s="25">
        <v>0</v>
      </c>
      <c r="M44" s="27">
        <v>0</v>
      </c>
    </row>
    <row r="45" spans="1:13" x14ac:dyDescent="0.15">
      <c r="A45" t="s">
        <v>18692</v>
      </c>
      <c r="B45">
        <v>40865</v>
      </c>
      <c r="C45" t="s">
        <v>14906</v>
      </c>
      <c r="D45" t="s">
        <v>41</v>
      </c>
      <c r="E45" t="s">
        <v>6502</v>
      </c>
      <c r="F45" s="2" t="s">
        <v>6503</v>
      </c>
      <c r="G45" s="2" t="s">
        <v>6504</v>
      </c>
      <c r="H45" s="29">
        <v>15856</v>
      </c>
      <c r="I45" s="26">
        <v>0</v>
      </c>
      <c r="J45" s="25">
        <v>0</v>
      </c>
      <c r="K45" s="25">
        <v>-15856</v>
      </c>
      <c r="L45" s="25">
        <v>11892</v>
      </c>
      <c r="M45" s="27">
        <v>11892</v>
      </c>
    </row>
    <row r="46" spans="1:13" x14ac:dyDescent="0.15">
      <c r="A46" t="s">
        <v>17825</v>
      </c>
      <c r="B46">
        <v>30010</v>
      </c>
      <c r="C46" t="s">
        <v>14718</v>
      </c>
      <c r="D46" t="s">
        <v>42</v>
      </c>
      <c r="E46" t="s">
        <v>6506</v>
      </c>
      <c r="F46" s="2" t="s">
        <v>6360</v>
      </c>
      <c r="G46" s="2" t="s">
        <v>6360</v>
      </c>
      <c r="H46" s="29">
        <v>38922.83</v>
      </c>
      <c r="I46" s="26">
        <v>82.61</v>
      </c>
      <c r="J46" s="25">
        <v>43263.68</v>
      </c>
      <c r="K46" s="25">
        <v>4340.8499999999985</v>
      </c>
      <c r="L46" s="25">
        <v>-2127.02</v>
      </c>
      <c r="M46" s="27">
        <v>41136.660000000003</v>
      </c>
    </row>
    <row r="47" spans="1:13" x14ac:dyDescent="0.15">
      <c r="A47" t="s">
        <v>18233</v>
      </c>
      <c r="B47">
        <v>40257</v>
      </c>
      <c r="C47" t="s">
        <v>14842</v>
      </c>
      <c r="D47" t="s">
        <v>43</v>
      </c>
      <c r="E47" t="s">
        <v>6508</v>
      </c>
      <c r="F47" s="2" t="s">
        <v>6509</v>
      </c>
      <c r="G47" s="2" t="s">
        <v>6478</v>
      </c>
      <c r="H47" s="29">
        <v>0</v>
      </c>
      <c r="I47" s="26">
        <v>0</v>
      </c>
      <c r="J47" s="25">
        <v>0</v>
      </c>
      <c r="K47" s="25">
        <v>0</v>
      </c>
      <c r="L47" s="25">
        <v>0</v>
      </c>
      <c r="M47" s="27">
        <v>0</v>
      </c>
    </row>
    <row r="48" spans="1:13" x14ac:dyDescent="0.15">
      <c r="A48" t="s">
        <v>19262</v>
      </c>
      <c r="B48">
        <v>41226</v>
      </c>
      <c r="C48" t="s">
        <v>14957</v>
      </c>
      <c r="D48" t="s">
        <v>44</v>
      </c>
      <c r="E48" t="s">
        <v>6510</v>
      </c>
      <c r="F48" s="2" t="s">
        <v>6511</v>
      </c>
      <c r="G48" s="2" t="s">
        <v>6512</v>
      </c>
      <c r="H48" s="29">
        <v>0</v>
      </c>
      <c r="I48" s="26">
        <v>0</v>
      </c>
      <c r="J48" s="25">
        <v>0</v>
      </c>
      <c r="K48" s="25">
        <v>0</v>
      </c>
      <c r="L48" s="25">
        <v>0</v>
      </c>
      <c r="M48" s="27">
        <v>0</v>
      </c>
    </row>
    <row r="49" spans="1:13" x14ac:dyDescent="0.15">
      <c r="A49" t="s">
        <v>20876</v>
      </c>
      <c r="B49">
        <v>41638</v>
      </c>
      <c r="C49" t="s">
        <v>15090</v>
      </c>
      <c r="D49" t="s">
        <v>45</v>
      </c>
      <c r="E49" t="s">
        <v>6513</v>
      </c>
      <c r="F49" s="2" t="s">
        <v>6514</v>
      </c>
      <c r="G49" s="2" t="s">
        <v>6515</v>
      </c>
      <c r="H49" s="29">
        <v>3792.8899999999994</v>
      </c>
      <c r="I49" s="26">
        <v>0</v>
      </c>
      <c r="J49" s="25">
        <v>0</v>
      </c>
      <c r="K49" s="25">
        <v>-3792.8899999999994</v>
      </c>
      <c r="L49" s="25">
        <v>2844.67</v>
      </c>
      <c r="M49" s="27">
        <v>2844.67</v>
      </c>
    </row>
    <row r="50" spans="1:13" x14ac:dyDescent="0.15">
      <c r="A50" t="s">
        <v>21906</v>
      </c>
      <c r="B50">
        <v>42607</v>
      </c>
      <c r="C50" t="s">
        <v>15200</v>
      </c>
      <c r="D50" t="s">
        <v>46</v>
      </c>
      <c r="E50" t="s">
        <v>6517</v>
      </c>
      <c r="F50" s="2" t="s">
        <v>6518</v>
      </c>
      <c r="G50" s="2" t="s">
        <v>6519</v>
      </c>
      <c r="H50" s="29">
        <v>0</v>
      </c>
      <c r="I50" s="26">
        <v>0</v>
      </c>
      <c r="J50" s="25">
        <v>0</v>
      </c>
      <c r="K50" s="25">
        <v>0</v>
      </c>
      <c r="L50" s="25">
        <v>0</v>
      </c>
      <c r="M50" s="27">
        <v>0</v>
      </c>
    </row>
    <row r="51" spans="1:13" x14ac:dyDescent="0.15">
      <c r="A51" t="s">
        <v>17839</v>
      </c>
      <c r="B51">
        <v>30027</v>
      </c>
      <c r="C51" t="s">
        <v>14721</v>
      </c>
      <c r="D51" t="s">
        <v>47</v>
      </c>
      <c r="E51" t="s">
        <v>6521</v>
      </c>
      <c r="F51" s="2" t="s">
        <v>6451</v>
      </c>
      <c r="G51" s="2" t="s">
        <v>6451</v>
      </c>
      <c r="H51" s="29">
        <v>1982</v>
      </c>
      <c r="I51" s="26">
        <v>0</v>
      </c>
      <c r="J51" s="25">
        <v>0</v>
      </c>
      <c r="K51" s="25">
        <v>-1982</v>
      </c>
      <c r="L51" s="25">
        <v>1486.5</v>
      </c>
      <c r="M51" s="27">
        <v>1486.5</v>
      </c>
    </row>
    <row r="52" spans="1:13" x14ac:dyDescent="0.15">
      <c r="A52" t="s">
        <v>20877</v>
      </c>
      <c r="B52">
        <v>41638</v>
      </c>
      <c r="C52" t="s">
        <v>15090</v>
      </c>
      <c r="D52" t="s">
        <v>48</v>
      </c>
      <c r="E52" t="s">
        <v>6527</v>
      </c>
      <c r="F52" s="2" t="s">
        <v>6528</v>
      </c>
      <c r="G52" s="2" t="s">
        <v>6231</v>
      </c>
      <c r="H52" s="29">
        <v>7553.7200000000012</v>
      </c>
      <c r="I52" s="26">
        <v>0</v>
      </c>
      <c r="J52" s="25">
        <v>0</v>
      </c>
      <c r="K52" s="25">
        <v>-7553.7200000000012</v>
      </c>
      <c r="L52" s="25">
        <v>5665.29</v>
      </c>
      <c r="M52" s="27">
        <v>5665.29</v>
      </c>
    </row>
    <row r="53" spans="1:13" x14ac:dyDescent="0.15">
      <c r="A53" t="s">
        <v>18559</v>
      </c>
      <c r="B53">
        <v>40774</v>
      </c>
      <c r="C53" t="s">
        <v>14894</v>
      </c>
      <c r="D53" t="s">
        <v>49</v>
      </c>
      <c r="E53" t="s">
        <v>6532</v>
      </c>
      <c r="F53" s="2" t="s">
        <v>6228</v>
      </c>
      <c r="G53" s="2" t="s">
        <v>6228</v>
      </c>
      <c r="H53" s="29">
        <v>0</v>
      </c>
      <c r="I53" s="26">
        <v>0</v>
      </c>
      <c r="J53" s="25">
        <v>0</v>
      </c>
      <c r="K53" s="25">
        <v>0</v>
      </c>
      <c r="L53" s="25">
        <v>0</v>
      </c>
      <c r="M53" s="27">
        <v>0</v>
      </c>
    </row>
    <row r="54" spans="1:13" x14ac:dyDescent="0.15">
      <c r="A54" t="s">
        <v>20878</v>
      </c>
      <c r="B54">
        <v>41638</v>
      </c>
      <c r="C54" t="s">
        <v>15090</v>
      </c>
      <c r="D54" t="s">
        <v>50</v>
      </c>
      <c r="E54" t="s">
        <v>6603</v>
      </c>
      <c r="F54" s="2" t="s">
        <v>6604</v>
      </c>
      <c r="G54" s="2" t="s">
        <v>6605</v>
      </c>
      <c r="H54" s="29">
        <v>0</v>
      </c>
      <c r="I54" s="26">
        <v>0</v>
      </c>
      <c r="J54" s="25">
        <v>0</v>
      </c>
      <c r="K54" s="25">
        <v>0</v>
      </c>
      <c r="L54" s="25">
        <v>0</v>
      </c>
      <c r="M54" s="27">
        <v>0</v>
      </c>
    </row>
    <row r="55" spans="1:13" x14ac:dyDescent="0.15">
      <c r="A55" t="s">
        <v>18799</v>
      </c>
      <c r="B55">
        <v>40945</v>
      </c>
      <c r="C55" t="s">
        <v>14915</v>
      </c>
      <c r="D55" t="s">
        <v>51</v>
      </c>
      <c r="E55" t="s">
        <v>6606</v>
      </c>
      <c r="F55" s="2" t="s">
        <v>6446</v>
      </c>
      <c r="G55" s="2" t="s">
        <v>6446</v>
      </c>
      <c r="H55" s="29">
        <v>0</v>
      </c>
      <c r="I55" s="26">
        <v>0</v>
      </c>
      <c r="J55" s="25">
        <v>0</v>
      </c>
      <c r="K55" s="25">
        <v>0</v>
      </c>
      <c r="L55" s="25">
        <v>0</v>
      </c>
      <c r="M55" s="27">
        <v>0</v>
      </c>
    </row>
    <row r="56" spans="1:13" x14ac:dyDescent="0.15">
      <c r="A56" t="s">
        <v>20922</v>
      </c>
      <c r="B56">
        <v>41646</v>
      </c>
      <c r="C56" t="s">
        <v>15093</v>
      </c>
      <c r="D56" t="s">
        <v>52</v>
      </c>
      <c r="E56" t="s">
        <v>6607</v>
      </c>
      <c r="F56" s="2" t="s">
        <v>6536</v>
      </c>
      <c r="G56" s="2" t="s">
        <v>6536</v>
      </c>
      <c r="H56" s="29">
        <v>0</v>
      </c>
      <c r="I56" s="26">
        <v>0</v>
      </c>
      <c r="J56" s="25">
        <v>0</v>
      </c>
      <c r="K56" s="25">
        <v>0</v>
      </c>
      <c r="L56" s="25">
        <v>0</v>
      </c>
      <c r="M56" s="27">
        <v>0</v>
      </c>
    </row>
    <row r="57" spans="1:13" x14ac:dyDescent="0.15">
      <c r="A57" t="s">
        <v>17712</v>
      </c>
      <c r="B57">
        <v>26158</v>
      </c>
      <c r="C57" t="s">
        <v>14697</v>
      </c>
      <c r="D57" t="s">
        <v>53</v>
      </c>
      <c r="E57" t="s">
        <v>6608</v>
      </c>
      <c r="F57" s="2" t="s">
        <v>6509</v>
      </c>
      <c r="G57" s="2" t="s">
        <v>6478</v>
      </c>
      <c r="H57" s="29">
        <v>0</v>
      </c>
      <c r="I57" s="26">
        <v>0</v>
      </c>
      <c r="J57" s="25">
        <v>0</v>
      </c>
      <c r="K57" s="25">
        <v>0</v>
      </c>
      <c r="L57" s="25">
        <v>0</v>
      </c>
      <c r="M57" s="27">
        <v>0</v>
      </c>
    </row>
    <row r="58" spans="1:13" x14ac:dyDescent="0.15">
      <c r="A58" t="s">
        <v>19192</v>
      </c>
      <c r="B58">
        <v>41167</v>
      </c>
      <c r="C58" t="s">
        <v>14950</v>
      </c>
      <c r="D58" t="s">
        <v>54</v>
      </c>
      <c r="E58" t="s">
        <v>6609</v>
      </c>
      <c r="F58" s="2" t="s">
        <v>6461</v>
      </c>
      <c r="G58" s="2" t="s">
        <v>6461</v>
      </c>
      <c r="H58" s="29">
        <v>29076.959999999992</v>
      </c>
      <c r="I58" s="26">
        <v>75.87</v>
      </c>
      <c r="J58" s="25">
        <v>39733.879999999997</v>
      </c>
      <c r="K58" s="25">
        <v>10656.920000000006</v>
      </c>
      <c r="L58" s="25">
        <v>-5221.8900000000003</v>
      </c>
      <c r="M58" s="27">
        <v>34511.99</v>
      </c>
    </row>
    <row r="59" spans="1:13" x14ac:dyDescent="0.15">
      <c r="A59" t="s">
        <v>23199</v>
      </c>
      <c r="B59">
        <v>77456</v>
      </c>
      <c r="C59" t="s">
        <v>15418</v>
      </c>
      <c r="D59" t="s">
        <v>55</v>
      </c>
      <c r="E59" t="s">
        <v>6610</v>
      </c>
      <c r="F59" s="2" t="s">
        <v>6447</v>
      </c>
      <c r="G59" s="2" t="s">
        <v>6447</v>
      </c>
      <c r="H59" s="29">
        <v>0</v>
      </c>
      <c r="I59" s="26">
        <v>0</v>
      </c>
      <c r="J59" s="25">
        <v>0</v>
      </c>
      <c r="K59" s="25">
        <v>0</v>
      </c>
      <c r="L59" s="25">
        <v>0</v>
      </c>
      <c r="M59" s="27">
        <v>0</v>
      </c>
    </row>
    <row r="60" spans="1:13" x14ac:dyDescent="0.15">
      <c r="A60" t="s">
        <v>21281</v>
      </c>
      <c r="B60">
        <v>41785</v>
      </c>
      <c r="C60" t="s">
        <v>15117</v>
      </c>
      <c r="D60" t="s">
        <v>56</v>
      </c>
      <c r="E60" t="s">
        <v>6611</v>
      </c>
      <c r="F60" s="2" t="s">
        <v>6612</v>
      </c>
      <c r="G60" s="2" t="s">
        <v>6613</v>
      </c>
      <c r="H60" s="29">
        <v>17838</v>
      </c>
      <c r="I60" s="26">
        <v>0</v>
      </c>
      <c r="J60" s="25">
        <v>0</v>
      </c>
      <c r="K60" s="25">
        <v>-17838</v>
      </c>
      <c r="L60" s="25">
        <v>13378.5</v>
      </c>
      <c r="M60" s="27">
        <v>13378.5</v>
      </c>
    </row>
    <row r="61" spans="1:13" x14ac:dyDescent="0.15">
      <c r="A61" t="s">
        <v>20945</v>
      </c>
      <c r="B61">
        <v>41662</v>
      </c>
      <c r="C61" t="s">
        <v>15095</v>
      </c>
      <c r="D61" t="s">
        <v>57</v>
      </c>
      <c r="E61" t="s">
        <v>6614</v>
      </c>
      <c r="F61" s="2" t="s">
        <v>6615</v>
      </c>
      <c r="G61" s="2" t="s">
        <v>6615</v>
      </c>
      <c r="H61" s="29">
        <v>0</v>
      </c>
      <c r="I61" s="26">
        <v>69.36</v>
      </c>
      <c r="J61" s="25">
        <v>36324.53</v>
      </c>
      <c r="K61" s="25">
        <v>36324.53</v>
      </c>
      <c r="L61" s="25">
        <v>-17799.02</v>
      </c>
      <c r="M61" s="27">
        <v>18525.509999999998</v>
      </c>
    </row>
    <row r="62" spans="1:13" x14ac:dyDescent="0.15">
      <c r="A62" t="s">
        <v>20923</v>
      </c>
      <c r="B62">
        <v>41646</v>
      </c>
      <c r="C62" t="s">
        <v>15093</v>
      </c>
      <c r="D62" t="s">
        <v>58</v>
      </c>
      <c r="E62" t="s">
        <v>6517</v>
      </c>
      <c r="F62" s="2" t="s">
        <v>6526</v>
      </c>
      <c r="G62" s="2" t="s">
        <v>6526</v>
      </c>
      <c r="H62" s="29">
        <v>0</v>
      </c>
      <c r="I62" s="26">
        <v>0</v>
      </c>
      <c r="J62" s="25">
        <v>0</v>
      </c>
      <c r="K62" s="25">
        <v>0</v>
      </c>
      <c r="L62" s="25">
        <v>0</v>
      </c>
      <c r="M62" s="27">
        <v>0</v>
      </c>
    </row>
    <row r="63" spans="1:13" x14ac:dyDescent="0.15">
      <c r="A63" t="s">
        <v>17836</v>
      </c>
      <c r="B63">
        <v>30013</v>
      </c>
      <c r="C63" t="s">
        <v>14719</v>
      </c>
      <c r="D63" t="s">
        <v>59</v>
      </c>
      <c r="E63" t="s">
        <v>6616</v>
      </c>
      <c r="F63" s="2" t="s">
        <v>6389</v>
      </c>
      <c r="G63" s="2" t="s">
        <v>6389</v>
      </c>
      <c r="H63" s="29">
        <v>0</v>
      </c>
      <c r="I63" s="26">
        <v>0</v>
      </c>
      <c r="J63" s="25">
        <v>0</v>
      </c>
      <c r="K63" s="25">
        <v>0</v>
      </c>
      <c r="L63" s="25">
        <v>0</v>
      </c>
      <c r="M63" s="27">
        <v>0</v>
      </c>
    </row>
    <row r="64" spans="1:13" x14ac:dyDescent="0.15">
      <c r="A64" t="s">
        <v>23408</v>
      </c>
      <c r="B64">
        <v>83280</v>
      </c>
      <c r="C64" t="s">
        <v>15457</v>
      </c>
      <c r="D64" t="s">
        <v>60</v>
      </c>
      <c r="E64" t="s">
        <v>6620</v>
      </c>
      <c r="F64" s="2" t="s">
        <v>6621</v>
      </c>
      <c r="G64" s="2" t="s">
        <v>6622</v>
      </c>
      <c r="H64" s="29">
        <v>0</v>
      </c>
      <c r="I64" s="26">
        <v>0</v>
      </c>
      <c r="J64" s="25">
        <v>0</v>
      </c>
      <c r="K64" s="25">
        <v>0</v>
      </c>
      <c r="L64" s="25">
        <v>0</v>
      </c>
      <c r="M64" s="27">
        <v>0</v>
      </c>
    </row>
    <row r="65" spans="1:13" x14ac:dyDescent="0.15">
      <c r="A65" t="s">
        <v>20419</v>
      </c>
      <c r="B65">
        <v>41565</v>
      </c>
      <c r="C65" t="s">
        <v>15060</v>
      </c>
      <c r="D65" t="s">
        <v>61</v>
      </c>
      <c r="E65" t="s">
        <v>6623</v>
      </c>
      <c r="F65" s="2" t="s">
        <v>6624</v>
      </c>
      <c r="G65" s="2" t="s">
        <v>6625</v>
      </c>
      <c r="H65" s="29">
        <v>0</v>
      </c>
      <c r="I65" s="26">
        <v>0</v>
      </c>
      <c r="J65" s="25">
        <v>0</v>
      </c>
      <c r="K65" s="25">
        <v>0</v>
      </c>
      <c r="L65" s="25">
        <v>0</v>
      </c>
      <c r="M65" s="27">
        <v>0</v>
      </c>
    </row>
    <row r="66" spans="1:13" x14ac:dyDescent="0.15">
      <c r="A66" t="s">
        <v>20770</v>
      </c>
      <c r="B66">
        <v>41630</v>
      </c>
      <c r="C66" t="s">
        <v>15084</v>
      </c>
      <c r="D66" t="s">
        <v>62</v>
      </c>
      <c r="E66" t="s">
        <v>6626</v>
      </c>
      <c r="F66" s="2" t="s">
        <v>6627</v>
      </c>
      <c r="G66" s="2" t="s">
        <v>6378</v>
      </c>
      <c r="H66" s="29">
        <v>0</v>
      </c>
      <c r="I66" s="26">
        <v>5.65</v>
      </c>
      <c r="J66" s="25">
        <v>2958.96</v>
      </c>
      <c r="K66" s="25">
        <v>2958.96</v>
      </c>
      <c r="L66" s="25">
        <v>-1449.89</v>
      </c>
      <c r="M66" s="27">
        <v>1509.07</v>
      </c>
    </row>
    <row r="67" spans="1:13" x14ac:dyDescent="0.15">
      <c r="A67" t="s">
        <v>20111</v>
      </c>
      <c r="B67">
        <v>41500</v>
      </c>
      <c r="C67" t="s">
        <v>15032</v>
      </c>
      <c r="D67" t="s">
        <v>63</v>
      </c>
      <c r="E67" t="s">
        <v>6628</v>
      </c>
      <c r="F67" s="2" t="s">
        <v>6629</v>
      </c>
      <c r="G67" s="2" t="s">
        <v>6630</v>
      </c>
      <c r="H67" s="29">
        <v>15228.550000000003</v>
      </c>
      <c r="I67" s="26">
        <v>120.26</v>
      </c>
      <c r="J67" s="25">
        <v>62981.36</v>
      </c>
      <c r="K67" s="25">
        <v>47752.81</v>
      </c>
      <c r="L67" s="25">
        <v>-23398.880000000001</v>
      </c>
      <c r="M67" s="27">
        <v>39582.479999999996</v>
      </c>
    </row>
    <row r="68" spans="1:13" x14ac:dyDescent="0.15">
      <c r="A68" t="s">
        <v>20946</v>
      </c>
      <c r="B68">
        <v>41662</v>
      </c>
      <c r="C68" t="s">
        <v>15095</v>
      </c>
      <c r="D68" t="s">
        <v>64</v>
      </c>
      <c r="E68" t="s">
        <v>6631</v>
      </c>
      <c r="F68" s="2" t="s">
        <v>6632</v>
      </c>
      <c r="G68" s="2" t="s">
        <v>6633</v>
      </c>
      <c r="H68" s="29">
        <v>3588.0500000000029</v>
      </c>
      <c r="I68" s="26">
        <v>0</v>
      </c>
      <c r="J68" s="25">
        <v>0</v>
      </c>
      <c r="K68" s="25">
        <v>-3588.0500000000029</v>
      </c>
      <c r="L68" s="25">
        <v>2691.04</v>
      </c>
      <c r="M68" s="27">
        <v>2691.04</v>
      </c>
    </row>
    <row r="69" spans="1:13" x14ac:dyDescent="0.15">
      <c r="A69" t="s">
        <v>19703</v>
      </c>
      <c r="B69">
        <v>41401</v>
      </c>
      <c r="C69" t="s">
        <v>14998</v>
      </c>
      <c r="D69" t="s">
        <v>65</v>
      </c>
      <c r="E69" t="s">
        <v>6634</v>
      </c>
      <c r="F69" s="2" t="s">
        <v>6635</v>
      </c>
      <c r="G69" s="2" t="s">
        <v>6635</v>
      </c>
      <c r="H69" s="29">
        <v>0</v>
      </c>
      <c r="I69" s="26">
        <v>0</v>
      </c>
      <c r="J69" s="25">
        <v>0</v>
      </c>
      <c r="K69" s="25">
        <v>0</v>
      </c>
      <c r="L69" s="25">
        <v>0</v>
      </c>
      <c r="M69" s="27">
        <v>0</v>
      </c>
    </row>
    <row r="70" spans="1:13" x14ac:dyDescent="0.15">
      <c r="A70" t="s">
        <v>19482</v>
      </c>
      <c r="B70">
        <v>41340</v>
      </c>
      <c r="C70" t="s">
        <v>14980</v>
      </c>
      <c r="D70" t="s">
        <v>66</v>
      </c>
      <c r="E70" t="s">
        <v>6636</v>
      </c>
      <c r="F70" s="2" t="s">
        <v>6637</v>
      </c>
      <c r="G70" s="2" t="s">
        <v>6638</v>
      </c>
      <c r="H70" s="29">
        <v>29096.270000000004</v>
      </c>
      <c r="I70" s="26">
        <v>30.41</v>
      </c>
      <c r="J70" s="25">
        <v>15926.02</v>
      </c>
      <c r="K70" s="25">
        <v>-13170.250000000004</v>
      </c>
      <c r="L70" s="25">
        <v>9877.69</v>
      </c>
      <c r="M70" s="27">
        <v>25803.71</v>
      </c>
    </row>
    <row r="71" spans="1:13" x14ac:dyDescent="0.15">
      <c r="A71" t="s">
        <v>23212</v>
      </c>
      <c r="B71">
        <v>77533</v>
      </c>
      <c r="C71" t="s">
        <v>15419</v>
      </c>
      <c r="D71" t="s">
        <v>67</v>
      </c>
      <c r="E71" t="s">
        <v>6510</v>
      </c>
      <c r="F71" s="2" t="s">
        <v>6536</v>
      </c>
      <c r="G71" s="2" t="s">
        <v>6536</v>
      </c>
      <c r="H71" s="29">
        <v>0</v>
      </c>
      <c r="I71" s="26">
        <v>0.27</v>
      </c>
      <c r="J71" s="25">
        <v>141.4</v>
      </c>
      <c r="K71" s="25">
        <v>141.4</v>
      </c>
      <c r="L71" s="25">
        <v>-69.290000000000006</v>
      </c>
      <c r="M71" s="27">
        <v>72.11</v>
      </c>
    </row>
    <row r="72" spans="1:13" x14ac:dyDescent="0.15">
      <c r="A72" t="s">
        <v>21397</v>
      </c>
      <c r="B72">
        <v>41841</v>
      </c>
      <c r="C72" t="s">
        <v>15134</v>
      </c>
      <c r="D72" t="s">
        <v>68</v>
      </c>
      <c r="E72" t="s">
        <v>6640</v>
      </c>
      <c r="F72" s="2" t="s">
        <v>6641</v>
      </c>
      <c r="G72" s="2" t="s">
        <v>6642</v>
      </c>
      <c r="H72" s="29">
        <v>9910</v>
      </c>
      <c r="I72" s="26">
        <v>8.3800000000000008</v>
      </c>
      <c r="J72" s="25">
        <v>4388.6899999999996</v>
      </c>
      <c r="K72" s="25">
        <v>-5521.31</v>
      </c>
      <c r="L72" s="25">
        <v>4140.9799999999996</v>
      </c>
      <c r="M72" s="27">
        <v>8529.6699999999983</v>
      </c>
    </row>
    <row r="73" spans="1:13" x14ac:dyDescent="0.15">
      <c r="A73" t="s">
        <v>20837</v>
      </c>
      <c r="B73">
        <v>41632</v>
      </c>
      <c r="C73" t="s">
        <v>15086</v>
      </c>
      <c r="D73" t="s">
        <v>69</v>
      </c>
      <c r="E73" t="s">
        <v>6643</v>
      </c>
      <c r="F73" s="2" t="s">
        <v>6644</v>
      </c>
      <c r="G73" s="2" t="s">
        <v>6645</v>
      </c>
      <c r="H73" s="29">
        <v>0</v>
      </c>
      <c r="I73" s="26">
        <v>0</v>
      </c>
      <c r="J73" s="25">
        <v>0</v>
      </c>
      <c r="K73" s="25">
        <v>0</v>
      </c>
      <c r="L73" s="25">
        <v>0</v>
      </c>
      <c r="M73" s="27">
        <v>0</v>
      </c>
    </row>
    <row r="74" spans="1:13" x14ac:dyDescent="0.15">
      <c r="A74" t="s">
        <v>21935</v>
      </c>
      <c r="B74">
        <v>42610</v>
      </c>
      <c r="C74" t="s">
        <v>15201</v>
      </c>
      <c r="D74" t="s">
        <v>70</v>
      </c>
      <c r="E74" t="s">
        <v>6646</v>
      </c>
      <c r="F74" s="2" t="s">
        <v>6647</v>
      </c>
      <c r="G74" s="2" t="s">
        <v>6648</v>
      </c>
      <c r="H74" s="29">
        <v>7928</v>
      </c>
      <c r="I74" s="26">
        <v>0</v>
      </c>
      <c r="J74" s="25">
        <v>0</v>
      </c>
      <c r="K74" s="25">
        <v>-7928</v>
      </c>
      <c r="L74" s="25">
        <v>5946</v>
      </c>
      <c r="M74" s="27">
        <v>5946</v>
      </c>
    </row>
    <row r="75" spans="1:13" x14ac:dyDescent="0.15">
      <c r="A75" t="s">
        <v>19841</v>
      </c>
      <c r="B75">
        <v>41438</v>
      </c>
      <c r="C75" t="s">
        <v>15007</v>
      </c>
      <c r="D75" t="s">
        <v>71</v>
      </c>
      <c r="E75" t="s">
        <v>6649</v>
      </c>
      <c r="F75" s="2" t="s">
        <v>6650</v>
      </c>
      <c r="G75" s="2" t="s">
        <v>6651</v>
      </c>
      <c r="H75" s="29">
        <v>0</v>
      </c>
      <c r="I75" s="26">
        <v>0</v>
      </c>
      <c r="J75" s="25">
        <v>0</v>
      </c>
      <c r="K75" s="25">
        <v>0</v>
      </c>
      <c r="L75" s="25">
        <v>0</v>
      </c>
      <c r="M75" s="27">
        <v>0</v>
      </c>
    </row>
    <row r="76" spans="1:13" x14ac:dyDescent="0.15">
      <c r="A76" t="s">
        <v>17470</v>
      </c>
      <c r="B76">
        <v>13683</v>
      </c>
      <c r="C76" t="s">
        <v>14659</v>
      </c>
      <c r="D76" t="s">
        <v>72</v>
      </c>
      <c r="E76" t="s">
        <v>6652</v>
      </c>
      <c r="F76" s="2" t="s">
        <v>6653</v>
      </c>
      <c r="G76" s="2" t="s">
        <v>6654</v>
      </c>
      <c r="H76" s="29">
        <v>0</v>
      </c>
      <c r="I76" s="26">
        <v>0</v>
      </c>
      <c r="J76" s="25">
        <v>0</v>
      </c>
      <c r="K76" s="25">
        <v>0</v>
      </c>
      <c r="L76" s="25">
        <v>0</v>
      </c>
      <c r="M76" s="27">
        <v>0</v>
      </c>
    </row>
    <row r="77" spans="1:13" x14ac:dyDescent="0.15">
      <c r="A77" t="s">
        <v>17471</v>
      </c>
      <c r="B77">
        <v>13683</v>
      </c>
      <c r="C77" t="s">
        <v>14659</v>
      </c>
      <c r="D77" t="s">
        <v>73</v>
      </c>
      <c r="E77" t="s">
        <v>6655</v>
      </c>
      <c r="F77" s="2" t="s">
        <v>6656</v>
      </c>
      <c r="G77" s="2" t="s">
        <v>6657</v>
      </c>
      <c r="H77" s="29">
        <v>5946</v>
      </c>
      <c r="I77" s="26">
        <v>0</v>
      </c>
      <c r="J77" s="25">
        <v>0</v>
      </c>
      <c r="K77" s="25">
        <v>-5946</v>
      </c>
      <c r="L77" s="25">
        <v>4459.5</v>
      </c>
      <c r="M77" s="27">
        <v>4459.5</v>
      </c>
    </row>
    <row r="78" spans="1:13" x14ac:dyDescent="0.15">
      <c r="A78" t="s">
        <v>19666</v>
      </c>
      <c r="B78">
        <v>41398</v>
      </c>
      <c r="C78" t="s">
        <v>14996</v>
      </c>
      <c r="D78" t="s">
        <v>74</v>
      </c>
      <c r="E78" t="s">
        <v>6658</v>
      </c>
      <c r="F78" s="2" t="s">
        <v>6659</v>
      </c>
      <c r="G78" s="2" t="s">
        <v>6547</v>
      </c>
      <c r="H78" s="29">
        <v>0</v>
      </c>
      <c r="I78" s="26">
        <v>0</v>
      </c>
      <c r="J78" s="25">
        <v>0</v>
      </c>
      <c r="K78" s="25">
        <v>0</v>
      </c>
      <c r="L78" s="25">
        <v>0</v>
      </c>
      <c r="M78" s="27">
        <v>0</v>
      </c>
    </row>
    <row r="79" spans="1:13" x14ac:dyDescent="0.15">
      <c r="A79" t="s">
        <v>22164</v>
      </c>
      <c r="B79">
        <v>42765</v>
      </c>
      <c r="C79" t="s">
        <v>15233</v>
      </c>
      <c r="D79" t="s">
        <v>75</v>
      </c>
      <c r="E79" t="s">
        <v>6660</v>
      </c>
      <c r="F79" s="2" t="s">
        <v>6661</v>
      </c>
      <c r="G79" s="2" t="s">
        <v>6661</v>
      </c>
      <c r="H79" s="29">
        <v>0</v>
      </c>
      <c r="I79" s="26">
        <v>19.420000000000002</v>
      </c>
      <c r="J79" s="25">
        <v>10170.450000000001</v>
      </c>
      <c r="K79" s="25">
        <v>10170.450000000001</v>
      </c>
      <c r="L79" s="25">
        <v>-4983.5200000000004</v>
      </c>
      <c r="M79" s="27">
        <v>5186.93</v>
      </c>
    </row>
    <row r="80" spans="1:13" x14ac:dyDescent="0.15">
      <c r="A80" t="s">
        <v>19557</v>
      </c>
      <c r="B80">
        <v>41371</v>
      </c>
      <c r="C80" t="s">
        <v>14988</v>
      </c>
      <c r="D80" t="s">
        <v>76</v>
      </c>
      <c r="E80" t="s">
        <v>6662</v>
      </c>
      <c r="F80" s="2" t="s">
        <v>6663</v>
      </c>
      <c r="G80" s="2" t="s">
        <v>6664</v>
      </c>
      <c r="H80" s="29">
        <v>0</v>
      </c>
      <c r="I80" s="26">
        <v>0</v>
      </c>
      <c r="J80" s="25">
        <v>0</v>
      </c>
      <c r="K80" s="25">
        <v>0</v>
      </c>
      <c r="L80" s="25">
        <v>0</v>
      </c>
      <c r="M80" s="27">
        <v>0</v>
      </c>
    </row>
    <row r="81" spans="1:13" x14ac:dyDescent="0.15">
      <c r="A81" t="s">
        <v>19704</v>
      </c>
      <c r="B81">
        <v>41401</v>
      </c>
      <c r="C81" t="s">
        <v>14998</v>
      </c>
      <c r="D81" t="s">
        <v>77</v>
      </c>
      <c r="E81" t="s">
        <v>6665</v>
      </c>
      <c r="F81" s="2" t="s">
        <v>6666</v>
      </c>
      <c r="G81" s="2" t="s">
        <v>6635</v>
      </c>
      <c r="H81" s="29">
        <v>14724.470000000001</v>
      </c>
      <c r="I81" s="26">
        <v>35.92</v>
      </c>
      <c r="J81" s="25">
        <v>18811.66</v>
      </c>
      <c r="K81" s="25">
        <v>4087.1899999999987</v>
      </c>
      <c r="L81" s="25">
        <v>-2002.72</v>
      </c>
      <c r="M81" s="27">
        <v>16808.939999999999</v>
      </c>
    </row>
    <row r="82" spans="1:13" x14ac:dyDescent="0.15">
      <c r="A82" t="s">
        <v>20690</v>
      </c>
      <c r="B82">
        <v>41613</v>
      </c>
      <c r="C82" t="s">
        <v>15077</v>
      </c>
      <c r="D82" t="s">
        <v>78</v>
      </c>
      <c r="E82" t="s">
        <v>6667</v>
      </c>
      <c r="F82" s="2" t="s">
        <v>6668</v>
      </c>
      <c r="G82" s="2" t="s">
        <v>6237</v>
      </c>
      <c r="H82" s="29">
        <v>0</v>
      </c>
      <c r="I82" s="26">
        <v>77.94</v>
      </c>
      <c r="J82" s="25">
        <v>40817.96</v>
      </c>
      <c r="K82" s="25">
        <v>40817.96</v>
      </c>
      <c r="L82" s="25">
        <v>-20000.8</v>
      </c>
      <c r="M82" s="27">
        <v>20817.16</v>
      </c>
    </row>
    <row r="83" spans="1:13" x14ac:dyDescent="0.15">
      <c r="A83" t="s">
        <v>21146</v>
      </c>
      <c r="B83">
        <v>41775</v>
      </c>
      <c r="C83" t="s">
        <v>15110</v>
      </c>
      <c r="D83" t="s">
        <v>79</v>
      </c>
      <c r="E83" t="s">
        <v>6669</v>
      </c>
      <c r="F83" s="2" t="s">
        <v>6228</v>
      </c>
      <c r="G83" s="2" t="s">
        <v>6228</v>
      </c>
      <c r="H83" s="29">
        <v>25135.049999999988</v>
      </c>
      <c r="I83" s="26">
        <v>190.12</v>
      </c>
      <c r="J83" s="25">
        <v>99567.75</v>
      </c>
      <c r="K83" s="25">
        <v>74432.700000000012</v>
      </c>
      <c r="L83" s="25">
        <v>-36472.019999999997</v>
      </c>
      <c r="M83" s="27">
        <v>63095.73</v>
      </c>
    </row>
    <row r="84" spans="1:13" x14ac:dyDescent="0.15">
      <c r="A84" t="s">
        <v>18612</v>
      </c>
      <c r="B84">
        <v>40803</v>
      </c>
      <c r="C84" t="s">
        <v>14899</v>
      </c>
      <c r="D84" t="s">
        <v>80</v>
      </c>
      <c r="E84" t="s">
        <v>6670</v>
      </c>
      <c r="F84" s="2" t="s">
        <v>6671</v>
      </c>
      <c r="G84" s="2" t="s">
        <v>6671</v>
      </c>
      <c r="H84" s="29">
        <v>0</v>
      </c>
      <c r="I84" s="26">
        <v>0</v>
      </c>
      <c r="J84" s="25">
        <v>0</v>
      </c>
      <c r="K84" s="25">
        <v>0</v>
      </c>
      <c r="L84" s="25">
        <v>0</v>
      </c>
      <c r="M84" s="27">
        <v>0</v>
      </c>
    </row>
    <row r="85" spans="1:13" x14ac:dyDescent="0.15">
      <c r="A85" t="s">
        <v>19499</v>
      </c>
      <c r="B85">
        <v>41345</v>
      </c>
      <c r="C85" t="s">
        <v>14982</v>
      </c>
      <c r="D85" t="s">
        <v>81</v>
      </c>
      <c r="E85" t="s">
        <v>6672</v>
      </c>
      <c r="F85" s="2" t="s">
        <v>6673</v>
      </c>
      <c r="G85" s="2" t="s">
        <v>6674</v>
      </c>
      <c r="H85" s="29">
        <v>0</v>
      </c>
      <c r="I85" s="26">
        <v>39.04</v>
      </c>
      <c r="J85" s="25">
        <v>20445.64</v>
      </c>
      <c r="K85" s="25">
        <v>20445.64</v>
      </c>
      <c r="L85" s="25">
        <v>-10018.36</v>
      </c>
      <c r="M85" s="27">
        <v>10427.279999999999</v>
      </c>
    </row>
    <row r="86" spans="1:13" x14ac:dyDescent="0.15">
      <c r="A86" t="s">
        <v>17472</v>
      </c>
      <c r="B86">
        <v>13683</v>
      </c>
      <c r="C86" t="s">
        <v>14659</v>
      </c>
      <c r="D86" t="s">
        <v>82</v>
      </c>
      <c r="E86" t="s">
        <v>6675</v>
      </c>
      <c r="F86" s="2" t="s">
        <v>6676</v>
      </c>
      <c r="G86" s="2" t="s">
        <v>6657</v>
      </c>
      <c r="H86" s="29">
        <v>0</v>
      </c>
      <c r="I86" s="26">
        <v>0</v>
      </c>
      <c r="J86" s="25">
        <v>0</v>
      </c>
      <c r="K86" s="25">
        <v>0</v>
      </c>
      <c r="L86" s="25">
        <v>0</v>
      </c>
      <c r="M86" s="27">
        <v>0</v>
      </c>
    </row>
    <row r="87" spans="1:13" x14ac:dyDescent="0.15">
      <c r="A87" t="s">
        <v>20771</v>
      </c>
      <c r="B87">
        <v>41630</v>
      </c>
      <c r="C87" t="s">
        <v>15084</v>
      </c>
      <c r="D87" t="s">
        <v>83</v>
      </c>
      <c r="E87" t="s">
        <v>6677</v>
      </c>
      <c r="F87" s="2" t="s">
        <v>6678</v>
      </c>
      <c r="G87" s="2" t="s">
        <v>6679</v>
      </c>
      <c r="H87" s="29">
        <v>170452.7</v>
      </c>
      <c r="I87" s="26">
        <v>231.99</v>
      </c>
      <c r="J87" s="25">
        <v>121495.48</v>
      </c>
      <c r="K87" s="25">
        <v>-48957.220000000016</v>
      </c>
      <c r="L87" s="25">
        <v>36717.919999999998</v>
      </c>
      <c r="M87" s="27">
        <v>158213.4</v>
      </c>
    </row>
    <row r="88" spans="1:13" x14ac:dyDescent="0.15">
      <c r="A88" t="s">
        <v>17762</v>
      </c>
      <c r="B88">
        <v>28601</v>
      </c>
      <c r="C88" t="s">
        <v>14709</v>
      </c>
      <c r="D88" t="s">
        <v>84</v>
      </c>
      <c r="E88" t="s">
        <v>6680</v>
      </c>
      <c r="F88" s="2" t="s">
        <v>6681</v>
      </c>
      <c r="G88" s="2" t="s">
        <v>6317</v>
      </c>
      <c r="H88" s="29">
        <v>0</v>
      </c>
      <c r="I88" s="26">
        <v>0</v>
      </c>
      <c r="J88" s="25">
        <v>0</v>
      </c>
      <c r="K88" s="25">
        <v>0</v>
      </c>
      <c r="L88" s="25">
        <v>0</v>
      </c>
      <c r="M88" s="27">
        <v>0</v>
      </c>
    </row>
    <row r="89" spans="1:13" x14ac:dyDescent="0.15">
      <c r="A89" t="s">
        <v>17763</v>
      </c>
      <c r="B89">
        <v>28601</v>
      </c>
      <c r="C89" t="s">
        <v>14709</v>
      </c>
      <c r="D89" t="s">
        <v>85</v>
      </c>
      <c r="E89" t="s">
        <v>6682</v>
      </c>
      <c r="F89" s="2" t="s">
        <v>6683</v>
      </c>
      <c r="G89" s="2" t="s">
        <v>6684</v>
      </c>
      <c r="H89" s="29">
        <v>7225.0800000000017</v>
      </c>
      <c r="I89" s="26">
        <v>46.39</v>
      </c>
      <c r="J89" s="25">
        <v>24294.91</v>
      </c>
      <c r="K89" s="25">
        <v>17069.829999999998</v>
      </c>
      <c r="L89" s="25">
        <v>-8364.2199999999993</v>
      </c>
      <c r="M89" s="27">
        <v>15930.69</v>
      </c>
    </row>
    <row r="90" spans="1:13" x14ac:dyDescent="0.15">
      <c r="A90" t="s">
        <v>20040</v>
      </c>
      <c r="B90">
        <v>41488</v>
      </c>
      <c r="C90" t="s">
        <v>15026</v>
      </c>
      <c r="D90" t="s">
        <v>86</v>
      </c>
      <c r="E90" t="s">
        <v>6685</v>
      </c>
      <c r="F90" s="2" t="s">
        <v>6488</v>
      </c>
      <c r="G90" s="2" t="s">
        <v>6489</v>
      </c>
      <c r="H90" s="29">
        <v>38503.320000000007</v>
      </c>
      <c r="I90" s="26">
        <v>41.73</v>
      </c>
      <c r="J90" s="25">
        <v>21854.42</v>
      </c>
      <c r="K90" s="25">
        <v>-16648.900000000009</v>
      </c>
      <c r="L90" s="25">
        <v>12486.68</v>
      </c>
      <c r="M90" s="27">
        <v>34341.1</v>
      </c>
    </row>
    <row r="91" spans="1:13" x14ac:dyDescent="0.15">
      <c r="A91" t="s">
        <v>20947</v>
      </c>
      <c r="B91">
        <v>41662</v>
      </c>
      <c r="C91" t="s">
        <v>15095</v>
      </c>
      <c r="D91" t="s">
        <v>87</v>
      </c>
      <c r="E91" t="s">
        <v>6686</v>
      </c>
      <c r="F91" s="2" t="s">
        <v>6687</v>
      </c>
      <c r="G91" s="2" t="s">
        <v>6688</v>
      </c>
      <c r="H91" s="29">
        <v>0</v>
      </c>
      <c r="I91" s="26">
        <v>0</v>
      </c>
      <c r="J91" s="25">
        <v>0</v>
      </c>
      <c r="K91" s="25">
        <v>0</v>
      </c>
      <c r="L91" s="25">
        <v>0</v>
      </c>
      <c r="M91" s="27">
        <v>0</v>
      </c>
    </row>
    <row r="92" spans="1:13" x14ac:dyDescent="0.15">
      <c r="A92" t="s">
        <v>19944</v>
      </c>
      <c r="B92">
        <v>41455</v>
      </c>
      <c r="C92" t="s">
        <v>15015</v>
      </c>
      <c r="D92" t="s">
        <v>88</v>
      </c>
      <c r="E92" t="s">
        <v>6689</v>
      </c>
      <c r="F92" s="2" t="s">
        <v>6690</v>
      </c>
      <c r="G92" s="2" t="s">
        <v>6691</v>
      </c>
      <c r="H92" s="29">
        <v>0</v>
      </c>
      <c r="I92" s="26">
        <v>18.309999999999999</v>
      </c>
      <c r="J92" s="25">
        <v>9589.1299999999992</v>
      </c>
      <c r="K92" s="25">
        <v>9589.1299999999992</v>
      </c>
      <c r="L92" s="25">
        <v>-4698.67</v>
      </c>
      <c r="M92" s="27">
        <v>4890.4599999999991</v>
      </c>
    </row>
    <row r="93" spans="1:13" x14ac:dyDescent="0.15">
      <c r="A93" t="s">
        <v>19705</v>
      </c>
      <c r="B93">
        <v>41401</v>
      </c>
      <c r="C93" t="s">
        <v>14998</v>
      </c>
      <c r="D93" t="s">
        <v>89</v>
      </c>
      <c r="E93" t="s">
        <v>6692</v>
      </c>
      <c r="F93" s="2" t="s">
        <v>6694</v>
      </c>
      <c r="G93" s="2" t="s">
        <v>6695</v>
      </c>
      <c r="H93" s="29">
        <v>33293.260000000009</v>
      </c>
      <c r="I93" s="26">
        <v>0</v>
      </c>
      <c r="J93" s="25">
        <v>0</v>
      </c>
      <c r="K93" s="25">
        <v>-33293.260000000009</v>
      </c>
      <c r="L93" s="25">
        <v>24969.95</v>
      </c>
      <c r="M93" s="27">
        <v>24969.95</v>
      </c>
    </row>
    <row r="94" spans="1:13" x14ac:dyDescent="0.15">
      <c r="A94" t="s">
        <v>19889</v>
      </c>
      <c r="B94">
        <v>41443</v>
      </c>
      <c r="C94" t="s">
        <v>15011</v>
      </c>
      <c r="D94" t="s">
        <v>90</v>
      </c>
      <c r="E94" t="s">
        <v>6696</v>
      </c>
      <c r="F94" s="2" t="s">
        <v>6697</v>
      </c>
      <c r="G94" s="2" t="s">
        <v>6697</v>
      </c>
      <c r="H94" s="29">
        <v>0</v>
      </c>
      <c r="I94" s="26">
        <v>0</v>
      </c>
      <c r="J94" s="25">
        <v>0</v>
      </c>
      <c r="K94" s="25">
        <v>0</v>
      </c>
      <c r="L94" s="25">
        <v>0</v>
      </c>
      <c r="M94" s="27">
        <v>0</v>
      </c>
    </row>
    <row r="95" spans="1:13" x14ac:dyDescent="0.15">
      <c r="A95" t="s">
        <v>20493</v>
      </c>
      <c r="B95">
        <v>41571</v>
      </c>
      <c r="C95" t="s">
        <v>15064</v>
      </c>
      <c r="D95" t="s">
        <v>91</v>
      </c>
      <c r="E95" t="s">
        <v>6698</v>
      </c>
      <c r="F95" s="2" t="s">
        <v>6699</v>
      </c>
      <c r="G95" s="2" t="s">
        <v>6699</v>
      </c>
      <c r="H95" s="29">
        <v>0</v>
      </c>
      <c r="I95" s="26">
        <v>0</v>
      </c>
      <c r="J95" s="25">
        <v>0</v>
      </c>
      <c r="K95" s="25">
        <v>0</v>
      </c>
      <c r="L95" s="25">
        <v>0</v>
      </c>
      <c r="M95" s="27">
        <v>0</v>
      </c>
    </row>
    <row r="96" spans="1:13" x14ac:dyDescent="0.15">
      <c r="A96" t="s">
        <v>21369</v>
      </c>
      <c r="B96">
        <v>41816</v>
      </c>
      <c r="C96" t="s">
        <v>15128</v>
      </c>
      <c r="D96" t="s">
        <v>92</v>
      </c>
      <c r="E96" t="s">
        <v>6700</v>
      </c>
      <c r="F96" s="2" t="s">
        <v>6701</v>
      </c>
      <c r="G96" s="2" t="s">
        <v>6702</v>
      </c>
      <c r="H96" s="29">
        <v>0</v>
      </c>
      <c r="I96" s="26">
        <v>139.84</v>
      </c>
      <c r="J96" s="25">
        <v>73235.61</v>
      </c>
      <c r="K96" s="25">
        <v>73235.61</v>
      </c>
      <c r="L96" s="25">
        <v>-35885.449999999997</v>
      </c>
      <c r="M96" s="27">
        <v>37350.160000000003</v>
      </c>
    </row>
    <row r="97" spans="1:13" x14ac:dyDescent="0.15">
      <c r="A97" t="s">
        <v>20314</v>
      </c>
      <c r="B97">
        <v>41534</v>
      </c>
      <c r="C97" t="s">
        <v>15047</v>
      </c>
      <c r="D97" t="s">
        <v>93</v>
      </c>
      <c r="E97" t="s">
        <v>6703</v>
      </c>
      <c r="F97" s="2" t="s">
        <v>6704</v>
      </c>
      <c r="G97" s="2" t="s">
        <v>6705</v>
      </c>
      <c r="H97" s="29">
        <v>0</v>
      </c>
      <c r="I97" s="26">
        <v>0</v>
      </c>
      <c r="J97" s="25">
        <v>0</v>
      </c>
      <c r="K97" s="25">
        <v>0</v>
      </c>
      <c r="L97" s="25">
        <v>0</v>
      </c>
      <c r="M97" s="27">
        <v>0</v>
      </c>
    </row>
    <row r="98" spans="1:13" x14ac:dyDescent="0.15">
      <c r="A98" t="s">
        <v>22972</v>
      </c>
      <c r="B98">
        <v>74531</v>
      </c>
      <c r="C98" t="s">
        <v>15388</v>
      </c>
      <c r="D98" t="s">
        <v>94</v>
      </c>
      <c r="E98" t="s">
        <v>6706</v>
      </c>
      <c r="F98" s="2" t="s">
        <v>6228</v>
      </c>
      <c r="G98" s="2" t="s">
        <v>6228</v>
      </c>
      <c r="H98" s="29">
        <v>322523.5</v>
      </c>
      <c r="I98" s="26">
        <v>781.88</v>
      </c>
      <c r="J98" s="25">
        <v>409478.37</v>
      </c>
      <c r="K98" s="25">
        <v>86954.87</v>
      </c>
      <c r="L98" s="25">
        <v>-42607.89</v>
      </c>
      <c r="M98" s="27">
        <v>366870.48</v>
      </c>
    </row>
    <row r="99" spans="1:13" x14ac:dyDescent="0.15">
      <c r="A99" t="s">
        <v>20631</v>
      </c>
      <c r="B99">
        <v>41582</v>
      </c>
      <c r="C99" t="s">
        <v>15070</v>
      </c>
      <c r="D99" t="s">
        <v>95</v>
      </c>
      <c r="E99" t="s">
        <v>6707</v>
      </c>
      <c r="F99" s="2" t="s">
        <v>6708</v>
      </c>
      <c r="G99" s="2" t="s">
        <v>6536</v>
      </c>
      <c r="H99" s="29">
        <v>0</v>
      </c>
      <c r="I99" s="26">
        <v>0</v>
      </c>
      <c r="J99" s="25">
        <v>0</v>
      </c>
      <c r="K99" s="25">
        <v>0</v>
      </c>
      <c r="L99" s="25">
        <v>0</v>
      </c>
      <c r="M99" s="27">
        <v>0</v>
      </c>
    </row>
    <row r="100" spans="1:13" x14ac:dyDescent="0.15">
      <c r="A100" t="s">
        <v>22426</v>
      </c>
      <c r="B100">
        <v>48348</v>
      </c>
      <c r="C100" t="s">
        <v>15286</v>
      </c>
      <c r="D100" t="s">
        <v>96</v>
      </c>
      <c r="E100" t="s">
        <v>6709</v>
      </c>
      <c r="F100" s="2" t="s">
        <v>6697</v>
      </c>
      <c r="G100" s="2" t="s">
        <v>6697</v>
      </c>
      <c r="H100" s="29">
        <v>7610.7099999999991</v>
      </c>
      <c r="I100" s="26">
        <v>6.61</v>
      </c>
      <c r="J100" s="25">
        <v>3461.72</v>
      </c>
      <c r="K100" s="25">
        <v>-4148.99</v>
      </c>
      <c r="L100" s="25">
        <v>3111.74</v>
      </c>
      <c r="M100" s="27">
        <v>6573.4599999999991</v>
      </c>
    </row>
    <row r="101" spans="1:13" x14ac:dyDescent="0.15">
      <c r="A101" t="s">
        <v>18360</v>
      </c>
      <c r="B101">
        <v>40517</v>
      </c>
      <c r="C101" t="s">
        <v>14868</v>
      </c>
      <c r="D101" t="s">
        <v>97</v>
      </c>
      <c r="E101" t="s">
        <v>6711</v>
      </c>
      <c r="F101" s="2" t="s">
        <v>6712</v>
      </c>
      <c r="G101" s="2" t="s">
        <v>6713</v>
      </c>
      <c r="H101" s="29">
        <v>0</v>
      </c>
      <c r="I101" s="26">
        <v>0</v>
      </c>
      <c r="J101" s="25">
        <v>0</v>
      </c>
      <c r="K101" s="25">
        <v>0</v>
      </c>
      <c r="L101" s="25">
        <v>0</v>
      </c>
      <c r="M101" s="27">
        <v>0</v>
      </c>
    </row>
    <row r="102" spans="1:13" x14ac:dyDescent="0.15">
      <c r="A102" t="s">
        <v>18459</v>
      </c>
      <c r="B102">
        <v>40655</v>
      </c>
      <c r="C102" t="s">
        <v>14879</v>
      </c>
      <c r="D102" t="s">
        <v>98</v>
      </c>
      <c r="E102" t="s">
        <v>6714</v>
      </c>
      <c r="F102" s="2" t="s">
        <v>6715</v>
      </c>
      <c r="G102" s="2" t="s">
        <v>6359</v>
      </c>
      <c r="H102" s="29">
        <v>0</v>
      </c>
      <c r="I102" s="26">
        <v>0</v>
      </c>
      <c r="J102" s="25">
        <v>0</v>
      </c>
      <c r="K102" s="25">
        <v>0</v>
      </c>
      <c r="L102" s="25">
        <v>0</v>
      </c>
      <c r="M102" s="27">
        <v>0</v>
      </c>
    </row>
    <row r="103" spans="1:13" x14ac:dyDescent="0.15">
      <c r="A103" t="s">
        <v>21894</v>
      </c>
      <c r="B103">
        <v>42604</v>
      </c>
      <c r="C103" t="s">
        <v>15199</v>
      </c>
      <c r="D103" t="s">
        <v>99</v>
      </c>
      <c r="E103" t="s">
        <v>6718</v>
      </c>
      <c r="F103" s="2" t="s">
        <v>6719</v>
      </c>
      <c r="G103" s="2" t="s">
        <v>6720</v>
      </c>
      <c r="H103" s="29">
        <v>0</v>
      </c>
      <c r="I103" s="26">
        <v>0</v>
      </c>
      <c r="J103" s="25">
        <v>0</v>
      </c>
      <c r="K103" s="25">
        <v>0</v>
      </c>
      <c r="L103" s="25">
        <v>0</v>
      </c>
      <c r="M103" s="27">
        <v>0</v>
      </c>
    </row>
    <row r="104" spans="1:13" x14ac:dyDescent="0.15">
      <c r="A104" t="s">
        <v>23409</v>
      </c>
      <c r="B104">
        <v>83280</v>
      </c>
      <c r="C104" t="s">
        <v>15457</v>
      </c>
      <c r="D104" t="s">
        <v>100</v>
      </c>
      <c r="E104" t="s">
        <v>6721</v>
      </c>
      <c r="F104" s="2" t="s">
        <v>6244</v>
      </c>
      <c r="G104" s="2" t="s">
        <v>6245</v>
      </c>
      <c r="H104" s="29">
        <v>40174.19</v>
      </c>
      <c r="I104" s="26">
        <v>108.44</v>
      </c>
      <c r="J104" s="25">
        <v>56791.11</v>
      </c>
      <c r="K104" s="25">
        <v>16616.919999999998</v>
      </c>
      <c r="L104" s="25">
        <v>-8142.29</v>
      </c>
      <c r="M104" s="27">
        <v>48648.82</v>
      </c>
    </row>
    <row r="105" spans="1:13" x14ac:dyDescent="0.15">
      <c r="A105" t="s">
        <v>19271</v>
      </c>
      <c r="B105">
        <v>41228</v>
      </c>
      <c r="C105" t="s">
        <v>14958</v>
      </c>
      <c r="D105" t="s">
        <v>101</v>
      </c>
      <c r="E105" t="s">
        <v>6722</v>
      </c>
      <c r="F105" s="2" t="s">
        <v>6723</v>
      </c>
      <c r="G105" s="2" t="s">
        <v>6275</v>
      </c>
      <c r="H105" s="29">
        <v>0</v>
      </c>
      <c r="I105" s="26">
        <v>0</v>
      </c>
      <c r="J105" s="25">
        <v>0</v>
      </c>
      <c r="K105" s="25">
        <v>0</v>
      </c>
      <c r="L105" s="25">
        <v>0</v>
      </c>
      <c r="M105" s="27">
        <v>0</v>
      </c>
    </row>
    <row r="106" spans="1:13" x14ac:dyDescent="0.15">
      <c r="A106" t="s">
        <v>22109</v>
      </c>
      <c r="B106">
        <v>42724</v>
      </c>
      <c r="C106" t="s">
        <v>15222</v>
      </c>
      <c r="D106" t="s">
        <v>102</v>
      </c>
      <c r="E106" t="s">
        <v>6724</v>
      </c>
      <c r="F106" s="2" t="s">
        <v>6536</v>
      </c>
      <c r="G106" s="2" t="s">
        <v>6536</v>
      </c>
      <c r="H106" s="29">
        <v>0</v>
      </c>
      <c r="I106" s="26">
        <v>0</v>
      </c>
      <c r="J106" s="25">
        <v>0</v>
      </c>
      <c r="K106" s="25">
        <v>0</v>
      </c>
      <c r="L106" s="25">
        <v>0</v>
      </c>
      <c r="M106" s="27">
        <v>0</v>
      </c>
    </row>
    <row r="107" spans="1:13" x14ac:dyDescent="0.15">
      <c r="A107" t="s">
        <v>23108</v>
      </c>
      <c r="B107">
        <v>76715</v>
      </c>
      <c r="C107" t="s">
        <v>15405</v>
      </c>
      <c r="D107" t="s">
        <v>103</v>
      </c>
      <c r="E107" t="s">
        <v>6725</v>
      </c>
      <c r="F107" s="2" t="s">
        <v>6727</v>
      </c>
      <c r="G107" s="2" t="s">
        <v>6728</v>
      </c>
      <c r="H107" s="29">
        <v>7928</v>
      </c>
      <c r="I107" s="26">
        <v>10.82</v>
      </c>
      <c r="J107" s="25">
        <v>5666.54</v>
      </c>
      <c r="K107" s="25">
        <v>-2261.46</v>
      </c>
      <c r="L107" s="25">
        <v>1696.1</v>
      </c>
      <c r="M107" s="27">
        <v>7362.6399999999994</v>
      </c>
    </row>
    <row r="108" spans="1:13" x14ac:dyDescent="0.15">
      <c r="A108" t="s">
        <v>18871</v>
      </c>
      <c r="B108">
        <v>40967</v>
      </c>
      <c r="C108" t="s">
        <v>14921</v>
      </c>
      <c r="D108" t="s">
        <v>104</v>
      </c>
      <c r="E108" t="s">
        <v>6729</v>
      </c>
      <c r="F108" s="2" t="s">
        <v>6417</v>
      </c>
      <c r="G108" s="2" t="s">
        <v>6417</v>
      </c>
      <c r="H108" s="29">
        <v>0</v>
      </c>
      <c r="I108" s="26">
        <v>0</v>
      </c>
      <c r="J108" s="25">
        <v>0</v>
      </c>
      <c r="K108" s="25">
        <v>0</v>
      </c>
      <c r="L108" s="25">
        <v>0</v>
      </c>
      <c r="M108" s="27">
        <v>0</v>
      </c>
    </row>
    <row r="109" spans="1:13" x14ac:dyDescent="0.15">
      <c r="A109" t="s">
        <v>17571</v>
      </c>
      <c r="B109">
        <v>22765</v>
      </c>
      <c r="C109" t="s">
        <v>14674</v>
      </c>
      <c r="D109" t="s">
        <v>105</v>
      </c>
      <c r="E109" t="s">
        <v>6730</v>
      </c>
      <c r="F109" s="2" t="s">
        <v>6417</v>
      </c>
      <c r="G109" s="2" t="s">
        <v>6417</v>
      </c>
      <c r="H109" s="29">
        <v>0</v>
      </c>
      <c r="I109" s="26">
        <v>0</v>
      </c>
      <c r="J109" s="25">
        <v>0</v>
      </c>
      <c r="K109" s="25">
        <v>0</v>
      </c>
      <c r="L109" s="25">
        <v>0</v>
      </c>
      <c r="M109" s="27">
        <v>0</v>
      </c>
    </row>
    <row r="110" spans="1:13" x14ac:dyDescent="0.15">
      <c r="A110" t="s">
        <v>20140</v>
      </c>
      <c r="B110">
        <v>41506</v>
      </c>
      <c r="C110" t="s">
        <v>15035</v>
      </c>
      <c r="D110" t="s">
        <v>106</v>
      </c>
      <c r="E110" t="s">
        <v>6734</v>
      </c>
      <c r="F110" s="2" t="s">
        <v>6735</v>
      </c>
      <c r="G110" s="2" t="s">
        <v>6736</v>
      </c>
      <c r="H110" s="29">
        <v>0</v>
      </c>
      <c r="I110" s="26">
        <v>86.55</v>
      </c>
      <c r="J110" s="25">
        <v>45327.1</v>
      </c>
      <c r="K110" s="25">
        <v>45327.1</v>
      </c>
      <c r="L110" s="25">
        <v>-22210.28</v>
      </c>
      <c r="M110" s="27">
        <v>23116.82</v>
      </c>
    </row>
    <row r="111" spans="1:13" x14ac:dyDescent="0.15">
      <c r="A111" t="s">
        <v>22480</v>
      </c>
      <c r="B111">
        <v>50819</v>
      </c>
      <c r="C111" t="s">
        <v>15295</v>
      </c>
      <c r="D111" t="s">
        <v>107</v>
      </c>
      <c r="E111" t="s">
        <v>6737</v>
      </c>
      <c r="F111" s="2" t="s">
        <v>6738</v>
      </c>
      <c r="G111" s="2" t="s">
        <v>6738</v>
      </c>
      <c r="H111" s="29">
        <v>39737.959999999992</v>
      </c>
      <c r="I111" s="26">
        <v>158.54</v>
      </c>
      <c r="J111" s="25">
        <v>83028.98</v>
      </c>
      <c r="K111" s="25">
        <v>43291.020000000004</v>
      </c>
      <c r="L111" s="25">
        <v>-21212.6</v>
      </c>
      <c r="M111" s="27">
        <v>61816.38</v>
      </c>
    </row>
    <row r="112" spans="1:13" x14ac:dyDescent="0.15">
      <c r="A112" t="s">
        <v>20924</v>
      </c>
      <c r="B112">
        <v>41646</v>
      </c>
      <c r="C112" t="s">
        <v>15093</v>
      </c>
      <c r="D112" t="s">
        <v>108</v>
      </c>
      <c r="E112" t="s">
        <v>6739</v>
      </c>
      <c r="F112" s="2" t="s">
        <v>6740</v>
      </c>
      <c r="G112" s="2" t="s">
        <v>6741</v>
      </c>
      <c r="H112" s="29">
        <v>0</v>
      </c>
      <c r="I112" s="26">
        <v>0</v>
      </c>
      <c r="J112" s="25">
        <v>0</v>
      </c>
      <c r="K112" s="25">
        <v>0</v>
      </c>
      <c r="L112" s="25">
        <v>0</v>
      </c>
      <c r="M112" s="27">
        <v>0</v>
      </c>
    </row>
    <row r="113" spans="1:13" x14ac:dyDescent="0.15">
      <c r="A113" t="s">
        <v>20925</v>
      </c>
      <c r="B113">
        <v>41646</v>
      </c>
      <c r="C113" t="s">
        <v>15093</v>
      </c>
      <c r="D113" t="s">
        <v>109</v>
      </c>
      <c r="E113" t="s">
        <v>6742</v>
      </c>
      <c r="F113" s="2" t="s">
        <v>6418</v>
      </c>
      <c r="G113" s="2" t="s">
        <v>6418</v>
      </c>
      <c r="H113" s="29">
        <v>0</v>
      </c>
      <c r="I113" s="26">
        <v>0</v>
      </c>
      <c r="J113" s="25">
        <v>0</v>
      </c>
      <c r="K113" s="25">
        <v>0</v>
      </c>
      <c r="L113" s="25">
        <v>0</v>
      </c>
      <c r="M113" s="27">
        <v>0</v>
      </c>
    </row>
    <row r="114" spans="1:13" x14ac:dyDescent="0.15">
      <c r="A114" t="s">
        <v>20751</v>
      </c>
      <c r="B114">
        <v>41624</v>
      </c>
      <c r="C114" t="s">
        <v>15081</v>
      </c>
      <c r="D114" t="s">
        <v>110</v>
      </c>
      <c r="E114" t="s">
        <v>6743</v>
      </c>
      <c r="F114" s="2" t="s">
        <v>6441</v>
      </c>
      <c r="G114" s="2" t="s">
        <v>6441</v>
      </c>
      <c r="H114" s="29">
        <v>0</v>
      </c>
      <c r="I114" s="26">
        <v>0</v>
      </c>
      <c r="J114" s="25">
        <v>0</v>
      </c>
      <c r="K114" s="25">
        <v>0</v>
      </c>
      <c r="L114" s="25">
        <v>0</v>
      </c>
      <c r="M114" s="27">
        <v>0</v>
      </c>
    </row>
    <row r="115" spans="1:13" x14ac:dyDescent="0.15">
      <c r="A115" t="s">
        <v>17598</v>
      </c>
      <c r="B115">
        <v>23961</v>
      </c>
      <c r="C115" t="s">
        <v>14682</v>
      </c>
      <c r="D115" t="s">
        <v>111</v>
      </c>
      <c r="E115" t="s">
        <v>6745</v>
      </c>
      <c r="F115" s="2" t="s">
        <v>6746</v>
      </c>
      <c r="G115" s="2" t="s">
        <v>6415</v>
      </c>
      <c r="H115" s="29">
        <v>0</v>
      </c>
      <c r="I115" s="26">
        <v>0</v>
      </c>
      <c r="J115" s="25">
        <v>0</v>
      </c>
      <c r="K115" s="25">
        <v>0</v>
      </c>
      <c r="L115" s="25">
        <v>0</v>
      </c>
      <c r="M115" s="27">
        <v>0</v>
      </c>
    </row>
    <row r="116" spans="1:13" x14ac:dyDescent="0.15">
      <c r="A116" t="s">
        <v>20838</v>
      </c>
      <c r="B116">
        <v>41632</v>
      </c>
      <c r="C116" t="s">
        <v>15086</v>
      </c>
      <c r="D116" t="s">
        <v>112</v>
      </c>
      <c r="E116" t="s">
        <v>6747</v>
      </c>
      <c r="F116" s="2" t="s">
        <v>6242</v>
      </c>
      <c r="G116" s="2" t="s">
        <v>6242</v>
      </c>
      <c r="H116" s="29">
        <v>0</v>
      </c>
      <c r="I116" s="26">
        <v>0</v>
      </c>
      <c r="J116" s="25">
        <v>0</v>
      </c>
      <c r="K116" s="25">
        <v>0</v>
      </c>
      <c r="L116" s="25">
        <v>0</v>
      </c>
      <c r="M116" s="27">
        <v>0</v>
      </c>
    </row>
    <row r="117" spans="1:13" x14ac:dyDescent="0.15">
      <c r="A117" t="s">
        <v>21907</v>
      </c>
      <c r="B117">
        <v>42607</v>
      </c>
      <c r="C117" t="s">
        <v>14939</v>
      </c>
      <c r="D117" t="s">
        <v>113</v>
      </c>
      <c r="E117" t="s">
        <v>6748</v>
      </c>
      <c r="F117" s="2" t="s">
        <v>6749</v>
      </c>
      <c r="G117" s="2" t="s">
        <v>6750</v>
      </c>
      <c r="H117" s="29">
        <v>0</v>
      </c>
      <c r="I117" s="26">
        <v>0</v>
      </c>
      <c r="J117" s="25">
        <v>0</v>
      </c>
      <c r="K117" s="25">
        <v>0</v>
      </c>
      <c r="L117" s="25">
        <v>0</v>
      </c>
      <c r="M117" s="27">
        <v>0</v>
      </c>
    </row>
    <row r="118" spans="1:13" x14ac:dyDescent="0.15">
      <c r="A118" t="s">
        <v>17613</v>
      </c>
      <c r="B118">
        <v>24195</v>
      </c>
      <c r="C118" t="s">
        <v>14684</v>
      </c>
      <c r="D118" t="s">
        <v>114</v>
      </c>
      <c r="E118" t="s">
        <v>6751</v>
      </c>
      <c r="F118" s="2" t="s">
        <v>6754</v>
      </c>
      <c r="G118" s="2" t="s">
        <v>6702</v>
      </c>
      <c r="H118" s="29">
        <v>0</v>
      </c>
      <c r="I118" s="26">
        <v>0</v>
      </c>
      <c r="J118" s="25">
        <v>0</v>
      </c>
      <c r="K118" s="25">
        <v>0</v>
      </c>
      <c r="L118" s="25">
        <v>0</v>
      </c>
      <c r="M118" s="27">
        <v>0</v>
      </c>
    </row>
    <row r="119" spans="1:13" x14ac:dyDescent="0.15">
      <c r="A119" t="s">
        <v>20839</v>
      </c>
      <c r="B119">
        <v>41632</v>
      </c>
      <c r="C119" t="s">
        <v>15086</v>
      </c>
      <c r="D119" t="s">
        <v>115</v>
      </c>
      <c r="E119" t="s">
        <v>6756</v>
      </c>
      <c r="F119" s="2" t="s">
        <v>6758</v>
      </c>
      <c r="G119" s="2" t="s">
        <v>6759</v>
      </c>
      <c r="H119" s="29">
        <v>0</v>
      </c>
      <c r="I119" s="26">
        <v>0</v>
      </c>
      <c r="J119" s="25">
        <v>0</v>
      </c>
      <c r="K119" s="25">
        <v>0</v>
      </c>
      <c r="L119" s="25">
        <v>0</v>
      </c>
      <c r="M119" s="27">
        <v>0</v>
      </c>
    </row>
    <row r="120" spans="1:13" x14ac:dyDescent="0.15">
      <c r="A120" t="s">
        <v>21908</v>
      </c>
      <c r="B120">
        <v>42607</v>
      </c>
      <c r="C120" t="s">
        <v>14939</v>
      </c>
      <c r="D120" t="s">
        <v>116</v>
      </c>
      <c r="E120" t="s">
        <v>6760</v>
      </c>
      <c r="F120" s="2" t="s">
        <v>6285</v>
      </c>
      <c r="G120" s="2" t="s">
        <v>6285</v>
      </c>
      <c r="H120" s="29">
        <v>1982</v>
      </c>
      <c r="I120" s="26">
        <v>0</v>
      </c>
      <c r="J120" s="25">
        <v>0</v>
      </c>
      <c r="K120" s="25">
        <v>-1982</v>
      </c>
      <c r="L120" s="25">
        <v>1486.5</v>
      </c>
      <c r="M120" s="27">
        <v>1486.5</v>
      </c>
    </row>
    <row r="121" spans="1:13" x14ac:dyDescent="0.15">
      <c r="A121" t="s">
        <v>21909</v>
      </c>
      <c r="B121">
        <v>42607</v>
      </c>
      <c r="C121" t="s">
        <v>15200</v>
      </c>
      <c r="D121" t="s">
        <v>117</v>
      </c>
      <c r="E121" t="s">
        <v>6761</v>
      </c>
      <c r="F121" s="2" t="s">
        <v>6762</v>
      </c>
      <c r="G121" s="2" t="s">
        <v>6434</v>
      </c>
      <c r="H121" s="29">
        <v>1982</v>
      </c>
      <c r="I121" s="26">
        <v>0</v>
      </c>
      <c r="J121" s="25">
        <v>0</v>
      </c>
      <c r="K121" s="25">
        <v>-1982</v>
      </c>
      <c r="L121" s="25">
        <v>1486.5</v>
      </c>
      <c r="M121" s="27">
        <v>1486.5</v>
      </c>
    </row>
    <row r="122" spans="1:13" x14ac:dyDescent="0.15">
      <c r="A122" t="s">
        <v>17616</v>
      </c>
      <c r="B122">
        <v>24481</v>
      </c>
      <c r="C122" t="s">
        <v>14686</v>
      </c>
      <c r="D122" t="s">
        <v>118</v>
      </c>
      <c r="E122" t="s">
        <v>6763</v>
      </c>
      <c r="F122" s="2" t="s">
        <v>6766</v>
      </c>
      <c r="G122" s="2" t="s">
        <v>6404</v>
      </c>
      <c r="H122" s="29">
        <v>97984.69</v>
      </c>
      <c r="I122" s="26">
        <v>61.79</v>
      </c>
      <c r="J122" s="25">
        <v>32360.04</v>
      </c>
      <c r="K122" s="25">
        <v>-65624.649999999994</v>
      </c>
      <c r="L122" s="25">
        <v>49218.49</v>
      </c>
      <c r="M122" s="27">
        <v>81578.53</v>
      </c>
    </row>
    <row r="123" spans="1:13" x14ac:dyDescent="0.15">
      <c r="A123" t="s">
        <v>20926</v>
      </c>
      <c r="B123">
        <v>41646</v>
      </c>
      <c r="C123" t="s">
        <v>15093</v>
      </c>
      <c r="D123" t="s">
        <v>119</v>
      </c>
      <c r="E123" t="s">
        <v>6767</v>
      </c>
      <c r="F123" s="2" t="s">
        <v>6294</v>
      </c>
      <c r="G123" s="2" t="s">
        <v>6294</v>
      </c>
      <c r="H123" s="29">
        <v>0</v>
      </c>
      <c r="I123" s="26">
        <v>0</v>
      </c>
      <c r="J123" s="25">
        <v>0</v>
      </c>
      <c r="K123" s="25">
        <v>0</v>
      </c>
      <c r="L123" s="25">
        <v>0</v>
      </c>
      <c r="M123" s="27">
        <v>0</v>
      </c>
    </row>
    <row r="124" spans="1:13" x14ac:dyDescent="0.15">
      <c r="A124" t="s">
        <v>17673</v>
      </c>
      <c r="B124">
        <v>24715</v>
      </c>
      <c r="C124" t="s">
        <v>14689</v>
      </c>
      <c r="D124" t="s">
        <v>120</v>
      </c>
      <c r="E124" t="s">
        <v>6768</v>
      </c>
      <c r="F124" s="2" t="s">
        <v>6769</v>
      </c>
      <c r="G124" s="2" t="s">
        <v>6497</v>
      </c>
      <c r="H124" s="29">
        <v>0</v>
      </c>
      <c r="I124" s="26">
        <v>0</v>
      </c>
      <c r="J124" s="25">
        <v>0</v>
      </c>
      <c r="K124" s="25">
        <v>0</v>
      </c>
      <c r="L124" s="25">
        <v>0</v>
      </c>
      <c r="M124" s="27">
        <v>0</v>
      </c>
    </row>
    <row r="125" spans="1:13" x14ac:dyDescent="0.15">
      <c r="A125" t="s">
        <v>19788</v>
      </c>
      <c r="B125">
        <v>41424</v>
      </c>
      <c r="C125" t="s">
        <v>15003</v>
      </c>
      <c r="D125" t="s">
        <v>121</v>
      </c>
      <c r="E125" t="s">
        <v>6771</v>
      </c>
      <c r="F125" s="2" t="s">
        <v>6772</v>
      </c>
      <c r="G125" s="2" t="s">
        <v>6773</v>
      </c>
      <c r="H125" s="29">
        <v>0</v>
      </c>
      <c r="I125" s="26">
        <v>0</v>
      </c>
      <c r="J125" s="25">
        <v>0</v>
      </c>
      <c r="K125" s="25">
        <v>0</v>
      </c>
      <c r="L125" s="25">
        <v>0</v>
      </c>
      <c r="M125" s="27">
        <v>0</v>
      </c>
    </row>
    <row r="126" spans="1:13" x14ac:dyDescent="0.15">
      <c r="A126" t="s">
        <v>22110</v>
      </c>
      <c r="B126">
        <v>42724</v>
      </c>
      <c r="C126" t="s">
        <v>15222</v>
      </c>
      <c r="D126" t="s">
        <v>122</v>
      </c>
      <c r="E126" t="s">
        <v>6774</v>
      </c>
      <c r="F126" s="2" t="s">
        <v>6775</v>
      </c>
      <c r="G126" s="2" t="s">
        <v>6775</v>
      </c>
      <c r="H126" s="29">
        <v>0</v>
      </c>
      <c r="I126" s="26">
        <v>0</v>
      </c>
      <c r="J126" s="25">
        <v>0</v>
      </c>
      <c r="K126" s="25">
        <v>0</v>
      </c>
      <c r="L126" s="25">
        <v>0</v>
      </c>
      <c r="M126" s="27">
        <v>0</v>
      </c>
    </row>
    <row r="127" spans="1:13" x14ac:dyDescent="0.15">
      <c r="A127" t="s">
        <v>21895</v>
      </c>
      <c r="B127">
        <v>42604</v>
      </c>
      <c r="C127" t="s">
        <v>15199</v>
      </c>
      <c r="D127" t="s">
        <v>123</v>
      </c>
      <c r="E127" t="s">
        <v>6776</v>
      </c>
      <c r="F127" s="2" t="s">
        <v>6777</v>
      </c>
      <c r="G127" s="2" t="s">
        <v>6720</v>
      </c>
      <c r="H127" s="29">
        <v>0</v>
      </c>
      <c r="I127" s="26">
        <v>0</v>
      </c>
      <c r="J127" s="25">
        <v>0</v>
      </c>
      <c r="K127" s="25">
        <v>0</v>
      </c>
      <c r="L127" s="25">
        <v>0</v>
      </c>
      <c r="M127" s="27">
        <v>0</v>
      </c>
    </row>
    <row r="128" spans="1:13" x14ac:dyDescent="0.15">
      <c r="A128" t="s">
        <v>18127</v>
      </c>
      <c r="B128">
        <v>37650</v>
      </c>
      <c r="C128" t="s">
        <v>14816</v>
      </c>
      <c r="D128" t="s">
        <v>124</v>
      </c>
      <c r="E128" t="s">
        <v>6778</v>
      </c>
      <c r="F128" s="2" t="s">
        <v>6779</v>
      </c>
      <c r="G128" s="2" t="s">
        <v>6613</v>
      </c>
      <c r="H128" s="29">
        <v>0</v>
      </c>
      <c r="I128" s="26">
        <v>0</v>
      </c>
      <c r="J128" s="25">
        <v>0</v>
      </c>
      <c r="K128" s="25">
        <v>0</v>
      </c>
      <c r="L128" s="25">
        <v>0</v>
      </c>
      <c r="M128" s="27">
        <v>0</v>
      </c>
    </row>
    <row r="129" spans="1:13" x14ac:dyDescent="0.15">
      <c r="A129" t="s">
        <v>17710</v>
      </c>
      <c r="B129">
        <v>25664</v>
      </c>
      <c r="C129" t="s">
        <v>14695</v>
      </c>
      <c r="D129" t="s">
        <v>125</v>
      </c>
      <c r="E129" t="s">
        <v>6780</v>
      </c>
      <c r="F129" s="2" t="s">
        <v>6549</v>
      </c>
      <c r="G129" s="2" t="s">
        <v>6550</v>
      </c>
      <c r="H129" s="29">
        <v>0</v>
      </c>
      <c r="I129" s="26">
        <v>0</v>
      </c>
      <c r="J129" s="25">
        <v>0</v>
      </c>
      <c r="K129" s="25">
        <v>0</v>
      </c>
      <c r="L129" s="25">
        <v>0</v>
      </c>
      <c r="M129" s="27">
        <v>0</v>
      </c>
    </row>
    <row r="130" spans="1:13" x14ac:dyDescent="0.15">
      <c r="A130" t="s">
        <v>17711</v>
      </c>
      <c r="B130">
        <v>25833</v>
      </c>
      <c r="C130" t="s">
        <v>14696</v>
      </c>
      <c r="D130" t="s">
        <v>126</v>
      </c>
      <c r="E130" t="s">
        <v>6786</v>
      </c>
      <c r="F130" s="2" t="s">
        <v>6311</v>
      </c>
      <c r="G130" s="2" t="s">
        <v>6311</v>
      </c>
      <c r="H130" s="29">
        <v>0</v>
      </c>
      <c r="I130" s="26">
        <v>0</v>
      </c>
      <c r="J130" s="25">
        <v>0</v>
      </c>
      <c r="K130" s="25">
        <v>0</v>
      </c>
      <c r="L130" s="25">
        <v>0</v>
      </c>
      <c r="M130" s="27">
        <v>0</v>
      </c>
    </row>
    <row r="131" spans="1:13" x14ac:dyDescent="0.15">
      <c r="A131" t="s">
        <v>23075</v>
      </c>
      <c r="B131">
        <v>75597</v>
      </c>
      <c r="C131" t="s">
        <v>15398</v>
      </c>
      <c r="D131" t="s">
        <v>127</v>
      </c>
      <c r="E131" t="s">
        <v>6787</v>
      </c>
      <c r="F131" s="2" t="s">
        <v>6788</v>
      </c>
      <c r="G131" s="2" t="s">
        <v>6461</v>
      </c>
      <c r="H131" s="29">
        <v>0</v>
      </c>
      <c r="I131" s="26">
        <v>2.75</v>
      </c>
      <c r="J131" s="25">
        <v>1440.2</v>
      </c>
      <c r="K131" s="25">
        <v>1440.2</v>
      </c>
      <c r="L131" s="25">
        <v>-705.7</v>
      </c>
      <c r="M131" s="27">
        <v>734.5</v>
      </c>
    </row>
    <row r="132" spans="1:13" x14ac:dyDescent="0.15">
      <c r="A132" t="s">
        <v>20632</v>
      </c>
      <c r="B132">
        <v>41582</v>
      </c>
      <c r="C132" t="s">
        <v>15070</v>
      </c>
      <c r="D132" t="s">
        <v>128</v>
      </c>
      <c r="E132" t="s">
        <v>6789</v>
      </c>
      <c r="F132" s="2" t="s">
        <v>6790</v>
      </c>
      <c r="G132" s="2" t="s">
        <v>6791</v>
      </c>
      <c r="H132" s="29">
        <v>0</v>
      </c>
      <c r="I132" s="26">
        <v>51.18</v>
      </c>
      <c r="J132" s="25">
        <v>26803.48</v>
      </c>
      <c r="K132" s="25">
        <v>26803.48</v>
      </c>
      <c r="L132" s="25">
        <v>-13133.71</v>
      </c>
      <c r="M132" s="27">
        <v>13669.77</v>
      </c>
    </row>
    <row r="133" spans="1:13" x14ac:dyDescent="0.15">
      <c r="A133" t="s">
        <v>22730</v>
      </c>
      <c r="B133">
        <v>69447</v>
      </c>
      <c r="C133" t="s">
        <v>15350</v>
      </c>
      <c r="D133" t="s">
        <v>129</v>
      </c>
      <c r="E133" t="s">
        <v>6792</v>
      </c>
      <c r="F133" s="2" t="s">
        <v>6793</v>
      </c>
      <c r="G133" s="2" t="s">
        <v>6474</v>
      </c>
      <c r="H133" s="29">
        <v>130093.18</v>
      </c>
      <c r="I133" s="26">
        <v>269.18</v>
      </c>
      <c r="J133" s="25">
        <v>140972.26</v>
      </c>
      <c r="K133" s="25">
        <v>10879.080000000016</v>
      </c>
      <c r="L133" s="25">
        <v>-5330.75</v>
      </c>
      <c r="M133" s="27">
        <v>135641.51</v>
      </c>
    </row>
    <row r="134" spans="1:13" x14ac:dyDescent="0.15">
      <c r="A134" t="s">
        <v>19572</v>
      </c>
      <c r="B134">
        <v>41373</v>
      </c>
      <c r="C134" t="s">
        <v>14989</v>
      </c>
      <c r="D134" t="s">
        <v>130</v>
      </c>
      <c r="E134" t="s">
        <v>6794</v>
      </c>
      <c r="F134" s="2" t="s">
        <v>6398</v>
      </c>
      <c r="G134" s="2" t="s">
        <v>6398</v>
      </c>
      <c r="H134" s="29">
        <v>39640</v>
      </c>
      <c r="I134" s="26">
        <v>0</v>
      </c>
      <c r="J134" s="25">
        <v>0</v>
      </c>
      <c r="K134" s="25">
        <v>-39640</v>
      </c>
      <c r="L134" s="25">
        <v>29730</v>
      </c>
      <c r="M134" s="27">
        <v>29730</v>
      </c>
    </row>
    <row r="135" spans="1:13" x14ac:dyDescent="0.15">
      <c r="A135" t="s">
        <v>18136</v>
      </c>
      <c r="B135">
        <v>37663</v>
      </c>
      <c r="C135" t="s">
        <v>14817</v>
      </c>
      <c r="D135" t="s">
        <v>131</v>
      </c>
      <c r="E135" t="s">
        <v>6795</v>
      </c>
      <c r="F135" s="2" t="s">
        <v>6796</v>
      </c>
      <c r="G135" s="2" t="s">
        <v>6797</v>
      </c>
      <c r="H135" s="29">
        <v>0</v>
      </c>
      <c r="I135" s="26">
        <v>0</v>
      </c>
      <c r="J135" s="25">
        <v>0</v>
      </c>
      <c r="K135" s="25">
        <v>0</v>
      </c>
      <c r="L135" s="25">
        <v>0</v>
      </c>
      <c r="M135" s="27">
        <v>0</v>
      </c>
    </row>
    <row r="136" spans="1:13" x14ac:dyDescent="0.15">
      <c r="A136" t="s">
        <v>17725</v>
      </c>
      <c r="B136">
        <v>26977</v>
      </c>
      <c r="C136" t="s">
        <v>14700</v>
      </c>
      <c r="D136" t="s">
        <v>132</v>
      </c>
      <c r="E136" t="s">
        <v>6798</v>
      </c>
      <c r="F136" s="2" t="s">
        <v>6799</v>
      </c>
      <c r="G136" s="2" t="s">
        <v>6799</v>
      </c>
      <c r="H136" s="29">
        <v>7928</v>
      </c>
      <c r="I136" s="26">
        <v>60.36</v>
      </c>
      <c r="J136" s="25">
        <v>31611.14</v>
      </c>
      <c r="K136" s="25">
        <v>23683.14</v>
      </c>
      <c r="L136" s="25">
        <v>-11604.74</v>
      </c>
      <c r="M136" s="27">
        <v>20006.400000000001</v>
      </c>
    </row>
    <row r="137" spans="1:13" x14ac:dyDescent="0.15">
      <c r="A137" t="s">
        <v>19720</v>
      </c>
      <c r="B137">
        <v>41407</v>
      </c>
      <c r="C137" t="s">
        <v>14999</v>
      </c>
      <c r="D137" t="s">
        <v>133</v>
      </c>
      <c r="E137" t="s">
        <v>6800</v>
      </c>
      <c r="F137" s="2" t="s">
        <v>6576</v>
      </c>
      <c r="G137" s="2" t="s">
        <v>6576</v>
      </c>
      <c r="H137" s="29">
        <v>328791.25</v>
      </c>
      <c r="I137" s="26">
        <v>688.21</v>
      </c>
      <c r="J137" s="25">
        <v>360422.46</v>
      </c>
      <c r="K137" s="25">
        <v>31631.210000000021</v>
      </c>
      <c r="L137" s="25">
        <v>-15499.29</v>
      </c>
      <c r="M137" s="27">
        <v>344923.17000000004</v>
      </c>
    </row>
    <row r="138" spans="1:13" x14ac:dyDescent="0.15">
      <c r="A138" t="s">
        <v>18800</v>
      </c>
      <c r="B138">
        <v>40945</v>
      </c>
      <c r="C138" t="s">
        <v>14915</v>
      </c>
      <c r="D138" t="s">
        <v>134</v>
      </c>
      <c r="E138" t="s">
        <v>6801</v>
      </c>
      <c r="F138" s="2" t="s">
        <v>6347</v>
      </c>
      <c r="G138" s="2" t="s">
        <v>6347</v>
      </c>
      <c r="H138" s="29">
        <v>0</v>
      </c>
      <c r="I138" s="26">
        <v>0</v>
      </c>
      <c r="J138" s="25">
        <v>0</v>
      </c>
      <c r="K138" s="25">
        <v>0</v>
      </c>
      <c r="L138" s="25">
        <v>0</v>
      </c>
      <c r="M138" s="27">
        <v>0</v>
      </c>
    </row>
    <row r="139" spans="1:13" x14ac:dyDescent="0.15">
      <c r="A139" t="s">
        <v>20274</v>
      </c>
      <c r="B139">
        <v>41528</v>
      </c>
      <c r="C139" t="s">
        <v>15044</v>
      </c>
      <c r="D139" t="s">
        <v>135</v>
      </c>
      <c r="E139" t="s">
        <v>6802</v>
      </c>
      <c r="F139" s="2" t="s">
        <v>6803</v>
      </c>
      <c r="G139" s="2" t="s">
        <v>6804</v>
      </c>
      <c r="H139" s="29">
        <v>27051.320000000007</v>
      </c>
      <c r="I139" s="26">
        <v>39.17</v>
      </c>
      <c r="J139" s="25">
        <v>20513.72</v>
      </c>
      <c r="K139" s="25">
        <v>-6537.6000000000058</v>
      </c>
      <c r="L139" s="25">
        <v>4903.2</v>
      </c>
      <c r="M139" s="27">
        <v>25416.920000000002</v>
      </c>
    </row>
    <row r="140" spans="1:13" x14ac:dyDescent="0.15">
      <c r="A140" t="s">
        <v>18935</v>
      </c>
      <c r="B140">
        <v>40974</v>
      </c>
      <c r="C140" t="s">
        <v>14925</v>
      </c>
      <c r="D140" t="s">
        <v>136</v>
      </c>
      <c r="E140" t="s">
        <v>6805</v>
      </c>
      <c r="F140" s="2" t="s">
        <v>6806</v>
      </c>
      <c r="G140" s="2" t="s">
        <v>6807</v>
      </c>
      <c r="H140" s="29">
        <v>0</v>
      </c>
      <c r="I140" s="26">
        <v>0</v>
      </c>
      <c r="J140" s="25">
        <v>0</v>
      </c>
      <c r="K140" s="25">
        <v>0</v>
      </c>
      <c r="L140" s="25">
        <v>0</v>
      </c>
      <c r="M140" s="27">
        <v>0</v>
      </c>
    </row>
    <row r="141" spans="1:13" x14ac:dyDescent="0.15">
      <c r="A141" t="s">
        <v>22929</v>
      </c>
      <c r="B141">
        <v>74049</v>
      </c>
      <c r="C141" t="s">
        <v>15384</v>
      </c>
      <c r="D141" t="s">
        <v>137</v>
      </c>
      <c r="E141" t="s">
        <v>6808</v>
      </c>
      <c r="F141" s="2" t="s">
        <v>6492</v>
      </c>
      <c r="G141" s="2" t="s">
        <v>6465</v>
      </c>
      <c r="H141" s="29">
        <v>0</v>
      </c>
      <c r="I141" s="26">
        <v>81.3</v>
      </c>
      <c r="J141" s="25">
        <v>42577.62</v>
      </c>
      <c r="K141" s="25">
        <v>42577.62</v>
      </c>
      <c r="L141" s="25">
        <v>-20863.03</v>
      </c>
      <c r="M141" s="27">
        <v>21714.590000000004</v>
      </c>
    </row>
    <row r="142" spans="1:13" x14ac:dyDescent="0.15">
      <c r="A142" t="s">
        <v>23112</v>
      </c>
      <c r="B142">
        <v>76806</v>
      </c>
      <c r="C142" t="s">
        <v>15408</v>
      </c>
      <c r="D142" t="s">
        <v>138</v>
      </c>
      <c r="E142" t="s">
        <v>6809</v>
      </c>
      <c r="F142" s="2" t="s">
        <v>6810</v>
      </c>
      <c r="G142" s="2" t="s">
        <v>6811</v>
      </c>
      <c r="H142" s="29">
        <v>10682.660000000003</v>
      </c>
      <c r="I142" s="26">
        <v>19.25</v>
      </c>
      <c r="J142" s="25">
        <v>10081.42</v>
      </c>
      <c r="K142" s="25">
        <v>-601.24000000000342</v>
      </c>
      <c r="L142" s="25">
        <v>450.93</v>
      </c>
      <c r="M142" s="27">
        <v>10532.35</v>
      </c>
    </row>
    <row r="143" spans="1:13" x14ac:dyDescent="0.15">
      <c r="A143" t="s">
        <v>20205</v>
      </c>
      <c r="B143">
        <v>41516</v>
      </c>
      <c r="C143" t="s">
        <v>15039</v>
      </c>
      <c r="D143" t="s">
        <v>139</v>
      </c>
      <c r="E143" t="s">
        <v>6812</v>
      </c>
      <c r="F143" s="2" t="s">
        <v>6813</v>
      </c>
      <c r="G143" s="2" t="s">
        <v>6813</v>
      </c>
      <c r="H143" s="29">
        <v>33694</v>
      </c>
      <c r="I143" s="26">
        <v>71.63</v>
      </c>
      <c r="J143" s="25">
        <v>37513.35</v>
      </c>
      <c r="K143" s="25">
        <v>3819.3499999999985</v>
      </c>
      <c r="L143" s="25">
        <v>-1871.48</v>
      </c>
      <c r="M143" s="27">
        <v>35641.869999999995</v>
      </c>
    </row>
    <row r="144" spans="1:13" x14ac:dyDescent="0.15">
      <c r="A144" t="s">
        <v>17905</v>
      </c>
      <c r="B144">
        <v>31017</v>
      </c>
      <c r="C144" t="s">
        <v>14752</v>
      </c>
      <c r="D144" t="s">
        <v>140</v>
      </c>
      <c r="E144" t="s">
        <v>6814</v>
      </c>
      <c r="F144" s="2" t="s">
        <v>6816</v>
      </c>
      <c r="G144" s="2" t="s">
        <v>6817</v>
      </c>
      <c r="H144" s="29">
        <v>0</v>
      </c>
      <c r="I144" s="26">
        <v>0</v>
      </c>
      <c r="J144" s="25">
        <v>0</v>
      </c>
      <c r="K144" s="25">
        <v>0</v>
      </c>
      <c r="L144" s="25">
        <v>0</v>
      </c>
      <c r="M144" s="27">
        <v>0</v>
      </c>
    </row>
    <row r="145" spans="1:13" x14ac:dyDescent="0.15">
      <c r="A145" t="s">
        <v>17599</v>
      </c>
      <c r="B145">
        <v>23961</v>
      </c>
      <c r="C145" t="s">
        <v>14682</v>
      </c>
      <c r="D145" t="s">
        <v>141</v>
      </c>
      <c r="E145" t="s">
        <v>6818</v>
      </c>
      <c r="F145" s="2" t="s">
        <v>6819</v>
      </c>
      <c r="G145" s="2" t="s">
        <v>6415</v>
      </c>
      <c r="H145" s="29">
        <v>48977.58</v>
      </c>
      <c r="I145" s="26">
        <v>32.83</v>
      </c>
      <c r="J145" s="25">
        <v>17193.400000000001</v>
      </c>
      <c r="K145" s="25">
        <v>-31784.18</v>
      </c>
      <c r="L145" s="25">
        <v>23838.14</v>
      </c>
      <c r="M145" s="27">
        <v>41031.54</v>
      </c>
    </row>
    <row r="146" spans="1:13" x14ac:dyDescent="0.15">
      <c r="A146" t="s">
        <v>17751</v>
      </c>
      <c r="B146">
        <v>28212</v>
      </c>
      <c r="C146" t="s">
        <v>14707</v>
      </c>
      <c r="D146" t="s">
        <v>142</v>
      </c>
      <c r="E146" t="s">
        <v>6820</v>
      </c>
      <c r="F146" s="2" t="s">
        <v>6592</v>
      </c>
      <c r="G146" s="2" t="s">
        <v>6592</v>
      </c>
      <c r="H146" s="29">
        <v>1982</v>
      </c>
      <c r="I146" s="26">
        <v>0</v>
      </c>
      <c r="J146" s="25">
        <v>0</v>
      </c>
      <c r="K146" s="25">
        <v>-1982</v>
      </c>
      <c r="L146" s="25">
        <v>1486.5</v>
      </c>
      <c r="M146" s="27">
        <v>1486.5</v>
      </c>
    </row>
    <row r="147" spans="1:13" x14ac:dyDescent="0.15">
      <c r="A147" t="s">
        <v>21734</v>
      </c>
      <c r="B147">
        <v>42540</v>
      </c>
      <c r="C147" t="s">
        <v>15176</v>
      </c>
      <c r="D147" t="s">
        <v>143</v>
      </c>
      <c r="E147" t="s">
        <v>6821</v>
      </c>
      <c r="F147" s="2" t="s">
        <v>6822</v>
      </c>
      <c r="G147" s="2" t="s">
        <v>6823</v>
      </c>
      <c r="H147" s="29">
        <v>0</v>
      </c>
      <c r="I147" s="26">
        <v>70.23</v>
      </c>
      <c r="J147" s="25">
        <v>36780.15</v>
      </c>
      <c r="K147" s="25">
        <v>36780.15</v>
      </c>
      <c r="L147" s="25">
        <v>-18022.27</v>
      </c>
      <c r="M147" s="27">
        <v>18757.88</v>
      </c>
    </row>
    <row r="148" spans="1:13" x14ac:dyDescent="0.15">
      <c r="A148" t="s">
        <v>22041</v>
      </c>
      <c r="B148">
        <v>42669</v>
      </c>
      <c r="C148" t="s">
        <v>15212</v>
      </c>
      <c r="D148" t="s">
        <v>144</v>
      </c>
      <c r="E148" t="s">
        <v>6824</v>
      </c>
      <c r="F148" s="2" t="s">
        <v>6825</v>
      </c>
      <c r="G148" s="2" t="s">
        <v>6568</v>
      </c>
      <c r="H148" s="29">
        <v>0</v>
      </c>
      <c r="I148" s="26">
        <v>0</v>
      </c>
      <c r="J148" s="25">
        <v>0</v>
      </c>
      <c r="K148" s="25">
        <v>0</v>
      </c>
      <c r="L148" s="25">
        <v>0</v>
      </c>
      <c r="M148" s="27">
        <v>0</v>
      </c>
    </row>
    <row r="149" spans="1:13" x14ac:dyDescent="0.15">
      <c r="A149" t="s">
        <v>23213</v>
      </c>
      <c r="B149">
        <v>77533</v>
      </c>
      <c r="C149" t="s">
        <v>15419</v>
      </c>
      <c r="D149" t="s">
        <v>145</v>
      </c>
      <c r="E149" t="s">
        <v>6826</v>
      </c>
      <c r="F149" s="2" t="s">
        <v>6827</v>
      </c>
      <c r="G149" s="2" t="s">
        <v>6828</v>
      </c>
      <c r="H149" s="29">
        <v>0</v>
      </c>
      <c r="I149" s="26">
        <v>0</v>
      </c>
      <c r="J149" s="25">
        <v>0</v>
      </c>
      <c r="K149" s="25">
        <v>0</v>
      </c>
      <c r="L149" s="25">
        <v>0</v>
      </c>
      <c r="M149" s="27">
        <v>0</v>
      </c>
    </row>
    <row r="150" spans="1:13" x14ac:dyDescent="0.15">
      <c r="A150" t="s">
        <v>17783</v>
      </c>
      <c r="B150">
        <v>28849</v>
      </c>
      <c r="C150" t="s">
        <v>14711</v>
      </c>
      <c r="D150" t="s">
        <v>146</v>
      </c>
      <c r="E150" t="s">
        <v>6830</v>
      </c>
      <c r="F150" s="2" t="s">
        <v>6831</v>
      </c>
      <c r="G150" s="2" t="s">
        <v>6831</v>
      </c>
      <c r="H150" s="29">
        <v>3650.390000000014</v>
      </c>
      <c r="I150" s="26">
        <v>0</v>
      </c>
      <c r="J150" s="25">
        <v>0</v>
      </c>
      <c r="K150" s="25">
        <v>-3650.390000000014</v>
      </c>
      <c r="L150" s="25">
        <v>2737.79</v>
      </c>
      <c r="M150" s="27">
        <v>2737.79</v>
      </c>
    </row>
    <row r="151" spans="1:13" x14ac:dyDescent="0.15">
      <c r="A151" t="s">
        <v>17906</v>
      </c>
      <c r="B151">
        <v>31017</v>
      </c>
      <c r="C151" t="s">
        <v>14752</v>
      </c>
      <c r="D151" t="s">
        <v>147</v>
      </c>
      <c r="E151" t="s">
        <v>6832</v>
      </c>
      <c r="F151" s="2" t="s">
        <v>6833</v>
      </c>
      <c r="G151" s="2" t="s">
        <v>6817</v>
      </c>
      <c r="H151" s="29">
        <v>0</v>
      </c>
      <c r="I151" s="26">
        <v>0</v>
      </c>
      <c r="J151" s="25">
        <v>0</v>
      </c>
      <c r="K151" s="25">
        <v>0</v>
      </c>
      <c r="L151" s="25">
        <v>0</v>
      </c>
      <c r="M151" s="27">
        <v>0</v>
      </c>
    </row>
    <row r="152" spans="1:13" x14ac:dyDescent="0.15">
      <c r="A152" t="s">
        <v>19052</v>
      </c>
      <c r="B152">
        <v>41018</v>
      </c>
      <c r="C152" t="s">
        <v>14936</v>
      </c>
      <c r="D152" t="s">
        <v>148</v>
      </c>
      <c r="E152" t="s">
        <v>6834</v>
      </c>
      <c r="F152" s="2" t="s">
        <v>6461</v>
      </c>
      <c r="G152" s="2" t="s">
        <v>6461</v>
      </c>
      <c r="H152" s="29">
        <v>0</v>
      </c>
      <c r="I152" s="26">
        <v>0</v>
      </c>
      <c r="J152" s="25">
        <v>0</v>
      </c>
      <c r="K152" s="25">
        <v>0</v>
      </c>
      <c r="L152" s="25">
        <v>0</v>
      </c>
      <c r="M152" s="27">
        <v>0</v>
      </c>
    </row>
    <row r="153" spans="1:13" x14ac:dyDescent="0.15">
      <c r="A153" t="s">
        <v>18728</v>
      </c>
      <c r="B153">
        <v>40894</v>
      </c>
      <c r="C153" t="s">
        <v>14910</v>
      </c>
      <c r="D153" t="s">
        <v>149</v>
      </c>
      <c r="E153" t="s">
        <v>6835</v>
      </c>
      <c r="F153" s="2" t="s">
        <v>6836</v>
      </c>
      <c r="G153" s="2" t="s">
        <v>6837</v>
      </c>
      <c r="H153" s="29">
        <v>0</v>
      </c>
      <c r="I153" s="26">
        <v>0</v>
      </c>
      <c r="J153" s="25">
        <v>0</v>
      </c>
      <c r="K153" s="25">
        <v>0</v>
      </c>
      <c r="L153" s="25">
        <v>0</v>
      </c>
      <c r="M153" s="27">
        <v>0</v>
      </c>
    </row>
    <row r="154" spans="1:13" x14ac:dyDescent="0.15">
      <c r="A154" t="s">
        <v>19379</v>
      </c>
      <c r="B154">
        <v>41261</v>
      </c>
      <c r="C154" t="s">
        <v>14968</v>
      </c>
      <c r="D154" t="s">
        <v>150</v>
      </c>
      <c r="E154" t="s">
        <v>6838</v>
      </c>
      <c r="F154" s="2" t="s">
        <v>6839</v>
      </c>
      <c r="G154" s="2" t="s">
        <v>6657</v>
      </c>
      <c r="H154" s="29">
        <v>55311.28</v>
      </c>
      <c r="I154" s="26">
        <v>10.15</v>
      </c>
      <c r="J154" s="25">
        <v>5315.66</v>
      </c>
      <c r="K154" s="25">
        <v>-49995.619999999995</v>
      </c>
      <c r="L154" s="25">
        <v>37496.720000000001</v>
      </c>
      <c r="M154" s="27">
        <v>42812.380000000005</v>
      </c>
    </row>
    <row r="155" spans="1:13" x14ac:dyDescent="0.15">
      <c r="A155" t="s">
        <v>21910</v>
      </c>
      <c r="B155">
        <v>42607</v>
      </c>
      <c r="C155" t="s">
        <v>14939</v>
      </c>
      <c r="D155" t="s">
        <v>151</v>
      </c>
      <c r="E155" t="s">
        <v>6840</v>
      </c>
      <c r="F155" s="2" t="s">
        <v>6503</v>
      </c>
      <c r="G155" s="2" t="s">
        <v>6504</v>
      </c>
      <c r="H155" s="29">
        <v>0</v>
      </c>
      <c r="I155" s="26">
        <v>0</v>
      </c>
      <c r="J155" s="25">
        <v>0</v>
      </c>
      <c r="K155" s="25">
        <v>0</v>
      </c>
      <c r="L155" s="25">
        <v>0</v>
      </c>
      <c r="M155" s="27">
        <v>0</v>
      </c>
    </row>
    <row r="156" spans="1:13" x14ac:dyDescent="0.15">
      <c r="A156" t="s">
        <v>23113</v>
      </c>
      <c r="B156">
        <v>76806</v>
      </c>
      <c r="C156" t="s">
        <v>15408</v>
      </c>
      <c r="D156" t="s">
        <v>152</v>
      </c>
      <c r="E156" t="s">
        <v>6841</v>
      </c>
      <c r="F156" s="2" t="s">
        <v>6842</v>
      </c>
      <c r="G156" s="2" t="s">
        <v>6843</v>
      </c>
      <c r="H156" s="29">
        <v>0</v>
      </c>
      <c r="I156" s="26">
        <v>0</v>
      </c>
      <c r="J156" s="25">
        <v>0</v>
      </c>
      <c r="K156" s="25">
        <v>0</v>
      </c>
      <c r="L156" s="25">
        <v>0</v>
      </c>
      <c r="M156" s="27">
        <v>0</v>
      </c>
    </row>
    <row r="157" spans="1:13" x14ac:dyDescent="0.15">
      <c r="A157" t="s">
        <v>20840</v>
      </c>
      <c r="B157">
        <v>41632</v>
      </c>
      <c r="C157" t="s">
        <v>15086</v>
      </c>
      <c r="D157" t="s">
        <v>153</v>
      </c>
      <c r="E157" t="s">
        <v>6844</v>
      </c>
      <c r="F157" s="2" t="s">
        <v>6563</v>
      </c>
      <c r="G157" s="2" t="s">
        <v>6564</v>
      </c>
      <c r="H157" s="29">
        <v>0</v>
      </c>
      <c r="I157" s="26">
        <v>0</v>
      </c>
      <c r="J157" s="25">
        <v>0</v>
      </c>
      <c r="K157" s="25">
        <v>0</v>
      </c>
      <c r="L157" s="25">
        <v>0</v>
      </c>
      <c r="M157" s="27">
        <v>0</v>
      </c>
    </row>
    <row r="158" spans="1:13" x14ac:dyDescent="0.15">
      <c r="A158" t="s">
        <v>17791</v>
      </c>
      <c r="B158">
        <v>29473</v>
      </c>
      <c r="C158" t="s">
        <v>14713</v>
      </c>
      <c r="D158" t="s">
        <v>154</v>
      </c>
      <c r="E158" t="s">
        <v>6845</v>
      </c>
      <c r="F158" s="2" t="s">
        <v>6848</v>
      </c>
      <c r="G158" s="2" t="s">
        <v>6791</v>
      </c>
      <c r="H158" s="29">
        <v>0</v>
      </c>
      <c r="I158" s="26">
        <v>0</v>
      </c>
      <c r="J158" s="25">
        <v>0</v>
      </c>
      <c r="K158" s="25">
        <v>0</v>
      </c>
      <c r="L158" s="25">
        <v>0</v>
      </c>
      <c r="M158" s="27">
        <v>0</v>
      </c>
    </row>
    <row r="159" spans="1:13" x14ac:dyDescent="0.15">
      <c r="A159" t="s">
        <v>17792</v>
      </c>
      <c r="B159">
        <v>29577</v>
      </c>
      <c r="C159" t="s">
        <v>14714</v>
      </c>
      <c r="D159" t="s">
        <v>155</v>
      </c>
      <c r="E159" t="s">
        <v>6850</v>
      </c>
      <c r="F159" s="2" t="s">
        <v>6376</v>
      </c>
      <c r="G159" s="2" t="s">
        <v>6376</v>
      </c>
      <c r="H159" s="29">
        <v>0</v>
      </c>
      <c r="I159" s="26">
        <v>0</v>
      </c>
      <c r="J159" s="25">
        <v>0</v>
      </c>
      <c r="K159" s="25">
        <v>0</v>
      </c>
      <c r="L159" s="25">
        <v>0</v>
      </c>
      <c r="M159" s="27">
        <v>0</v>
      </c>
    </row>
    <row r="160" spans="1:13" x14ac:dyDescent="0.15">
      <c r="A160" t="s">
        <v>23280</v>
      </c>
      <c r="B160">
        <v>79874</v>
      </c>
      <c r="C160" t="s">
        <v>15433</v>
      </c>
      <c r="D160" t="s">
        <v>156</v>
      </c>
      <c r="E160" t="s">
        <v>6853</v>
      </c>
      <c r="F160" s="2" t="s">
        <v>6854</v>
      </c>
      <c r="G160" s="2" t="s">
        <v>6642</v>
      </c>
      <c r="H160" s="29">
        <v>11025.990000000005</v>
      </c>
      <c r="I160" s="26">
        <v>101.38</v>
      </c>
      <c r="J160" s="25">
        <v>53093.72</v>
      </c>
      <c r="K160" s="25">
        <v>42067.729999999996</v>
      </c>
      <c r="L160" s="25">
        <v>-20613.189999999999</v>
      </c>
      <c r="M160" s="27">
        <v>32480.530000000002</v>
      </c>
    </row>
    <row r="161" spans="1:13" x14ac:dyDescent="0.15">
      <c r="A161" t="s">
        <v>19070</v>
      </c>
      <c r="B161">
        <v>41023</v>
      </c>
      <c r="C161" t="s">
        <v>14938</v>
      </c>
      <c r="D161" t="s">
        <v>157</v>
      </c>
      <c r="E161" t="s">
        <v>6855</v>
      </c>
      <c r="F161" s="2" t="s">
        <v>6856</v>
      </c>
      <c r="G161" s="2" t="s">
        <v>6856</v>
      </c>
      <c r="H161" s="29">
        <v>0</v>
      </c>
      <c r="I161" s="26">
        <v>104.22</v>
      </c>
      <c r="J161" s="25">
        <v>54581.06</v>
      </c>
      <c r="K161" s="25">
        <v>54581.06</v>
      </c>
      <c r="L161" s="25">
        <v>-26744.720000000001</v>
      </c>
      <c r="M161" s="27">
        <v>27836.339999999997</v>
      </c>
    </row>
    <row r="162" spans="1:13" x14ac:dyDescent="0.15">
      <c r="A162" t="s">
        <v>19109</v>
      </c>
      <c r="B162">
        <v>41052</v>
      </c>
      <c r="C162" t="s">
        <v>14941</v>
      </c>
      <c r="D162" t="s">
        <v>158</v>
      </c>
      <c r="E162" t="s">
        <v>6857</v>
      </c>
      <c r="F162" s="2" t="s">
        <v>6858</v>
      </c>
      <c r="G162" s="2" t="s">
        <v>6679</v>
      </c>
      <c r="H162" s="29">
        <v>0</v>
      </c>
      <c r="I162" s="26">
        <v>0</v>
      </c>
      <c r="J162" s="25">
        <v>0</v>
      </c>
      <c r="K162" s="25">
        <v>0</v>
      </c>
      <c r="L162" s="25">
        <v>0</v>
      </c>
      <c r="M162" s="27">
        <v>0</v>
      </c>
    </row>
    <row r="163" spans="1:13" x14ac:dyDescent="0.15">
      <c r="A163" t="s">
        <v>21036</v>
      </c>
      <c r="B163">
        <v>41692</v>
      </c>
      <c r="C163" t="s">
        <v>15102</v>
      </c>
      <c r="D163" t="s">
        <v>159</v>
      </c>
      <c r="E163" t="s">
        <v>6859</v>
      </c>
      <c r="F163" s="2" t="s">
        <v>6368</v>
      </c>
      <c r="G163" s="2" t="s">
        <v>6368</v>
      </c>
      <c r="H163" s="29">
        <v>71735.799999999988</v>
      </c>
      <c r="I163" s="26">
        <v>70.75</v>
      </c>
      <c r="J163" s="25">
        <v>37052.480000000003</v>
      </c>
      <c r="K163" s="25">
        <v>-34683.319999999985</v>
      </c>
      <c r="L163" s="25">
        <v>26012.49</v>
      </c>
      <c r="M163" s="27">
        <v>63064.97</v>
      </c>
    </row>
    <row r="164" spans="1:13" x14ac:dyDescent="0.15">
      <c r="A164" t="s">
        <v>21037</v>
      </c>
      <c r="B164">
        <v>41692</v>
      </c>
      <c r="C164" t="s">
        <v>15102</v>
      </c>
      <c r="D164" t="s">
        <v>160</v>
      </c>
      <c r="E164" t="s">
        <v>6860</v>
      </c>
      <c r="F164" s="2" t="s">
        <v>6368</v>
      </c>
      <c r="G164" s="2" t="s">
        <v>6368</v>
      </c>
      <c r="H164" s="29">
        <v>0</v>
      </c>
      <c r="I164" s="26">
        <v>0</v>
      </c>
      <c r="J164" s="25">
        <v>0</v>
      </c>
      <c r="K164" s="25">
        <v>0</v>
      </c>
      <c r="L164" s="25">
        <v>0</v>
      </c>
      <c r="M164" s="27">
        <v>0</v>
      </c>
    </row>
    <row r="165" spans="1:13" x14ac:dyDescent="0.15">
      <c r="A165" t="s">
        <v>22465</v>
      </c>
      <c r="B165">
        <v>50129</v>
      </c>
      <c r="C165" t="s">
        <v>15292</v>
      </c>
      <c r="D165" t="s">
        <v>161</v>
      </c>
      <c r="E165" t="s">
        <v>6861</v>
      </c>
      <c r="F165" s="2" t="s">
        <v>6862</v>
      </c>
      <c r="G165" s="2" t="s">
        <v>6863</v>
      </c>
      <c r="H165" s="29">
        <v>126937.21000000002</v>
      </c>
      <c r="I165" s="26">
        <v>386.02</v>
      </c>
      <c r="J165" s="25">
        <v>202162.53</v>
      </c>
      <c r="K165" s="25">
        <v>75225.319999999978</v>
      </c>
      <c r="L165" s="25">
        <v>-36860.410000000003</v>
      </c>
      <c r="M165" s="27">
        <v>165302.12</v>
      </c>
    </row>
    <row r="166" spans="1:13" x14ac:dyDescent="0.15">
      <c r="A166" t="s">
        <v>17941</v>
      </c>
      <c r="B166">
        <v>31189</v>
      </c>
      <c r="C166" t="s">
        <v>14763</v>
      </c>
      <c r="D166" t="s">
        <v>162</v>
      </c>
      <c r="E166" t="s">
        <v>6864</v>
      </c>
      <c r="F166" s="2" t="s">
        <v>6865</v>
      </c>
      <c r="G166" s="2" t="s">
        <v>6866</v>
      </c>
      <c r="H166" s="29">
        <v>0</v>
      </c>
      <c r="I166" s="26">
        <v>0</v>
      </c>
      <c r="J166" s="25">
        <v>0</v>
      </c>
      <c r="K166" s="25">
        <v>0</v>
      </c>
      <c r="L166" s="25">
        <v>0</v>
      </c>
      <c r="M166" s="27">
        <v>0</v>
      </c>
    </row>
    <row r="167" spans="1:13" x14ac:dyDescent="0.15">
      <c r="A167" t="s">
        <v>17932</v>
      </c>
      <c r="B167">
        <v>31077</v>
      </c>
      <c r="C167" t="s">
        <v>14757</v>
      </c>
      <c r="D167" t="s">
        <v>163</v>
      </c>
      <c r="E167" t="s">
        <v>6867</v>
      </c>
      <c r="F167" s="2" t="s">
        <v>6868</v>
      </c>
      <c r="G167" s="2" t="s">
        <v>6868</v>
      </c>
      <c r="H167" s="29">
        <v>0</v>
      </c>
      <c r="I167" s="26">
        <v>0</v>
      </c>
      <c r="J167" s="25">
        <v>0</v>
      </c>
      <c r="K167" s="25">
        <v>0</v>
      </c>
      <c r="L167" s="25">
        <v>0</v>
      </c>
      <c r="M167" s="27">
        <v>0</v>
      </c>
    </row>
    <row r="168" spans="1:13" x14ac:dyDescent="0.15">
      <c r="A168" t="s">
        <v>20494</v>
      </c>
      <c r="B168">
        <v>41571</v>
      </c>
      <c r="C168" t="s">
        <v>15064</v>
      </c>
      <c r="D168" t="s">
        <v>164</v>
      </c>
      <c r="E168" t="s">
        <v>6869</v>
      </c>
      <c r="F168" s="2" t="s">
        <v>6870</v>
      </c>
      <c r="G168" s="2" t="s">
        <v>6871</v>
      </c>
      <c r="H168" s="29">
        <v>0</v>
      </c>
      <c r="I168" s="26">
        <v>0</v>
      </c>
      <c r="J168" s="25">
        <v>0</v>
      </c>
      <c r="K168" s="25">
        <v>0</v>
      </c>
      <c r="L168" s="25">
        <v>0</v>
      </c>
      <c r="M168" s="27">
        <v>0</v>
      </c>
    </row>
    <row r="169" spans="1:13" x14ac:dyDescent="0.15">
      <c r="A169" t="s">
        <v>22717</v>
      </c>
      <c r="B169">
        <v>68836</v>
      </c>
      <c r="C169" t="s">
        <v>15349</v>
      </c>
      <c r="D169" t="s">
        <v>165</v>
      </c>
      <c r="E169" t="s">
        <v>6872</v>
      </c>
      <c r="F169" s="2" t="s">
        <v>6431</v>
      </c>
      <c r="G169" s="2" t="s">
        <v>6432</v>
      </c>
      <c r="H169" s="29">
        <v>0</v>
      </c>
      <c r="I169" s="26">
        <v>32.21</v>
      </c>
      <c r="J169" s="25">
        <v>16868.7</v>
      </c>
      <c r="K169" s="25">
        <v>16868.7</v>
      </c>
      <c r="L169" s="25">
        <v>-8265.66</v>
      </c>
      <c r="M169" s="27">
        <v>8603.0400000000009</v>
      </c>
    </row>
    <row r="170" spans="1:13" x14ac:dyDescent="0.15">
      <c r="A170" t="s">
        <v>22334</v>
      </c>
      <c r="B170">
        <v>47100</v>
      </c>
      <c r="C170" t="s">
        <v>15275</v>
      </c>
      <c r="D170" t="s">
        <v>166</v>
      </c>
      <c r="E170" t="s">
        <v>6873</v>
      </c>
      <c r="F170" s="2" t="s">
        <v>6248</v>
      </c>
      <c r="G170" s="2" t="s">
        <v>6248</v>
      </c>
      <c r="H170" s="29">
        <v>1982</v>
      </c>
      <c r="I170" s="26">
        <v>0</v>
      </c>
      <c r="J170" s="25">
        <v>0</v>
      </c>
      <c r="K170" s="25">
        <v>-1982</v>
      </c>
      <c r="L170" s="25">
        <v>1486.5</v>
      </c>
      <c r="M170" s="27">
        <v>1486.5</v>
      </c>
    </row>
    <row r="171" spans="1:13" x14ac:dyDescent="0.15">
      <c r="A171" t="s">
        <v>18043</v>
      </c>
      <c r="B171">
        <v>32099</v>
      </c>
      <c r="C171" t="s">
        <v>14777</v>
      </c>
      <c r="D171" t="s">
        <v>167</v>
      </c>
      <c r="E171" t="s">
        <v>6874</v>
      </c>
      <c r="F171" s="2" t="s">
        <v>6875</v>
      </c>
      <c r="G171" s="2" t="s">
        <v>6341</v>
      </c>
      <c r="H171" s="29">
        <v>0</v>
      </c>
      <c r="I171" s="26">
        <v>0</v>
      </c>
      <c r="J171" s="25">
        <v>0</v>
      </c>
      <c r="K171" s="25">
        <v>0</v>
      </c>
      <c r="L171" s="25">
        <v>0</v>
      </c>
      <c r="M171" s="27">
        <v>0</v>
      </c>
    </row>
    <row r="172" spans="1:13" x14ac:dyDescent="0.15">
      <c r="A172" t="s">
        <v>18060</v>
      </c>
      <c r="B172">
        <v>32203</v>
      </c>
      <c r="C172" t="s">
        <v>14780</v>
      </c>
      <c r="D172" t="s">
        <v>168</v>
      </c>
      <c r="E172" t="s">
        <v>6876</v>
      </c>
      <c r="F172" s="2" t="s">
        <v>6576</v>
      </c>
      <c r="G172" s="2" t="s">
        <v>6576</v>
      </c>
      <c r="H172" s="29">
        <v>0</v>
      </c>
      <c r="I172" s="26">
        <v>0</v>
      </c>
      <c r="J172" s="25">
        <v>0</v>
      </c>
      <c r="K172" s="25">
        <v>0</v>
      </c>
      <c r="L172" s="25">
        <v>0</v>
      </c>
      <c r="M172" s="27">
        <v>0</v>
      </c>
    </row>
    <row r="173" spans="1:13" x14ac:dyDescent="0.15">
      <c r="A173" t="s">
        <v>22427</v>
      </c>
      <c r="B173">
        <v>48348</v>
      </c>
      <c r="C173" t="s">
        <v>15286</v>
      </c>
      <c r="D173" t="s">
        <v>169</v>
      </c>
      <c r="E173" t="s">
        <v>6879</v>
      </c>
      <c r="F173" s="2" t="s">
        <v>6880</v>
      </c>
      <c r="G173" s="2" t="s">
        <v>6251</v>
      </c>
      <c r="H173" s="29">
        <v>6836.7799999999988</v>
      </c>
      <c r="I173" s="26">
        <v>0</v>
      </c>
      <c r="J173" s="25">
        <v>0</v>
      </c>
      <c r="K173" s="25">
        <v>-6836.7799999999988</v>
      </c>
      <c r="L173" s="25">
        <v>5127.59</v>
      </c>
      <c r="M173" s="27">
        <v>5127.59</v>
      </c>
    </row>
    <row r="174" spans="1:13" x14ac:dyDescent="0.15">
      <c r="A174" t="s">
        <v>18096</v>
      </c>
      <c r="B174">
        <v>35297</v>
      </c>
      <c r="C174" t="s">
        <v>14799</v>
      </c>
      <c r="D174" t="s">
        <v>170</v>
      </c>
      <c r="E174" t="s">
        <v>6881</v>
      </c>
      <c r="F174" s="2" t="s">
        <v>6883</v>
      </c>
      <c r="G174" s="2" t="s">
        <v>6446</v>
      </c>
      <c r="H174" s="29">
        <v>0</v>
      </c>
      <c r="I174" s="26">
        <v>0</v>
      </c>
      <c r="J174" s="25">
        <v>0</v>
      </c>
      <c r="K174" s="25">
        <v>0</v>
      </c>
      <c r="L174" s="25">
        <v>0</v>
      </c>
      <c r="M174" s="27">
        <v>0</v>
      </c>
    </row>
    <row r="175" spans="1:13" x14ac:dyDescent="0.15">
      <c r="A175" t="s">
        <v>22885</v>
      </c>
      <c r="B175">
        <v>73712</v>
      </c>
      <c r="C175" t="s">
        <v>15380</v>
      </c>
      <c r="D175" t="s">
        <v>171</v>
      </c>
      <c r="E175" t="s">
        <v>6885</v>
      </c>
      <c r="F175" s="2" t="s">
        <v>6886</v>
      </c>
      <c r="G175" s="2" t="s">
        <v>6887</v>
      </c>
      <c r="H175" s="29">
        <v>0</v>
      </c>
      <c r="I175" s="26">
        <v>0</v>
      </c>
      <c r="J175" s="25">
        <v>0</v>
      </c>
      <c r="K175" s="25">
        <v>0</v>
      </c>
      <c r="L175" s="25">
        <v>0</v>
      </c>
      <c r="M175" s="27">
        <v>0</v>
      </c>
    </row>
    <row r="176" spans="1:13" x14ac:dyDescent="0.15">
      <c r="A176" t="s">
        <v>21316</v>
      </c>
      <c r="B176">
        <v>41794</v>
      </c>
      <c r="C176" t="s">
        <v>15120</v>
      </c>
      <c r="D176" t="s">
        <v>172</v>
      </c>
      <c r="E176" t="s">
        <v>6888</v>
      </c>
      <c r="F176" s="2" t="s">
        <v>6889</v>
      </c>
      <c r="G176" s="2" t="s">
        <v>6406</v>
      </c>
      <c r="H176" s="29">
        <v>0</v>
      </c>
      <c r="I176" s="26">
        <v>0</v>
      </c>
      <c r="J176" s="25">
        <v>0</v>
      </c>
      <c r="K176" s="25">
        <v>0</v>
      </c>
      <c r="L176" s="25">
        <v>0</v>
      </c>
      <c r="M176" s="27">
        <v>0</v>
      </c>
    </row>
    <row r="177" spans="1:13" x14ac:dyDescent="0.15">
      <c r="A177" t="s">
        <v>20315</v>
      </c>
      <c r="B177">
        <v>41534</v>
      </c>
      <c r="C177" t="s">
        <v>15047</v>
      </c>
      <c r="D177" t="s">
        <v>173</v>
      </c>
      <c r="E177" t="s">
        <v>6890</v>
      </c>
      <c r="F177" s="2" t="s">
        <v>6341</v>
      </c>
      <c r="G177" s="2" t="s">
        <v>6341</v>
      </c>
      <c r="H177" s="29">
        <v>0</v>
      </c>
      <c r="I177" s="26">
        <v>0</v>
      </c>
      <c r="J177" s="25">
        <v>0</v>
      </c>
      <c r="K177" s="25">
        <v>0</v>
      </c>
      <c r="L177" s="25">
        <v>0</v>
      </c>
      <c r="M177" s="27">
        <v>0</v>
      </c>
    </row>
    <row r="178" spans="1:13" x14ac:dyDescent="0.15">
      <c r="A178" t="s">
        <v>18905</v>
      </c>
      <c r="B178">
        <v>40971</v>
      </c>
      <c r="C178" t="s">
        <v>14923</v>
      </c>
      <c r="D178" t="s">
        <v>174</v>
      </c>
      <c r="E178" t="s">
        <v>6891</v>
      </c>
      <c r="F178" s="2" t="s">
        <v>6892</v>
      </c>
      <c r="G178" s="2" t="s">
        <v>6450</v>
      </c>
      <c r="H178" s="29">
        <v>0</v>
      </c>
      <c r="I178" s="26">
        <v>0</v>
      </c>
      <c r="J178" s="25">
        <v>0</v>
      </c>
      <c r="K178" s="25">
        <v>0</v>
      </c>
      <c r="L178" s="25">
        <v>0</v>
      </c>
      <c r="M178" s="27">
        <v>0</v>
      </c>
    </row>
    <row r="179" spans="1:13" x14ac:dyDescent="0.15">
      <c r="A179" t="s">
        <v>18114</v>
      </c>
      <c r="B179">
        <v>36831</v>
      </c>
      <c r="C179" t="s">
        <v>14810</v>
      </c>
      <c r="D179" t="s">
        <v>175</v>
      </c>
      <c r="E179" t="s">
        <v>6893</v>
      </c>
      <c r="F179" s="2" t="s">
        <v>6759</v>
      </c>
      <c r="G179" s="2" t="s">
        <v>6759</v>
      </c>
      <c r="H179" s="29">
        <v>0</v>
      </c>
      <c r="I179" s="26">
        <v>63.13</v>
      </c>
      <c r="J179" s="25">
        <v>33061.81</v>
      </c>
      <c r="K179" s="25">
        <v>33061.81</v>
      </c>
      <c r="L179" s="25">
        <v>-16200.29</v>
      </c>
      <c r="M179" s="27">
        <v>16861.519999999997</v>
      </c>
    </row>
    <row r="180" spans="1:13" x14ac:dyDescent="0.15">
      <c r="A180" t="s">
        <v>18361</v>
      </c>
      <c r="B180">
        <v>40517</v>
      </c>
      <c r="C180" t="s">
        <v>14868</v>
      </c>
      <c r="D180" t="s">
        <v>176</v>
      </c>
      <c r="E180" t="s">
        <v>6898</v>
      </c>
      <c r="F180" s="2" t="s">
        <v>6899</v>
      </c>
      <c r="G180" s="2" t="s">
        <v>6713</v>
      </c>
      <c r="H180" s="29">
        <v>0</v>
      </c>
      <c r="I180" s="26">
        <v>0</v>
      </c>
      <c r="J180" s="25">
        <v>0</v>
      </c>
      <c r="K180" s="25">
        <v>0</v>
      </c>
      <c r="L180" s="25">
        <v>0</v>
      </c>
      <c r="M180" s="27">
        <v>0</v>
      </c>
    </row>
    <row r="181" spans="1:13" x14ac:dyDescent="0.15">
      <c r="A181" t="s">
        <v>18137</v>
      </c>
      <c r="B181">
        <v>37663</v>
      </c>
      <c r="C181" t="s">
        <v>14817</v>
      </c>
      <c r="D181" t="s">
        <v>177</v>
      </c>
      <c r="E181" t="s">
        <v>6900</v>
      </c>
      <c r="F181" s="2" t="s">
        <v>6584</v>
      </c>
      <c r="G181" s="2" t="s">
        <v>6584</v>
      </c>
      <c r="H181" s="29">
        <v>25782.639999999999</v>
      </c>
      <c r="I181" s="26">
        <v>63</v>
      </c>
      <c r="J181" s="25">
        <v>32993.730000000003</v>
      </c>
      <c r="K181" s="25">
        <v>7211.0900000000038</v>
      </c>
      <c r="L181" s="25">
        <v>-3533.43</v>
      </c>
      <c r="M181" s="27">
        <v>29460.300000000003</v>
      </c>
    </row>
    <row r="182" spans="1:13" x14ac:dyDescent="0.15">
      <c r="A182" t="s">
        <v>19721</v>
      </c>
      <c r="B182">
        <v>41407</v>
      </c>
      <c r="C182" t="s">
        <v>14999</v>
      </c>
      <c r="D182" t="s">
        <v>178</v>
      </c>
      <c r="E182" t="s">
        <v>6901</v>
      </c>
      <c r="F182" s="2" t="s">
        <v>6576</v>
      </c>
      <c r="G182" s="2" t="s">
        <v>6576</v>
      </c>
      <c r="H182" s="29">
        <v>0</v>
      </c>
      <c r="I182" s="26">
        <v>0</v>
      </c>
      <c r="J182" s="25">
        <v>0</v>
      </c>
      <c r="K182" s="25">
        <v>0</v>
      </c>
      <c r="L182" s="25">
        <v>0</v>
      </c>
      <c r="M182" s="27">
        <v>0</v>
      </c>
    </row>
    <row r="183" spans="1:13" x14ac:dyDescent="0.15">
      <c r="A183" t="s">
        <v>18117</v>
      </c>
      <c r="B183">
        <v>37299</v>
      </c>
      <c r="C183" t="s">
        <v>14813</v>
      </c>
      <c r="D183" t="s">
        <v>179</v>
      </c>
      <c r="E183" t="s">
        <v>6902</v>
      </c>
      <c r="F183" s="2" t="s">
        <v>6903</v>
      </c>
      <c r="G183" s="2" t="s">
        <v>6218</v>
      </c>
      <c r="H183" s="29">
        <v>0</v>
      </c>
      <c r="I183" s="26">
        <v>0</v>
      </c>
      <c r="J183" s="25">
        <v>0</v>
      </c>
      <c r="K183" s="25">
        <v>0</v>
      </c>
      <c r="L183" s="25">
        <v>0</v>
      </c>
      <c r="M183" s="27">
        <v>0</v>
      </c>
    </row>
    <row r="184" spans="1:13" x14ac:dyDescent="0.15">
      <c r="A184" t="s">
        <v>18362</v>
      </c>
      <c r="B184">
        <v>40517</v>
      </c>
      <c r="C184" t="s">
        <v>14868</v>
      </c>
      <c r="D184" t="s">
        <v>180</v>
      </c>
      <c r="E184" t="s">
        <v>6904</v>
      </c>
      <c r="F184" s="2" t="s">
        <v>6555</v>
      </c>
      <c r="G184" s="2" t="s">
        <v>6555</v>
      </c>
      <c r="H184" s="29">
        <v>41178.06</v>
      </c>
      <c r="I184" s="26">
        <v>134.69999999999999</v>
      </c>
      <c r="J184" s="25">
        <v>70543.740000000005</v>
      </c>
      <c r="K184" s="25">
        <v>29365.680000000008</v>
      </c>
      <c r="L184" s="25">
        <v>-14389.18</v>
      </c>
      <c r="M184" s="27">
        <v>56154.560000000005</v>
      </c>
    </row>
    <row r="185" spans="1:13" x14ac:dyDescent="0.15">
      <c r="A185" t="s">
        <v>20206</v>
      </c>
      <c r="B185">
        <v>41516</v>
      </c>
      <c r="C185" t="s">
        <v>15039</v>
      </c>
      <c r="D185" t="s">
        <v>181</v>
      </c>
      <c r="E185" t="s">
        <v>6905</v>
      </c>
      <c r="F185" s="2" t="s">
        <v>6813</v>
      </c>
      <c r="G185" s="2" t="s">
        <v>6813</v>
      </c>
      <c r="H185" s="29">
        <v>0</v>
      </c>
      <c r="I185" s="26">
        <v>6.94</v>
      </c>
      <c r="J185" s="25">
        <v>3634.55</v>
      </c>
      <c r="K185" s="25">
        <v>3634.55</v>
      </c>
      <c r="L185" s="25">
        <v>-1780.93</v>
      </c>
      <c r="M185" s="27">
        <v>1853.6200000000001</v>
      </c>
    </row>
    <row r="186" spans="1:13" x14ac:dyDescent="0.15">
      <c r="A186" t="s">
        <v>17622</v>
      </c>
      <c r="B186">
        <v>24597</v>
      </c>
      <c r="C186" t="s">
        <v>14688</v>
      </c>
      <c r="D186" t="s">
        <v>182</v>
      </c>
      <c r="E186" t="s">
        <v>6906</v>
      </c>
      <c r="F186" s="2" t="s">
        <v>6907</v>
      </c>
      <c r="G186" s="2" t="s">
        <v>6228</v>
      </c>
      <c r="H186" s="29">
        <v>23283.67</v>
      </c>
      <c r="I186" s="26">
        <v>290.20999999999998</v>
      </c>
      <c r="J186" s="25">
        <v>151985.88</v>
      </c>
      <c r="K186" s="25">
        <v>128702.21</v>
      </c>
      <c r="L186" s="25">
        <v>-63064.08</v>
      </c>
      <c r="M186" s="27">
        <v>88921.8</v>
      </c>
    </row>
    <row r="187" spans="1:13" x14ac:dyDescent="0.15">
      <c r="A187" t="s">
        <v>19573</v>
      </c>
      <c r="B187">
        <v>41373</v>
      </c>
      <c r="C187" t="s">
        <v>14989</v>
      </c>
      <c r="D187" t="s">
        <v>183</v>
      </c>
      <c r="E187" t="s">
        <v>6908</v>
      </c>
      <c r="F187" s="2" t="s">
        <v>6398</v>
      </c>
      <c r="G187" s="2" t="s">
        <v>6398</v>
      </c>
      <c r="H187" s="29">
        <v>0</v>
      </c>
      <c r="I187" s="26">
        <v>0</v>
      </c>
      <c r="J187" s="25">
        <v>0</v>
      </c>
      <c r="K187" s="25">
        <v>0</v>
      </c>
      <c r="L187" s="25">
        <v>0</v>
      </c>
      <c r="M187" s="27">
        <v>0</v>
      </c>
    </row>
    <row r="188" spans="1:13" x14ac:dyDescent="0.15">
      <c r="A188" t="s">
        <v>17907</v>
      </c>
      <c r="B188">
        <v>31017</v>
      </c>
      <c r="C188" t="s">
        <v>14752</v>
      </c>
      <c r="D188" t="s">
        <v>184</v>
      </c>
      <c r="E188" t="s">
        <v>6909</v>
      </c>
      <c r="F188" s="2" t="s">
        <v>6910</v>
      </c>
      <c r="G188" s="2" t="s">
        <v>6911</v>
      </c>
      <c r="H188" s="29">
        <v>0</v>
      </c>
      <c r="I188" s="26">
        <v>0</v>
      </c>
      <c r="J188" s="25">
        <v>0</v>
      </c>
      <c r="K188" s="25">
        <v>0</v>
      </c>
      <c r="L188" s="25">
        <v>0</v>
      </c>
      <c r="M188" s="27">
        <v>0</v>
      </c>
    </row>
    <row r="189" spans="1:13" x14ac:dyDescent="0.15">
      <c r="A189" t="s">
        <v>18138</v>
      </c>
      <c r="B189">
        <v>37663</v>
      </c>
      <c r="C189" t="s">
        <v>14817</v>
      </c>
      <c r="D189" t="s">
        <v>185</v>
      </c>
      <c r="E189" t="s">
        <v>6912</v>
      </c>
      <c r="F189" s="2" t="s">
        <v>6913</v>
      </c>
      <c r="G189" s="2" t="s">
        <v>6584</v>
      </c>
      <c r="H189" s="29">
        <v>0</v>
      </c>
      <c r="I189" s="26">
        <v>0</v>
      </c>
      <c r="J189" s="25">
        <v>0</v>
      </c>
      <c r="K189" s="25">
        <v>0</v>
      </c>
      <c r="L189" s="25">
        <v>0</v>
      </c>
      <c r="M189" s="27">
        <v>0</v>
      </c>
    </row>
    <row r="190" spans="1:13" x14ac:dyDescent="0.15">
      <c r="A190" t="s">
        <v>18118</v>
      </c>
      <c r="B190">
        <v>37299</v>
      </c>
      <c r="C190" t="s">
        <v>14813</v>
      </c>
      <c r="D190" t="s">
        <v>186</v>
      </c>
      <c r="E190" t="s">
        <v>6914</v>
      </c>
      <c r="F190" s="2" t="s">
        <v>6915</v>
      </c>
      <c r="G190" s="2" t="s">
        <v>6218</v>
      </c>
      <c r="H190" s="29">
        <v>7928</v>
      </c>
      <c r="I190" s="26">
        <v>64.03</v>
      </c>
      <c r="J190" s="25">
        <v>33533.15</v>
      </c>
      <c r="K190" s="25">
        <v>25605.15</v>
      </c>
      <c r="L190" s="25">
        <v>-12546.52</v>
      </c>
      <c r="M190" s="27">
        <v>20986.63</v>
      </c>
    </row>
    <row r="191" spans="1:13" x14ac:dyDescent="0.15">
      <c r="A191" t="s">
        <v>18563</v>
      </c>
      <c r="B191">
        <v>40775</v>
      </c>
      <c r="C191" t="s">
        <v>14895</v>
      </c>
      <c r="D191" t="s">
        <v>187</v>
      </c>
      <c r="E191" t="s">
        <v>6916</v>
      </c>
      <c r="F191" s="2" t="s">
        <v>6917</v>
      </c>
      <c r="G191" s="2" t="s">
        <v>6358</v>
      </c>
      <c r="H191" s="29">
        <v>0</v>
      </c>
      <c r="I191" s="26">
        <v>0</v>
      </c>
      <c r="J191" s="25">
        <v>0</v>
      </c>
      <c r="K191" s="25">
        <v>0</v>
      </c>
      <c r="L191" s="25">
        <v>0</v>
      </c>
      <c r="M191" s="27">
        <v>0</v>
      </c>
    </row>
    <row r="192" spans="1:13" x14ac:dyDescent="0.15">
      <c r="A192" t="s">
        <v>18564</v>
      </c>
      <c r="B192">
        <v>40775</v>
      </c>
      <c r="C192" t="s">
        <v>14895</v>
      </c>
      <c r="D192" t="s">
        <v>188</v>
      </c>
      <c r="E192" t="s">
        <v>6918</v>
      </c>
      <c r="F192" s="2" t="s">
        <v>6559</v>
      </c>
      <c r="G192" s="2" t="s">
        <v>6560</v>
      </c>
      <c r="H192" s="29">
        <v>0</v>
      </c>
      <c r="I192" s="26">
        <v>0</v>
      </c>
      <c r="J192" s="25">
        <v>0</v>
      </c>
      <c r="K192" s="25">
        <v>0</v>
      </c>
      <c r="L192" s="25">
        <v>0</v>
      </c>
      <c r="M192" s="27">
        <v>0</v>
      </c>
    </row>
    <row r="193" spans="1:13" x14ac:dyDescent="0.15">
      <c r="A193" t="s">
        <v>18007</v>
      </c>
      <c r="B193">
        <v>32060</v>
      </c>
      <c r="C193" t="s">
        <v>14774</v>
      </c>
      <c r="D193" t="s">
        <v>189</v>
      </c>
      <c r="E193" t="s">
        <v>6919</v>
      </c>
      <c r="F193" s="2" t="s">
        <v>6920</v>
      </c>
      <c r="G193" s="2" t="s">
        <v>6921</v>
      </c>
      <c r="H193" s="29">
        <v>0</v>
      </c>
      <c r="I193" s="26">
        <v>0</v>
      </c>
      <c r="J193" s="25">
        <v>0</v>
      </c>
      <c r="K193" s="25">
        <v>0</v>
      </c>
      <c r="L193" s="25">
        <v>0</v>
      </c>
      <c r="M193" s="27">
        <v>0</v>
      </c>
    </row>
    <row r="194" spans="1:13" x14ac:dyDescent="0.15">
      <c r="A194" t="s">
        <v>23241</v>
      </c>
      <c r="B194">
        <v>78066</v>
      </c>
      <c r="C194" t="s">
        <v>15422</v>
      </c>
      <c r="D194" t="s">
        <v>190</v>
      </c>
      <c r="E194" t="s">
        <v>6924</v>
      </c>
      <c r="F194" s="2" t="s">
        <v>6925</v>
      </c>
      <c r="G194" s="2" t="s">
        <v>6926</v>
      </c>
      <c r="H194" s="29">
        <v>0</v>
      </c>
      <c r="I194" s="26">
        <v>8.3000000000000007</v>
      </c>
      <c r="J194" s="25">
        <v>4346.79</v>
      </c>
      <c r="K194" s="25">
        <v>4346.79</v>
      </c>
      <c r="L194" s="25">
        <v>-2129.9299999999998</v>
      </c>
      <c r="M194" s="27">
        <v>2216.86</v>
      </c>
    </row>
    <row r="195" spans="1:13" x14ac:dyDescent="0.15">
      <c r="A195" t="s">
        <v>22718</v>
      </c>
      <c r="B195">
        <v>68836</v>
      </c>
      <c r="C195" t="s">
        <v>15349</v>
      </c>
      <c r="D195" t="s">
        <v>191</v>
      </c>
      <c r="E195" t="s">
        <v>6927</v>
      </c>
      <c r="F195" s="2" t="s">
        <v>6350</v>
      </c>
      <c r="G195" s="2" t="s">
        <v>6350</v>
      </c>
      <c r="H195" s="29">
        <v>0</v>
      </c>
      <c r="I195" s="26">
        <v>0</v>
      </c>
      <c r="J195" s="25">
        <v>0</v>
      </c>
      <c r="K195" s="25">
        <v>0</v>
      </c>
      <c r="L195" s="25">
        <v>0</v>
      </c>
      <c r="M195" s="27">
        <v>0</v>
      </c>
    </row>
    <row r="196" spans="1:13" x14ac:dyDescent="0.15">
      <c r="A196" t="s">
        <v>18613</v>
      </c>
      <c r="B196">
        <v>40803</v>
      </c>
      <c r="C196" t="s">
        <v>14899</v>
      </c>
      <c r="D196" t="s">
        <v>192</v>
      </c>
      <c r="E196" t="s">
        <v>6928</v>
      </c>
      <c r="F196" s="2" t="s">
        <v>6929</v>
      </c>
      <c r="G196" s="2" t="s">
        <v>6671</v>
      </c>
      <c r="H196" s="29">
        <v>31317.89</v>
      </c>
      <c r="I196" s="26">
        <v>26.09</v>
      </c>
      <c r="J196" s="25">
        <v>13663.59</v>
      </c>
      <c r="K196" s="25">
        <v>-17654.3</v>
      </c>
      <c r="L196" s="25">
        <v>13240.73</v>
      </c>
      <c r="M196" s="27">
        <v>26904.32</v>
      </c>
    </row>
    <row r="197" spans="1:13" x14ac:dyDescent="0.15">
      <c r="A197" t="s">
        <v>19915</v>
      </c>
      <c r="B197">
        <v>41447</v>
      </c>
      <c r="C197" t="s">
        <v>15013</v>
      </c>
      <c r="D197" t="s">
        <v>193</v>
      </c>
      <c r="E197" t="s">
        <v>6930</v>
      </c>
      <c r="F197" s="2" t="s">
        <v>6931</v>
      </c>
      <c r="G197" s="2" t="s">
        <v>6931</v>
      </c>
      <c r="H197" s="29">
        <v>0</v>
      </c>
      <c r="I197" s="26">
        <v>0</v>
      </c>
      <c r="J197" s="25">
        <v>0</v>
      </c>
      <c r="K197" s="25">
        <v>0</v>
      </c>
      <c r="L197" s="25">
        <v>0</v>
      </c>
      <c r="M197" s="27">
        <v>0</v>
      </c>
    </row>
    <row r="198" spans="1:13" x14ac:dyDescent="0.15">
      <c r="A198" t="s">
        <v>19053</v>
      </c>
      <c r="B198">
        <v>41018</v>
      </c>
      <c r="C198" t="s">
        <v>14936</v>
      </c>
      <c r="D198" t="s">
        <v>194</v>
      </c>
      <c r="E198" t="s">
        <v>6932</v>
      </c>
      <c r="F198" s="2" t="s">
        <v>6461</v>
      </c>
      <c r="G198" s="2" t="s">
        <v>6461</v>
      </c>
      <c r="H198" s="29">
        <v>0</v>
      </c>
      <c r="I198" s="26">
        <v>0</v>
      </c>
      <c r="J198" s="25">
        <v>0</v>
      </c>
      <c r="K198" s="25">
        <v>0</v>
      </c>
      <c r="L198" s="25">
        <v>0</v>
      </c>
      <c r="M198" s="27">
        <v>0</v>
      </c>
    </row>
    <row r="199" spans="1:13" x14ac:dyDescent="0.15">
      <c r="A199" t="s">
        <v>19722</v>
      </c>
      <c r="B199">
        <v>41407</v>
      </c>
      <c r="C199" t="s">
        <v>14999</v>
      </c>
      <c r="D199" t="s">
        <v>195</v>
      </c>
      <c r="E199" t="s">
        <v>6933</v>
      </c>
      <c r="F199" s="2" t="s">
        <v>6576</v>
      </c>
      <c r="G199" s="2" t="s">
        <v>6576</v>
      </c>
      <c r="H199" s="29">
        <v>0</v>
      </c>
      <c r="I199" s="26">
        <v>0</v>
      </c>
      <c r="J199" s="25">
        <v>0</v>
      </c>
      <c r="K199" s="25">
        <v>0</v>
      </c>
      <c r="L199" s="25">
        <v>0</v>
      </c>
      <c r="M199" s="27">
        <v>0</v>
      </c>
    </row>
    <row r="200" spans="1:13" x14ac:dyDescent="0.15">
      <c r="A200" t="s">
        <v>18936</v>
      </c>
      <c r="B200">
        <v>40974</v>
      </c>
      <c r="C200" t="s">
        <v>14925</v>
      </c>
      <c r="D200" t="s">
        <v>196</v>
      </c>
      <c r="E200" t="s">
        <v>6934</v>
      </c>
      <c r="F200" s="2" t="s">
        <v>6935</v>
      </c>
      <c r="G200" s="2" t="s">
        <v>6684</v>
      </c>
      <c r="H200" s="29">
        <v>0</v>
      </c>
      <c r="I200" s="26">
        <v>0</v>
      </c>
      <c r="J200" s="25">
        <v>0</v>
      </c>
      <c r="K200" s="25">
        <v>0</v>
      </c>
      <c r="L200" s="25">
        <v>0</v>
      </c>
      <c r="M200" s="27">
        <v>0</v>
      </c>
    </row>
    <row r="201" spans="1:13" x14ac:dyDescent="0.15">
      <c r="A201" t="s">
        <v>18539</v>
      </c>
      <c r="B201">
        <v>40765</v>
      </c>
      <c r="C201" t="s">
        <v>14893</v>
      </c>
      <c r="D201" t="s">
        <v>197</v>
      </c>
      <c r="E201" t="s">
        <v>6936</v>
      </c>
      <c r="F201" s="2" t="s">
        <v>6937</v>
      </c>
      <c r="G201" s="2" t="s">
        <v>6695</v>
      </c>
      <c r="H201" s="29">
        <v>0</v>
      </c>
      <c r="I201" s="26">
        <v>15.06</v>
      </c>
      <c r="J201" s="25">
        <v>7887.07</v>
      </c>
      <c r="K201" s="25">
        <v>7887.07</v>
      </c>
      <c r="L201" s="25">
        <v>-3864.66</v>
      </c>
      <c r="M201" s="27">
        <v>4022.41</v>
      </c>
    </row>
    <row r="202" spans="1:13" x14ac:dyDescent="0.15">
      <c r="A202" t="s">
        <v>18088</v>
      </c>
      <c r="B202">
        <v>34139</v>
      </c>
      <c r="C202" t="s">
        <v>14792</v>
      </c>
      <c r="D202" t="s">
        <v>198</v>
      </c>
      <c r="E202" t="s">
        <v>6938</v>
      </c>
      <c r="F202" s="2" t="s">
        <v>6389</v>
      </c>
      <c r="G202" s="2" t="s">
        <v>6389</v>
      </c>
      <c r="H202" s="29">
        <v>9910</v>
      </c>
      <c r="I202" s="26">
        <v>15.11</v>
      </c>
      <c r="J202" s="25">
        <v>7913.26</v>
      </c>
      <c r="K202" s="25">
        <v>-1996.7399999999998</v>
      </c>
      <c r="L202" s="25">
        <v>1497.56</v>
      </c>
      <c r="M202" s="27">
        <v>9410.82</v>
      </c>
    </row>
    <row r="203" spans="1:13" x14ac:dyDescent="0.15">
      <c r="A203" t="s">
        <v>20141</v>
      </c>
      <c r="B203">
        <v>41506</v>
      </c>
      <c r="C203" t="s">
        <v>15035</v>
      </c>
      <c r="D203" t="s">
        <v>199</v>
      </c>
      <c r="E203" t="s">
        <v>6939</v>
      </c>
      <c r="F203" s="2" t="s">
        <v>6940</v>
      </c>
      <c r="G203" s="2" t="s">
        <v>6941</v>
      </c>
      <c r="H203" s="29">
        <v>0</v>
      </c>
      <c r="I203" s="26">
        <v>0</v>
      </c>
      <c r="J203" s="25">
        <v>0</v>
      </c>
      <c r="K203" s="25">
        <v>0</v>
      </c>
      <c r="L203" s="25">
        <v>0</v>
      </c>
      <c r="M203" s="27">
        <v>0</v>
      </c>
    </row>
    <row r="204" spans="1:13" x14ac:dyDescent="0.15">
      <c r="A204" t="s">
        <v>17743</v>
      </c>
      <c r="B204">
        <v>27910</v>
      </c>
      <c r="C204" t="s">
        <v>14705</v>
      </c>
      <c r="D204" t="s">
        <v>200</v>
      </c>
      <c r="E204" t="s">
        <v>6942</v>
      </c>
      <c r="F204" s="2" t="s">
        <v>6943</v>
      </c>
      <c r="G204" s="2" t="s">
        <v>6613</v>
      </c>
      <c r="H204" s="29">
        <v>0</v>
      </c>
      <c r="I204" s="26">
        <v>0</v>
      </c>
      <c r="J204" s="25">
        <v>0</v>
      </c>
      <c r="K204" s="25">
        <v>0</v>
      </c>
      <c r="L204" s="25">
        <v>0</v>
      </c>
      <c r="M204" s="27">
        <v>0</v>
      </c>
    </row>
    <row r="205" spans="1:13" x14ac:dyDescent="0.15">
      <c r="A205" t="s">
        <v>18186</v>
      </c>
      <c r="B205">
        <v>39275</v>
      </c>
      <c r="C205" t="s">
        <v>14830</v>
      </c>
      <c r="D205" t="s">
        <v>201</v>
      </c>
      <c r="E205" t="s">
        <v>6944</v>
      </c>
      <c r="F205" s="2" t="s">
        <v>6599</v>
      </c>
      <c r="G205" s="2" t="s">
        <v>6599</v>
      </c>
      <c r="H205" s="29">
        <v>0</v>
      </c>
      <c r="I205" s="26">
        <v>0</v>
      </c>
      <c r="J205" s="25">
        <v>0</v>
      </c>
      <c r="K205" s="25">
        <v>0</v>
      </c>
      <c r="L205" s="25">
        <v>0</v>
      </c>
      <c r="M205" s="27">
        <v>0</v>
      </c>
    </row>
    <row r="206" spans="1:13" x14ac:dyDescent="0.15">
      <c r="A206" t="s">
        <v>19054</v>
      </c>
      <c r="B206">
        <v>41018</v>
      </c>
      <c r="C206" t="s">
        <v>14936</v>
      </c>
      <c r="D206" t="s">
        <v>202</v>
      </c>
      <c r="E206" t="s">
        <v>6947</v>
      </c>
      <c r="F206" s="2" t="s">
        <v>6461</v>
      </c>
      <c r="G206" s="2" t="s">
        <v>6461</v>
      </c>
      <c r="H206" s="29">
        <v>19820</v>
      </c>
      <c r="I206" s="26">
        <v>165.57</v>
      </c>
      <c r="J206" s="25">
        <v>86710.66</v>
      </c>
      <c r="K206" s="25">
        <v>66890.66</v>
      </c>
      <c r="L206" s="25">
        <v>-32776.42</v>
      </c>
      <c r="M206" s="27">
        <v>53934.240000000005</v>
      </c>
    </row>
    <row r="207" spans="1:13" x14ac:dyDescent="0.15">
      <c r="A207" t="s">
        <v>21038</v>
      </c>
      <c r="B207">
        <v>41692</v>
      </c>
      <c r="C207" t="s">
        <v>15102</v>
      </c>
      <c r="D207" t="s">
        <v>203</v>
      </c>
      <c r="E207" t="s">
        <v>6948</v>
      </c>
      <c r="F207" s="2" t="s">
        <v>6949</v>
      </c>
      <c r="G207" s="2" t="s">
        <v>6736</v>
      </c>
      <c r="H207" s="29">
        <v>0</v>
      </c>
      <c r="I207" s="26">
        <v>30.41</v>
      </c>
      <c r="J207" s="25">
        <v>15926.02</v>
      </c>
      <c r="K207" s="25">
        <v>15926.02</v>
      </c>
      <c r="L207" s="25">
        <v>-7803.75</v>
      </c>
      <c r="M207" s="27">
        <v>8122.27</v>
      </c>
    </row>
    <row r="208" spans="1:13" x14ac:dyDescent="0.15">
      <c r="A208" t="s">
        <v>22262</v>
      </c>
      <c r="B208">
        <v>45000</v>
      </c>
      <c r="C208" t="s">
        <v>15259</v>
      </c>
      <c r="D208" t="s">
        <v>204</v>
      </c>
      <c r="E208" t="s">
        <v>6950</v>
      </c>
      <c r="F208" s="2" t="s">
        <v>6503</v>
      </c>
      <c r="G208" s="2" t="s">
        <v>6504</v>
      </c>
      <c r="H208" s="29">
        <v>145544.34000000003</v>
      </c>
      <c r="I208" s="26">
        <v>312.75</v>
      </c>
      <c r="J208" s="25">
        <v>163790.29999999999</v>
      </c>
      <c r="K208" s="25">
        <v>18245.959999999963</v>
      </c>
      <c r="L208" s="25">
        <v>-8940.52</v>
      </c>
      <c r="M208" s="27">
        <v>154849.78</v>
      </c>
    </row>
    <row r="209" spans="1:13" x14ac:dyDescent="0.15">
      <c r="A209" t="s">
        <v>19574</v>
      </c>
      <c r="B209">
        <v>41373</v>
      </c>
      <c r="C209" t="s">
        <v>14989</v>
      </c>
      <c r="D209" t="s">
        <v>205</v>
      </c>
      <c r="E209" t="s">
        <v>6951</v>
      </c>
      <c r="F209" s="2" t="s">
        <v>6398</v>
      </c>
      <c r="G209" s="2" t="s">
        <v>6398</v>
      </c>
      <c r="H209" s="29">
        <v>221450.5</v>
      </c>
      <c r="I209" s="26">
        <v>393.67</v>
      </c>
      <c r="J209" s="25">
        <v>206168.92</v>
      </c>
      <c r="K209" s="25">
        <v>-15281.579999999987</v>
      </c>
      <c r="L209" s="25">
        <v>11461.19</v>
      </c>
      <c r="M209" s="27">
        <v>217630.11000000002</v>
      </c>
    </row>
    <row r="210" spans="1:13" x14ac:dyDescent="0.15">
      <c r="A210" t="s">
        <v>20927</v>
      </c>
      <c r="B210">
        <v>41646</v>
      </c>
      <c r="C210" t="s">
        <v>15093</v>
      </c>
      <c r="D210" t="s">
        <v>206</v>
      </c>
      <c r="E210" t="s">
        <v>6953</v>
      </c>
      <c r="F210" s="2" t="s">
        <v>6954</v>
      </c>
      <c r="G210" s="2" t="s">
        <v>6382</v>
      </c>
      <c r="H210" s="29">
        <v>0</v>
      </c>
      <c r="I210" s="26">
        <v>0</v>
      </c>
      <c r="J210" s="25">
        <v>0</v>
      </c>
      <c r="K210" s="25">
        <v>0</v>
      </c>
      <c r="L210" s="25">
        <v>0</v>
      </c>
      <c r="M210" s="27">
        <v>0</v>
      </c>
    </row>
    <row r="211" spans="1:13" x14ac:dyDescent="0.15">
      <c r="A211" t="s">
        <v>19055</v>
      </c>
      <c r="B211">
        <v>41018</v>
      </c>
      <c r="C211" t="s">
        <v>14936</v>
      </c>
      <c r="D211" t="s">
        <v>207</v>
      </c>
      <c r="E211" t="s">
        <v>6955</v>
      </c>
      <c r="F211" s="2" t="s">
        <v>6461</v>
      </c>
      <c r="G211" s="2" t="s">
        <v>6461</v>
      </c>
      <c r="H211" s="29">
        <v>130723.09</v>
      </c>
      <c r="I211" s="26">
        <v>298.45999999999998</v>
      </c>
      <c r="J211" s="25">
        <v>156306.49</v>
      </c>
      <c r="K211" s="25">
        <v>25583.399999999994</v>
      </c>
      <c r="L211" s="25">
        <v>-12535.87</v>
      </c>
      <c r="M211" s="27">
        <v>143770.62</v>
      </c>
    </row>
    <row r="212" spans="1:13" x14ac:dyDescent="0.15">
      <c r="A212" t="s">
        <v>18199</v>
      </c>
      <c r="B212">
        <v>39912</v>
      </c>
      <c r="C212" t="s">
        <v>14834</v>
      </c>
      <c r="D212" t="s">
        <v>208</v>
      </c>
      <c r="E212" t="s">
        <v>6956</v>
      </c>
      <c r="F212" s="2" t="s">
        <v>6957</v>
      </c>
      <c r="G212" s="2" t="s">
        <v>6543</v>
      </c>
      <c r="H212" s="29">
        <v>0</v>
      </c>
      <c r="I212" s="26">
        <v>0</v>
      </c>
      <c r="J212" s="25">
        <v>0</v>
      </c>
      <c r="K212" s="25">
        <v>0</v>
      </c>
      <c r="L212" s="25">
        <v>0</v>
      </c>
      <c r="M212" s="27">
        <v>0</v>
      </c>
    </row>
    <row r="213" spans="1:13" x14ac:dyDescent="0.15">
      <c r="A213" t="s">
        <v>22813</v>
      </c>
      <c r="B213">
        <v>71008</v>
      </c>
      <c r="C213" t="s">
        <v>15363</v>
      </c>
      <c r="D213" t="s">
        <v>209</v>
      </c>
      <c r="E213" t="s">
        <v>6960</v>
      </c>
      <c r="F213" s="2" t="s">
        <v>6369</v>
      </c>
      <c r="G213" s="2" t="s">
        <v>6369</v>
      </c>
      <c r="H213" s="29">
        <v>28066.729999999996</v>
      </c>
      <c r="I213" s="26">
        <v>114.09</v>
      </c>
      <c r="J213" s="25">
        <v>59750.07</v>
      </c>
      <c r="K213" s="25">
        <v>31683.340000000004</v>
      </c>
      <c r="L213" s="25">
        <v>-15524.84</v>
      </c>
      <c r="M213" s="27">
        <v>44225.229999999996</v>
      </c>
    </row>
    <row r="214" spans="1:13" x14ac:dyDescent="0.15">
      <c r="A214" t="s">
        <v>21039</v>
      </c>
      <c r="B214">
        <v>41692</v>
      </c>
      <c r="C214" t="s">
        <v>15102</v>
      </c>
      <c r="D214" t="s">
        <v>210</v>
      </c>
      <c r="E214" t="s">
        <v>6961</v>
      </c>
      <c r="F214" s="2" t="s">
        <v>6962</v>
      </c>
      <c r="G214" s="2" t="s">
        <v>6368</v>
      </c>
      <c r="H214" s="29">
        <v>0</v>
      </c>
      <c r="I214" s="26">
        <v>0</v>
      </c>
      <c r="J214" s="25">
        <v>0</v>
      </c>
      <c r="K214" s="25">
        <v>0</v>
      </c>
      <c r="L214" s="25">
        <v>0</v>
      </c>
      <c r="M214" s="27">
        <v>0</v>
      </c>
    </row>
    <row r="215" spans="1:13" x14ac:dyDescent="0.15">
      <c r="A215" t="s">
        <v>20207</v>
      </c>
      <c r="B215">
        <v>41516</v>
      </c>
      <c r="C215" t="s">
        <v>15039</v>
      </c>
      <c r="D215" t="s">
        <v>211</v>
      </c>
      <c r="E215" t="s">
        <v>6965</v>
      </c>
      <c r="F215" s="2" t="s">
        <v>6966</v>
      </c>
      <c r="G215" s="2" t="s">
        <v>6967</v>
      </c>
      <c r="H215" s="29">
        <v>0</v>
      </c>
      <c r="I215" s="26">
        <v>0</v>
      </c>
      <c r="J215" s="25">
        <v>0</v>
      </c>
      <c r="K215" s="25">
        <v>0</v>
      </c>
      <c r="L215" s="25">
        <v>0</v>
      </c>
      <c r="M215" s="27">
        <v>0</v>
      </c>
    </row>
    <row r="216" spans="1:13" x14ac:dyDescent="0.15">
      <c r="A216" t="s">
        <v>18900</v>
      </c>
      <c r="B216">
        <v>40969</v>
      </c>
      <c r="C216" t="s">
        <v>14922</v>
      </c>
      <c r="D216" t="s">
        <v>212</v>
      </c>
      <c r="E216" t="s">
        <v>6968</v>
      </c>
      <c r="F216" s="2" t="s">
        <v>6969</v>
      </c>
      <c r="G216" s="2" t="s">
        <v>6807</v>
      </c>
      <c r="H216" s="29">
        <v>0</v>
      </c>
      <c r="I216" s="26">
        <v>0</v>
      </c>
      <c r="J216" s="25">
        <v>0</v>
      </c>
      <c r="K216" s="25">
        <v>0</v>
      </c>
      <c r="L216" s="25">
        <v>0</v>
      </c>
      <c r="M216" s="27">
        <v>0</v>
      </c>
    </row>
    <row r="217" spans="1:13" x14ac:dyDescent="0.15">
      <c r="A217" t="s">
        <v>17964</v>
      </c>
      <c r="B217">
        <v>31384</v>
      </c>
      <c r="C217" t="s">
        <v>14769</v>
      </c>
      <c r="D217" t="s">
        <v>213</v>
      </c>
      <c r="E217" t="s">
        <v>6970</v>
      </c>
      <c r="F217" s="2" t="s">
        <v>6971</v>
      </c>
      <c r="G217" s="2" t="s">
        <v>6972</v>
      </c>
      <c r="H217" s="29">
        <v>0</v>
      </c>
      <c r="I217" s="26">
        <v>0</v>
      </c>
      <c r="J217" s="25">
        <v>0</v>
      </c>
      <c r="K217" s="25">
        <v>0</v>
      </c>
      <c r="L217" s="25">
        <v>0</v>
      </c>
      <c r="M217" s="27">
        <v>0</v>
      </c>
    </row>
    <row r="218" spans="1:13" x14ac:dyDescent="0.15">
      <c r="A218" t="s">
        <v>18483</v>
      </c>
      <c r="B218">
        <v>40672</v>
      </c>
      <c r="C218" t="s">
        <v>14882</v>
      </c>
      <c r="D218" t="s">
        <v>214</v>
      </c>
      <c r="E218" t="s">
        <v>6973</v>
      </c>
      <c r="F218" s="2" t="s">
        <v>6974</v>
      </c>
      <c r="G218" s="2" t="s">
        <v>6974</v>
      </c>
      <c r="H218" s="29">
        <v>0</v>
      </c>
      <c r="I218" s="26">
        <v>0</v>
      </c>
      <c r="J218" s="25">
        <v>0</v>
      </c>
      <c r="K218" s="25">
        <v>0</v>
      </c>
      <c r="L218" s="25">
        <v>0</v>
      </c>
      <c r="M218" s="27">
        <v>0</v>
      </c>
    </row>
    <row r="219" spans="1:13" x14ac:dyDescent="0.15">
      <c r="A219" t="s">
        <v>17908</v>
      </c>
      <c r="B219">
        <v>31017</v>
      </c>
      <c r="C219" t="s">
        <v>14752</v>
      </c>
      <c r="D219" t="s">
        <v>215</v>
      </c>
      <c r="E219" t="s">
        <v>6975</v>
      </c>
      <c r="F219" s="2" t="s">
        <v>6976</v>
      </c>
      <c r="G219" s="2" t="s">
        <v>6594</v>
      </c>
      <c r="H219" s="29">
        <v>0</v>
      </c>
      <c r="I219" s="26">
        <v>0</v>
      </c>
      <c r="J219" s="25">
        <v>0</v>
      </c>
      <c r="K219" s="25">
        <v>0</v>
      </c>
      <c r="L219" s="25">
        <v>0</v>
      </c>
      <c r="M219" s="27">
        <v>0</v>
      </c>
    </row>
    <row r="220" spans="1:13" x14ac:dyDescent="0.15">
      <c r="A220" t="s">
        <v>18675</v>
      </c>
      <c r="B220">
        <v>40848</v>
      </c>
      <c r="C220" t="s">
        <v>14904</v>
      </c>
      <c r="D220" t="s">
        <v>216</v>
      </c>
      <c r="E220" t="s">
        <v>6977</v>
      </c>
      <c r="F220" s="2" t="s">
        <v>6978</v>
      </c>
      <c r="G220" s="2" t="s">
        <v>6978</v>
      </c>
      <c r="H220" s="29">
        <v>0</v>
      </c>
      <c r="I220" s="26">
        <v>0</v>
      </c>
      <c r="J220" s="25">
        <v>0</v>
      </c>
      <c r="K220" s="25">
        <v>0</v>
      </c>
      <c r="L220" s="25">
        <v>0</v>
      </c>
      <c r="M220" s="27">
        <v>0</v>
      </c>
    </row>
    <row r="221" spans="1:13" x14ac:dyDescent="0.15">
      <c r="A221" t="s">
        <v>18614</v>
      </c>
      <c r="B221">
        <v>40803</v>
      </c>
      <c r="C221" t="s">
        <v>14899</v>
      </c>
      <c r="D221" t="s">
        <v>217</v>
      </c>
      <c r="E221" t="s">
        <v>6979</v>
      </c>
      <c r="F221" s="2" t="s">
        <v>6980</v>
      </c>
      <c r="G221" s="2" t="s">
        <v>6671</v>
      </c>
      <c r="H221" s="29">
        <v>0</v>
      </c>
      <c r="I221" s="26">
        <v>0</v>
      </c>
      <c r="J221" s="25">
        <v>0</v>
      </c>
      <c r="K221" s="25">
        <v>0</v>
      </c>
      <c r="L221" s="25">
        <v>0</v>
      </c>
      <c r="M221" s="27">
        <v>0</v>
      </c>
    </row>
    <row r="222" spans="1:13" x14ac:dyDescent="0.15">
      <c r="A222" t="s">
        <v>18409</v>
      </c>
      <c r="B222">
        <v>40557</v>
      </c>
      <c r="C222" t="s">
        <v>14873</v>
      </c>
      <c r="D222" t="s">
        <v>218</v>
      </c>
      <c r="E222" t="s">
        <v>6981</v>
      </c>
      <c r="F222" s="2" t="s">
        <v>6982</v>
      </c>
      <c r="G222" s="2" t="s">
        <v>6983</v>
      </c>
      <c r="H222" s="29">
        <v>0</v>
      </c>
      <c r="I222" s="26">
        <v>0</v>
      </c>
      <c r="J222" s="25">
        <v>0</v>
      </c>
      <c r="K222" s="25">
        <v>0</v>
      </c>
      <c r="L222" s="25">
        <v>0</v>
      </c>
      <c r="M222" s="27">
        <v>0</v>
      </c>
    </row>
    <row r="223" spans="1:13" x14ac:dyDescent="0.15">
      <c r="A223" t="s">
        <v>18753</v>
      </c>
      <c r="B223">
        <v>40928</v>
      </c>
      <c r="C223" t="s">
        <v>14912</v>
      </c>
      <c r="D223" t="s">
        <v>219</v>
      </c>
      <c r="E223" t="s">
        <v>6984</v>
      </c>
      <c r="F223" s="2" t="s">
        <v>6985</v>
      </c>
      <c r="G223" s="2" t="s">
        <v>6986</v>
      </c>
      <c r="H223" s="29">
        <v>0</v>
      </c>
      <c r="I223" s="26">
        <v>94.47</v>
      </c>
      <c r="J223" s="25">
        <v>49474.879999999997</v>
      </c>
      <c r="K223" s="25">
        <v>49474.879999999997</v>
      </c>
      <c r="L223" s="25">
        <v>-24242.69</v>
      </c>
      <c r="M223" s="27">
        <v>25232.19</v>
      </c>
    </row>
    <row r="224" spans="1:13" x14ac:dyDescent="0.15">
      <c r="A224" t="s">
        <v>18441</v>
      </c>
      <c r="B224">
        <v>40586</v>
      </c>
      <c r="C224" t="s">
        <v>14876</v>
      </c>
      <c r="D224" t="s">
        <v>220</v>
      </c>
      <c r="E224" t="s">
        <v>6987</v>
      </c>
      <c r="F224" s="2" t="s">
        <v>6988</v>
      </c>
      <c r="G224" s="2" t="s">
        <v>6988</v>
      </c>
      <c r="H224" s="29">
        <v>0</v>
      </c>
      <c r="I224" s="26">
        <v>0</v>
      </c>
      <c r="J224" s="25">
        <v>0</v>
      </c>
      <c r="K224" s="25">
        <v>0</v>
      </c>
      <c r="L224" s="25">
        <v>0</v>
      </c>
      <c r="M224" s="27">
        <v>0</v>
      </c>
    </row>
    <row r="225" spans="1:13" x14ac:dyDescent="0.15">
      <c r="A225" t="s">
        <v>21040</v>
      </c>
      <c r="B225">
        <v>41692</v>
      </c>
      <c r="C225" t="s">
        <v>15102</v>
      </c>
      <c r="D225" t="s">
        <v>221</v>
      </c>
      <c r="E225" t="s">
        <v>6989</v>
      </c>
      <c r="F225" s="2" t="s">
        <v>6990</v>
      </c>
      <c r="G225" s="2" t="s">
        <v>6736</v>
      </c>
      <c r="H225" s="29">
        <v>0</v>
      </c>
      <c r="I225" s="26">
        <v>27.91</v>
      </c>
      <c r="J225" s="25">
        <v>14616.75</v>
      </c>
      <c r="K225" s="25">
        <v>14616.75</v>
      </c>
      <c r="L225" s="25">
        <v>-7162.21</v>
      </c>
      <c r="M225" s="27">
        <v>7454.54</v>
      </c>
    </row>
    <row r="226" spans="1:13" x14ac:dyDescent="0.15">
      <c r="A226" t="s">
        <v>19272</v>
      </c>
      <c r="B226">
        <v>41228</v>
      </c>
      <c r="C226" t="s">
        <v>14958</v>
      </c>
      <c r="D226" t="s">
        <v>222</v>
      </c>
      <c r="E226" t="s">
        <v>6991</v>
      </c>
      <c r="F226" s="2" t="s">
        <v>6993</v>
      </c>
      <c r="G226" s="2" t="s">
        <v>6465</v>
      </c>
      <c r="H226" s="29">
        <v>0</v>
      </c>
      <c r="I226" s="26">
        <v>0</v>
      </c>
      <c r="J226" s="25">
        <v>0</v>
      </c>
      <c r="K226" s="25">
        <v>0</v>
      </c>
      <c r="L226" s="25">
        <v>0</v>
      </c>
      <c r="M226" s="27">
        <v>0</v>
      </c>
    </row>
    <row r="227" spans="1:13" x14ac:dyDescent="0.15">
      <c r="A227" t="s">
        <v>19121</v>
      </c>
      <c r="B227">
        <v>41090</v>
      </c>
      <c r="C227" t="s">
        <v>14944</v>
      </c>
      <c r="D227" t="s">
        <v>223</v>
      </c>
      <c r="E227" t="s">
        <v>6994</v>
      </c>
      <c r="F227" s="2" t="s">
        <v>6995</v>
      </c>
      <c r="G227" s="2" t="s">
        <v>6996</v>
      </c>
      <c r="H227" s="29">
        <v>14519.630000000005</v>
      </c>
      <c r="I227" s="26">
        <v>0</v>
      </c>
      <c r="J227" s="25">
        <v>0</v>
      </c>
      <c r="K227" s="25">
        <v>-14519.630000000005</v>
      </c>
      <c r="L227" s="25">
        <v>10889.72</v>
      </c>
      <c r="M227" s="27">
        <v>10889.72</v>
      </c>
    </row>
    <row r="228" spans="1:13" x14ac:dyDescent="0.15">
      <c r="A228" t="s">
        <v>17495</v>
      </c>
      <c r="B228">
        <v>20281</v>
      </c>
      <c r="C228" t="s">
        <v>14666</v>
      </c>
      <c r="D228" t="s">
        <v>224</v>
      </c>
      <c r="E228" t="s">
        <v>6997</v>
      </c>
      <c r="F228" s="2" t="s">
        <v>6424</v>
      </c>
      <c r="G228" s="2" t="s">
        <v>6425</v>
      </c>
      <c r="H228" s="29">
        <v>0</v>
      </c>
      <c r="I228" s="26">
        <v>0</v>
      </c>
      <c r="J228" s="25">
        <v>0</v>
      </c>
      <c r="K228" s="25">
        <v>0</v>
      </c>
      <c r="L228" s="25">
        <v>0</v>
      </c>
      <c r="M228" s="27">
        <v>0</v>
      </c>
    </row>
    <row r="229" spans="1:13" x14ac:dyDescent="0.15">
      <c r="A229" t="s">
        <v>20418</v>
      </c>
      <c r="B229">
        <v>41563</v>
      </c>
      <c r="C229" t="s">
        <v>15059</v>
      </c>
      <c r="D229" t="s">
        <v>225</v>
      </c>
      <c r="E229" t="s">
        <v>6998</v>
      </c>
      <c r="F229" s="2" t="s">
        <v>6999</v>
      </c>
      <c r="G229" s="2" t="s">
        <v>6863</v>
      </c>
      <c r="H229" s="29">
        <v>0</v>
      </c>
      <c r="I229" s="26">
        <v>0</v>
      </c>
      <c r="J229" s="25">
        <v>0</v>
      </c>
      <c r="K229" s="25">
        <v>0</v>
      </c>
      <c r="L229" s="25">
        <v>0</v>
      </c>
      <c r="M229" s="27">
        <v>0</v>
      </c>
    </row>
    <row r="230" spans="1:13" x14ac:dyDescent="0.15">
      <c r="A230" t="s">
        <v>18615</v>
      </c>
      <c r="B230">
        <v>40803</v>
      </c>
      <c r="C230" t="s">
        <v>14899</v>
      </c>
      <c r="D230" t="s">
        <v>226</v>
      </c>
      <c r="E230" t="s">
        <v>7002</v>
      </c>
      <c r="F230" s="2" t="s">
        <v>7003</v>
      </c>
      <c r="G230" s="2" t="s">
        <v>6671</v>
      </c>
      <c r="H230" s="29">
        <v>0</v>
      </c>
      <c r="I230" s="26">
        <v>16.14</v>
      </c>
      <c r="J230" s="25">
        <v>8452.68</v>
      </c>
      <c r="K230" s="25">
        <v>8452.68</v>
      </c>
      <c r="L230" s="25">
        <v>-4141.8100000000004</v>
      </c>
      <c r="M230" s="27">
        <v>4310.87</v>
      </c>
    </row>
    <row r="231" spans="1:13" x14ac:dyDescent="0.15">
      <c r="A231" t="s">
        <v>18363</v>
      </c>
      <c r="B231">
        <v>40517</v>
      </c>
      <c r="C231" t="s">
        <v>14868</v>
      </c>
      <c r="D231" t="s">
        <v>227</v>
      </c>
      <c r="E231" t="s">
        <v>7004</v>
      </c>
      <c r="F231" s="2" t="s">
        <v>7005</v>
      </c>
      <c r="G231" s="2" t="s">
        <v>6311</v>
      </c>
      <c r="H231" s="29">
        <v>0</v>
      </c>
      <c r="I231" s="26">
        <v>0</v>
      </c>
      <c r="J231" s="25">
        <v>0</v>
      </c>
      <c r="K231" s="25">
        <v>0</v>
      </c>
      <c r="L231" s="25">
        <v>0</v>
      </c>
      <c r="M231" s="27">
        <v>0</v>
      </c>
    </row>
    <row r="232" spans="1:13" x14ac:dyDescent="0.15">
      <c r="A232" t="s">
        <v>19575</v>
      </c>
      <c r="B232">
        <v>41373</v>
      </c>
      <c r="C232" t="s">
        <v>14989</v>
      </c>
      <c r="D232" t="s">
        <v>228</v>
      </c>
      <c r="E232" t="s">
        <v>6885</v>
      </c>
      <c r="F232" s="2" t="s">
        <v>6398</v>
      </c>
      <c r="G232" s="2" t="s">
        <v>6398</v>
      </c>
      <c r="H232" s="29">
        <v>0</v>
      </c>
      <c r="I232" s="26">
        <v>0</v>
      </c>
      <c r="J232" s="25">
        <v>0</v>
      </c>
      <c r="K232" s="25">
        <v>0</v>
      </c>
      <c r="L232" s="25">
        <v>0</v>
      </c>
      <c r="M232" s="27">
        <v>0</v>
      </c>
    </row>
    <row r="233" spans="1:13" x14ac:dyDescent="0.15">
      <c r="A233" t="s">
        <v>22374</v>
      </c>
      <c r="B233">
        <v>47920</v>
      </c>
      <c r="C233" t="s">
        <v>15281</v>
      </c>
      <c r="D233" t="s">
        <v>229</v>
      </c>
      <c r="E233" t="s">
        <v>7006</v>
      </c>
      <c r="F233" s="2" t="s">
        <v>7007</v>
      </c>
      <c r="G233" s="2" t="s">
        <v>6403</v>
      </c>
      <c r="H233" s="29">
        <v>0</v>
      </c>
      <c r="I233" s="26">
        <v>0</v>
      </c>
      <c r="J233" s="25">
        <v>0</v>
      </c>
      <c r="K233" s="25">
        <v>0</v>
      </c>
      <c r="L233" s="25">
        <v>0</v>
      </c>
      <c r="M233" s="27">
        <v>0</v>
      </c>
    </row>
    <row r="234" spans="1:13" x14ac:dyDescent="0.15">
      <c r="A234" t="s">
        <v>22375</v>
      </c>
      <c r="B234">
        <v>47920</v>
      </c>
      <c r="C234" t="s">
        <v>15281</v>
      </c>
      <c r="D234" t="s">
        <v>230</v>
      </c>
      <c r="E234" t="s">
        <v>7008</v>
      </c>
      <c r="F234" s="2" t="s">
        <v>7009</v>
      </c>
      <c r="G234" s="2" t="s">
        <v>6428</v>
      </c>
      <c r="H234" s="29">
        <v>0</v>
      </c>
      <c r="I234" s="26">
        <v>0</v>
      </c>
      <c r="J234" s="25">
        <v>0</v>
      </c>
      <c r="K234" s="25">
        <v>0</v>
      </c>
      <c r="L234" s="25">
        <v>0</v>
      </c>
      <c r="M234" s="27">
        <v>0</v>
      </c>
    </row>
    <row r="235" spans="1:13" x14ac:dyDescent="0.15">
      <c r="A235" t="s">
        <v>22376</v>
      </c>
      <c r="B235">
        <v>47920</v>
      </c>
      <c r="C235" t="s">
        <v>15281</v>
      </c>
      <c r="D235" t="s">
        <v>231</v>
      </c>
      <c r="E235" t="s">
        <v>7010</v>
      </c>
      <c r="F235" s="2" t="s">
        <v>7011</v>
      </c>
      <c r="G235" s="2" t="s">
        <v>6428</v>
      </c>
      <c r="H235" s="29">
        <v>0</v>
      </c>
      <c r="I235" s="26">
        <v>0</v>
      </c>
      <c r="J235" s="25">
        <v>0</v>
      </c>
      <c r="K235" s="25">
        <v>0</v>
      </c>
      <c r="L235" s="25">
        <v>0</v>
      </c>
      <c r="M235" s="27">
        <v>0</v>
      </c>
    </row>
    <row r="236" spans="1:13" x14ac:dyDescent="0.15">
      <c r="A236" t="s">
        <v>17600</v>
      </c>
      <c r="B236">
        <v>23961</v>
      </c>
      <c r="C236" t="s">
        <v>14682</v>
      </c>
      <c r="D236" t="s">
        <v>232</v>
      </c>
      <c r="E236" t="s">
        <v>7012</v>
      </c>
      <c r="F236" s="2" t="s">
        <v>7013</v>
      </c>
      <c r="G236" s="2" t="s">
        <v>6415</v>
      </c>
      <c r="H236" s="29">
        <v>0</v>
      </c>
      <c r="I236" s="26">
        <v>0</v>
      </c>
      <c r="J236" s="25">
        <v>0</v>
      </c>
      <c r="K236" s="25">
        <v>0</v>
      </c>
      <c r="L236" s="25">
        <v>0</v>
      </c>
      <c r="M236" s="27">
        <v>0</v>
      </c>
    </row>
    <row r="237" spans="1:13" x14ac:dyDescent="0.15">
      <c r="A237" t="s">
        <v>17713</v>
      </c>
      <c r="B237">
        <v>26158</v>
      </c>
      <c r="C237" t="s">
        <v>14697</v>
      </c>
      <c r="D237" t="s">
        <v>233</v>
      </c>
      <c r="E237" t="s">
        <v>7014</v>
      </c>
      <c r="F237" s="2" t="s">
        <v>7015</v>
      </c>
      <c r="G237" s="2" t="s">
        <v>6548</v>
      </c>
      <c r="H237" s="29">
        <v>0</v>
      </c>
      <c r="I237" s="26">
        <v>0</v>
      </c>
      <c r="J237" s="25">
        <v>0</v>
      </c>
      <c r="K237" s="25">
        <v>0</v>
      </c>
      <c r="L237" s="25">
        <v>0</v>
      </c>
      <c r="M237" s="27">
        <v>0</v>
      </c>
    </row>
    <row r="238" spans="1:13" x14ac:dyDescent="0.15">
      <c r="A238" t="s">
        <v>22886</v>
      </c>
      <c r="B238">
        <v>73712</v>
      </c>
      <c r="C238" t="s">
        <v>15380</v>
      </c>
      <c r="D238" t="s">
        <v>234</v>
      </c>
      <c r="E238" t="s">
        <v>7016</v>
      </c>
      <c r="F238" s="2" t="s">
        <v>6886</v>
      </c>
      <c r="G238" s="2" t="s">
        <v>6887</v>
      </c>
      <c r="H238" s="29">
        <v>0</v>
      </c>
      <c r="I238" s="26">
        <v>0</v>
      </c>
      <c r="J238" s="25">
        <v>0</v>
      </c>
      <c r="K238" s="25">
        <v>0</v>
      </c>
      <c r="L238" s="25">
        <v>0</v>
      </c>
      <c r="M238" s="27">
        <v>0</v>
      </c>
    </row>
    <row r="239" spans="1:13" x14ac:dyDescent="0.15">
      <c r="A239" t="s">
        <v>22428</v>
      </c>
      <c r="B239">
        <v>48348</v>
      </c>
      <c r="C239" t="s">
        <v>15286</v>
      </c>
      <c r="D239" t="s">
        <v>235</v>
      </c>
      <c r="E239" t="s">
        <v>7017</v>
      </c>
      <c r="F239" s="2" t="s">
        <v>7018</v>
      </c>
      <c r="G239" s="2" t="s">
        <v>6251</v>
      </c>
      <c r="H239" s="29">
        <v>3741.2300000000032</v>
      </c>
      <c r="I239" s="26">
        <v>10.85</v>
      </c>
      <c r="J239" s="25">
        <v>5682.25</v>
      </c>
      <c r="K239" s="25">
        <v>1941.0199999999968</v>
      </c>
      <c r="L239" s="25">
        <v>-951.1</v>
      </c>
      <c r="M239" s="27">
        <v>4731.1499999999996</v>
      </c>
    </row>
    <row r="240" spans="1:13" x14ac:dyDescent="0.15">
      <c r="A240" t="s">
        <v>18460</v>
      </c>
      <c r="B240">
        <v>40662</v>
      </c>
      <c r="C240" t="s">
        <v>14880</v>
      </c>
      <c r="D240" t="s">
        <v>236</v>
      </c>
      <c r="E240" t="s">
        <v>7019</v>
      </c>
      <c r="F240" s="2" t="s">
        <v>7020</v>
      </c>
      <c r="G240" s="2" t="s">
        <v>6564</v>
      </c>
      <c r="H240" s="29">
        <v>0</v>
      </c>
      <c r="I240" s="26">
        <v>0</v>
      </c>
      <c r="J240" s="25">
        <v>0</v>
      </c>
      <c r="K240" s="25">
        <v>0</v>
      </c>
      <c r="L240" s="25">
        <v>0</v>
      </c>
      <c r="M240" s="27">
        <v>0</v>
      </c>
    </row>
    <row r="241" spans="1:13" x14ac:dyDescent="0.15">
      <c r="A241" t="s">
        <v>23164</v>
      </c>
      <c r="B241">
        <v>77235</v>
      </c>
      <c r="C241" t="s">
        <v>15416</v>
      </c>
      <c r="D241" t="s">
        <v>237</v>
      </c>
      <c r="E241" t="s">
        <v>7021</v>
      </c>
      <c r="F241" s="2" t="s">
        <v>7022</v>
      </c>
      <c r="G241" s="2" t="s">
        <v>6283</v>
      </c>
      <c r="H241" s="29">
        <v>97603.450000000012</v>
      </c>
      <c r="I241" s="26">
        <v>274.55</v>
      </c>
      <c r="J241" s="25">
        <v>143784.57999999999</v>
      </c>
      <c r="K241" s="25">
        <v>46181.129999999976</v>
      </c>
      <c r="L241" s="25">
        <v>-22628.75</v>
      </c>
      <c r="M241" s="27">
        <v>121155.82999999999</v>
      </c>
    </row>
    <row r="242" spans="1:13" x14ac:dyDescent="0.15">
      <c r="A242" t="s">
        <v>20293</v>
      </c>
      <c r="B242">
        <v>41530</v>
      </c>
      <c r="C242" t="s">
        <v>14706</v>
      </c>
      <c r="D242" t="s">
        <v>238</v>
      </c>
      <c r="E242" t="s">
        <v>7023</v>
      </c>
      <c r="F242" s="2" t="s">
        <v>7024</v>
      </c>
      <c r="G242" s="2" t="s">
        <v>6541</v>
      </c>
      <c r="H242" s="29">
        <v>0</v>
      </c>
      <c r="I242" s="26">
        <v>0</v>
      </c>
      <c r="J242" s="25">
        <v>0</v>
      </c>
      <c r="K242" s="25">
        <v>0</v>
      </c>
      <c r="L242" s="25">
        <v>0</v>
      </c>
      <c r="M242" s="27">
        <v>0</v>
      </c>
    </row>
    <row r="243" spans="1:13" x14ac:dyDescent="0.15">
      <c r="A243" t="s">
        <v>21671</v>
      </c>
      <c r="B243">
        <v>42330</v>
      </c>
      <c r="C243" t="s">
        <v>15165</v>
      </c>
      <c r="D243" t="s">
        <v>239</v>
      </c>
      <c r="E243" t="s">
        <v>7025</v>
      </c>
      <c r="F243" s="2" t="s">
        <v>7028</v>
      </c>
      <c r="G243" s="2" t="s">
        <v>7029</v>
      </c>
      <c r="H243" s="29">
        <v>56399.040000000008</v>
      </c>
      <c r="I243" s="26">
        <v>154.38</v>
      </c>
      <c r="J243" s="25">
        <v>80850.350000000006</v>
      </c>
      <c r="K243" s="25">
        <v>24451.309999999998</v>
      </c>
      <c r="L243" s="25">
        <v>-11981.14</v>
      </c>
      <c r="M243" s="27">
        <v>68869.210000000006</v>
      </c>
    </row>
    <row r="244" spans="1:13" x14ac:dyDescent="0.15">
      <c r="A244" t="s">
        <v>21264</v>
      </c>
      <c r="B244">
        <v>41782</v>
      </c>
      <c r="C244" t="s">
        <v>15116</v>
      </c>
      <c r="D244" t="s">
        <v>240</v>
      </c>
      <c r="E244" t="s">
        <v>7031</v>
      </c>
      <c r="F244" s="2" t="s">
        <v>7032</v>
      </c>
      <c r="G244" s="2" t="s">
        <v>7033</v>
      </c>
      <c r="H244" s="29">
        <v>0</v>
      </c>
      <c r="I244" s="26">
        <v>0</v>
      </c>
      <c r="J244" s="25">
        <v>0</v>
      </c>
      <c r="K244" s="25">
        <v>0</v>
      </c>
      <c r="L244" s="25">
        <v>0</v>
      </c>
      <c r="M244" s="27">
        <v>0</v>
      </c>
    </row>
    <row r="245" spans="1:13" x14ac:dyDescent="0.15">
      <c r="A245" t="s">
        <v>18364</v>
      </c>
      <c r="B245">
        <v>40517</v>
      </c>
      <c r="C245" t="s">
        <v>14868</v>
      </c>
      <c r="D245" t="s">
        <v>241</v>
      </c>
      <c r="E245" t="s">
        <v>7034</v>
      </c>
      <c r="F245" s="2" t="s">
        <v>7035</v>
      </c>
      <c r="G245" s="2" t="s">
        <v>6713</v>
      </c>
      <c r="H245" s="29">
        <v>37534.51999999999</v>
      </c>
      <c r="I245" s="26">
        <v>88.85</v>
      </c>
      <c r="J245" s="25">
        <v>46531.63</v>
      </c>
      <c r="K245" s="25">
        <v>8997.1100000000079</v>
      </c>
      <c r="L245" s="25">
        <v>-4408.58</v>
      </c>
      <c r="M245" s="27">
        <v>42123.049999999996</v>
      </c>
    </row>
    <row r="246" spans="1:13" x14ac:dyDescent="0.15">
      <c r="A246" t="s">
        <v>21852</v>
      </c>
      <c r="B246">
        <v>42564</v>
      </c>
      <c r="C246" t="s">
        <v>15189</v>
      </c>
      <c r="D246" t="s">
        <v>242</v>
      </c>
      <c r="E246" t="s">
        <v>7036</v>
      </c>
      <c r="F246" s="2" t="s">
        <v>6575</v>
      </c>
      <c r="G246" s="2" t="s">
        <v>6575</v>
      </c>
      <c r="H246" s="29">
        <v>0</v>
      </c>
      <c r="I246" s="26">
        <v>0</v>
      </c>
      <c r="J246" s="25">
        <v>0</v>
      </c>
      <c r="K246" s="25">
        <v>0</v>
      </c>
      <c r="L246" s="25">
        <v>0</v>
      </c>
      <c r="M246" s="27">
        <v>0</v>
      </c>
    </row>
    <row r="247" spans="1:13" x14ac:dyDescent="0.15">
      <c r="A247" t="s">
        <v>21326</v>
      </c>
      <c r="B247">
        <v>41797</v>
      </c>
      <c r="C247" t="s">
        <v>15121</v>
      </c>
      <c r="D247" t="s">
        <v>243</v>
      </c>
      <c r="E247" t="s">
        <v>7041</v>
      </c>
      <c r="F247" s="2" t="s">
        <v>6408</v>
      </c>
      <c r="G247" s="2" t="s">
        <v>6223</v>
      </c>
      <c r="H247" s="29">
        <v>0</v>
      </c>
      <c r="I247" s="26">
        <v>0</v>
      </c>
      <c r="J247" s="25">
        <v>0</v>
      </c>
      <c r="K247" s="25">
        <v>0</v>
      </c>
      <c r="L247" s="25">
        <v>0</v>
      </c>
      <c r="M247" s="27">
        <v>0</v>
      </c>
    </row>
    <row r="248" spans="1:13" x14ac:dyDescent="0.15">
      <c r="A248" t="s">
        <v>18461</v>
      </c>
      <c r="B248">
        <v>40662</v>
      </c>
      <c r="C248" t="s">
        <v>14880</v>
      </c>
      <c r="D248" t="s">
        <v>244</v>
      </c>
      <c r="E248" t="s">
        <v>7042</v>
      </c>
      <c r="F248" s="2" t="s">
        <v>7043</v>
      </c>
      <c r="G248" s="2" t="s">
        <v>6564</v>
      </c>
      <c r="H248" s="29">
        <v>1982</v>
      </c>
      <c r="I248" s="26">
        <v>0</v>
      </c>
      <c r="J248" s="25">
        <v>0</v>
      </c>
      <c r="K248" s="25">
        <v>-1982</v>
      </c>
      <c r="L248" s="25">
        <v>1486.5</v>
      </c>
      <c r="M248" s="27">
        <v>1486.5</v>
      </c>
    </row>
    <row r="249" spans="1:13" x14ac:dyDescent="0.15">
      <c r="A249" t="s">
        <v>22719</v>
      </c>
      <c r="B249">
        <v>68836</v>
      </c>
      <c r="C249" t="s">
        <v>15349</v>
      </c>
      <c r="D249" t="s">
        <v>245</v>
      </c>
      <c r="E249" t="s">
        <v>7044</v>
      </c>
      <c r="F249" s="2" t="s">
        <v>7045</v>
      </c>
      <c r="G249" s="2" t="s">
        <v>7046</v>
      </c>
      <c r="H249" s="29">
        <v>0</v>
      </c>
      <c r="I249" s="26">
        <v>0</v>
      </c>
      <c r="J249" s="25">
        <v>0</v>
      </c>
      <c r="K249" s="25">
        <v>0</v>
      </c>
      <c r="L249" s="25">
        <v>0</v>
      </c>
      <c r="M249" s="27">
        <v>0</v>
      </c>
    </row>
    <row r="250" spans="1:13" x14ac:dyDescent="0.15">
      <c r="A250" t="s">
        <v>20841</v>
      </c>
      <c r="B250">
        <v>41632</v>
      </c>
      <c r="C250" t="s">
        <v>15086</v>
      </c>
      <c r="D250" t="s">
        <v>246</v>
      </c>
      <c r="E250" t="s">
        <v>7047</v>
      </c>
      <c r="F250" s="2" t="s">
        <v>7048</v>
      </c>
      <c r="G250" s="2" t="s">
        <v>6702</v>
      </c>
      <c r="H250" s="29">
        <v>0</v>
      </c>
      <c r="I250" s="26">
        <v>0</v>
      </c>
      <c r="J250" s="25">
        <v>0</v>
      </c>
      <c r="K250" s="25">
        <v>0</v>
      </c>
      <c r="L250" s="25">
        <v>0</v>
      </c>
      <c r="M250" s="27">
        <v>0</v>
      </c>
    </row>
    <row r="251" spans="1:13" x14ac:dyDescent="0.15">
      <c r="A251" t="s">
        <v>20842</v>
      </c>
      <c r="B251">
        <v>41632</v>
      </c>
      <c r="C251" t="s">
        <v>15086</v>
      </c>
      <c r="D251" t="s">
        <v>247</v>
      </c>
      <c r="E251" t="s">
        <v>7049</v>
      </c>
      <c r="F251" s="2" t="s">
        <v>6531</v>
      </c>
      <c r="G251" s="2" t="s">
        <v>6531</v>
      </c>
      <c r="H251" s="29">
        <v>0</v>
      </c>
      <c r="I251" s="26">
        <v>0</v>
      </c>
      <c r="J251" s="25">
        <v>0</v>
      </c>
      <c r="K251" s="25">
        <v>0</v>
      </c>
      <c r="L251" s="25">
        <v>0</v>
      </c>
      <c r="M251" s="27">
        <v>0</v>
      </c>
    </row>
    <row r="252" spans="1:13" x14ac:dyDescent="0.15">
      <c r="A252" t="s">
        <v>20142</v>
      </c>
      <c r="B252">
        <v>41506</v>
      </c>
      <c r="C252" t="s">
        <v>15035</v>
      </c>
      <c r="D252" t="s">
        <v>248</v>
      </c>
      <c r="E252" t="s">
        <v>7050</v>
      </c>
      <c r="F252" s="2" t="s">
        <v>6941</v>
      </c>
      <c r="G252" s="2" t="s">
        <v>6941</v>
      </c>
      <c r="H252" s="29">
        <v>0</v>
      </c>
      <c r="I252" s="26">
        <v>0</v>
      </c>
      <c r="J252" s="25">
        <v>0</v>
      </c>
      <c r="K252" s="25">
        <v>0</v>
      </c>
      <c r="L252" s="25">
        <v>0</v>
      </c>
      <c r="M252" s="27">
        <v>0</v>
      </c>
    </row>
    <row r="253" spans="1:13" x14ac:dyDescent="0.15">
      <c r="A253" t="s">
        <v>22174</v>
      </c>
      <c r="B253">
        <v>43188</v>
      </c>
      <c r="C253" t="s">
        <v>15243</v>
      </c>
      <c r="D253" t="s">
        <v>249</v>
      </c>
      <c r="E253" t="s">
        <v>7051</v>
      </c>
      <c r="F253" s="2" t="s">
        <v>6476</v>
      </c>
      <c r="G253" s="2" t="s">
        <v>6476</v>
      </c>
      <c r="H253" s="29">
        <v>0</v>
      </c>
      <c r="I253" s="26">
        <v>0</v>
      </c>
      <c r="J253" s="25">
        <v>0</v>
      </c>
      <c r="K253" s="25">
        <v>0</v>
      </c>
      <c r="L253" s="25">
        <v>0</v>
      </c>
      <c r="M253" s="27">
        <v>0</v>
      </c>
    </row>
    <row r="254" spans="1:13" x14ac:dyDescent="0.15">
      <c r="A254" t="s">
        <v>18660</v>
      </c>
      <c r="B254">
        <v>40814</v>
      </c>
      <c r="C254" t="s">
        <v>14902</v>
      </c>
      <c r="D254" t="s">
        <v>250</v>
      </c>
      <c r="E254" t="s">
        <v>7055</v>
      </c>
      <c r="F254" s="2" t="s">
        <v>7056</v>
      </c>
      <c r="G254" s="2" t="s">
        <v>6386</v>
      </c>
      <c r="H254" s="29">
        <v>0</v>
      </c>
      <c r="I254" s="26">
        <v>0</v>
      </c>
      <c r="J254" s="25">
        <v>0</v>
      </c>
      <c r="K254" s="25">
        <v>0</v>
      </c>
      <c r="L254" s="25">
        <v>0</v>
      </c>
      <c r="M254" s="27">
        <v>0</v>
      </c>
    </row>
    <row r="255" spans="1:13" x14ac:dyDescent="0.15">
      <c r="A255" t="s">
        <v>22181</v>
      </c>
      <c r="B255">
        <v>43305</v>
      </c>
      <c r="C255" t="s">
        <v>15245</v>
      </c>
      <c r="D255" t="s">
        <v>251</v>
      </c>
      <c r="E255" t="s">
        <v>7057</v>
      </c>
      <c r="F255" s="2" t="s">
        <v>7060</v>
      </c>
      <c r="G255" s="2" t="s">
        <v>6292</v>
      </c>
      <c r="H255" s="29">
        <v>60280.100000000006</v>
      </c>
      <c r="I255" s="26">
        <v>57.2</v>
      </c>
      <c r="J255" s="25">
        <v>29956.21</v>
      </c>
      <c r="K255" s="25">
        <v>-30323.890000000007</v>
      </c>
      <c r="L255" s="25">
        <v>22742.92</v>
      </c>
      <c r="M255" s="27">
        <v>52699.13</v>
      </c>
    </row>
    <row r="256" spans="1:13" x14ac:dyDescent="0.15">
      <c r="A256" t="s">
        <v>19020</v>
      </c>
      <c r="B256">
        <v>41011</v>
      </c>
      <c r="C256" t="s">
        <v>14933</v>
      </c>
      <c r="D256" t="s">
        <v>252</v>
      </c>
      <c r="E256" t="s">
        <v>7061</v>
      </c>
      <c r="F256" s="2" t="s">
        <v>7062</v>
      </c>
      <c r="G256" s="2" t="s">
        <v>6664</v>
      </c>
      <c r="H256" s="29">
        <v>3801.3500000000058</v>
      </c>
      <c r="I256" s="26">
        <v>0</v>
      </c>
      <c r="J256" s="25">
        <v>0</v>
      </c>
      <c r="K256" s="25">
        <v>-3801.3500000000058</v>
      </c>
      <c r="L256" s="25">
        <v>2851.01</v>
      </c>
      <c r="M256" s="27">
        <v>2851.01</v>
      </c>
    </row>
    <row r="257" spans="1:13" x14ac:dyDescent="0.15">
      <c r="A257" t="s">
        <v>17601</v>
      </c>
      <c r="B257">
        <v>23961</v>
      </c>
      <c r="C257" t="s">
        <v>14682</v>
      </c>
      <c r="D257" t="s">
        <v>253</v>
      </c>
      <c r="E257" t="s">
        <v>7063</v>
      </c>
      <c r="F257" s="2" t="s">
        <v>7064</v>
      </c>
      <c r="G257" s="2" t="s">
        <v>6415</v>
      </c>
      <c r="H257" s="29">
        <v>14751.190000000002</v>
      </c>
      <c r="I257" s="26">
        <v>18.89</v>
      </c>
      <c r="J257" s="25">
        <v>9892.8799999999992</v>
      </c>
      <c r="K257" s="25">
        <v>-4858.3100000000031</v>
      </c>
      <c r="L257" s="25">
        <v>3643.73</v>
      </c>
      <c r="M257" s="27">
        <v>13536.609999999999</v>
      </c>
    </row>
    <row r="258" spans="1:13" x14ac:dyDescent="0.15">
      <c r="A258" t="s">
        <v>22198</v>
      </c>
      <c r="B258">
        <v>43383</v>
      </c>
      <c r="C258" t="s">
        <v>15247</v>
      </c>
      <c r="D258" t="s">
        <v>254</v>
      </c>
      <c r="E258" t="s">
        <v>7065</v>
      </c>
      <c r="F258" s="2" t="s">
        <v>6299</v>
      </c>
      <c r="G258" s="2" t="s">
        <v>6299</v>
      </c>
      <c r="H258" s="29">
        <v>0</v>
      </c>
      <c r="I258" s="26">
        <v>0</v>
      </c>
      <c r="J258" s="25">
        <v>0</v>
      </c>
      <c r="K258" s="25">
        <v>0</v>
      </c>
      <c r="L258" s="25">
        <v>0</v>
      </c>
      <c r="M258" s="27">
        <v>0</v>
      </c>
    </row>
    <row r="259" spans="1:13" x14ac:dyDescent="0.15">
      <c r="A259" t="s">
        <v>21327</v>
      </c>
      <c r="B259">
        <v>41797</v>
      </c>
      <c r="C259" t="s">
        <v>15121</v>
      </c>
      <c r="D259" t="s">
        <v>255</v>
      </c>
      <c r="E259" t="s">
        <v>7070</v>
      </c>
      <c r="F259" s="2" t="s">
        <v>6452</v>
      </c>
      <c r="G259" s="2" t="s">
        <v>6453</v>
      </c>
      <c r="H259" s="29">
        <v>5946</v>
      </c>
      <c r="I259" s="26">
        <v>0</v>
      </c>
      <c r="J259" s="25">
        <v>0</v>
      </c>
      <c r="K259" s="25">
        <v>-5946</v>
      </c>
      <c r="L259" s="25">
        <v>4459.5</v>
      </c>
      <c r="M259" s="27">
        <v>4459.5</v>
      </c>
    </row>
    <row r="260" spans="1:13" x14ac:dyDescent="0.15">
      <c r="A260" t="s">
        <v>19122</v>
      </c>
      <c r="B260">
        <v>41090</v>
      </c>
      <c r="C260" t="s">
        <v>14944</v>
      </c>
      <c r="D260" t="s">
        <v>256</v>
      </c>
      <c r="E260" t="s">
        <v>7071</v>
      </c>
      <c r="F260" s="2" t="s">
        <v>7072</v>
      </c>
      <c r="G260" s="2" t="s">
        <v>6996</v>
      </c>
      <c r="H260" s="29">
        <v>0</v>
      </c>
      <c r="I260" s="26">
        <v>2.42</v>
      </c>
      <c r="J260" s="25">
        <v>1267.3800000000001</v>
      </c>
      <c r="K260" s="25">
        <v>1267.3800000000001</v>
      </c>
      <c r="L260" s="25">
        <v>-621.02</v>
      </c>
      <c r="M260" s="27">
        <v>646.36000000000013</v>
      </c>
    </row>
    <row r="261" spans="1:13" x14ac:dyDescent="0.15">
      <c r="A261" t="s">
        <v>22248</v>
      </c>
      <c r="B261">
        <v>44397</v>
      </c>
      <c r="C261" t="s">
        <v>15258</v>
      </c>
      <c r="D261" t="s">
        <v>257</v>
      </c>
      <c r="E261" t="s">
        <v>7073</v>
      </c>
      <c r="F261" s="2" t="s">
        <v>7074</v>
      </c>
      <c r="G261" s="2" t="s">
        <v>6403</v>
      </c>
      <c r="H261" s="29">
        <v>0</v>
      </c>
      <c r="I261" s="26">
        <v>13.06</v>
      </c>
      <c r="J261" s="25">
        <v>6839.65</v>
      </c>
      <c r="K261" s="25">
        <v>6839.65</v>
      </c>
      <c r="L261" s="25">
        <v>-3351.43</v>
      </c>
      <c r="M261" s="27">
        <v>3488.22</v>
      </c>
    </row>
    <row r="262" spans="1:13" x14ac:dyDescent="0.15">
      <c r="A262" t="s">
        <v>18661</v>
      </c>
      <c r="B262">
        <v>40814</v>
      </c>
      <c r="C262" t="s">
        <v>14902</v>
      </c>
      <c r="D262" t="s">
        <v>258</v>
      </c>
      <c r="E262" t="s">
        <v>7075</v>
      </c>
      <c r="F262" s="2" t="s">
        <v>7076</v>
      </c>
      <c r="G262" s="2" t="s">
        <v>7077</v>
      </c>
      <c r="H262" s="29">
        <v>0</v>
      </c>
      <c r="I262" s="26">
        <v>0.54</v>
      </c>
      <c r="J262" s="25">
        <v>282.8</v>
      </c>
      <c r="K262" s="25">
        <v>282.8</v>
      </c>
      <c r="L262" s="25">
        <v>-138.57</v>
      </c>
      <c r="M262" s="27">
        <v>144.23000000000002</v>
      </c>
    </row>
    <row r="263" spans="1:13" x14ac:dyDescent="0.15">
      <c r="A263" t="s">
        <v>22263</v>
      </c>
      <c r="B263">
        <v>45000</v>
      </c>
      <c r="C263" t="s">
        <v>15259</v>
      </c>
      <c r="D263" t="s">
        <v>259</v>
      </c>
      <c r="E263" t="s">
        <v>7078</v>
      </c>
      <c r="F263" s="2" t="s">
        <v>6480</v>
      </c>
      <c r="G263" s="2" t="s">
        <v>6480</v>
      </c>
      <c r="H263" s="29">
        <v>33694</v>
      </c>
      <c r="I263" s="26">
        <v>98.78</v>
      </c>
      <c r="J263" s="25">
        <v>51732.07</v>
      </c>
      <c r="K263" s="25">
        <v>18038.07</v>
      </c>
      <c r="L263" s="25">
        <v>-8838.65</v>
      </c>
      <c r="M263" s="27">
        <v>42893.42</v>
      </c>
    </row>
    <row r="264" spans="1:13" x14ac:dyDescent="0.15">
      <c r="A264" t="s">
        <v>22264</v>
      </c>
      <c r="B264">
        <v>45000</v>
      </c>
      <c r="C264" t="s">
        <v>15259</v>
      </c>
      <c r="D264" t="s">
        <v>260</v>
      </c>
      <c r="E264" t="s">
        <v>7079</v>
      </c>
      <c r="F264" s="2" t="s">
        <v>6388</v>
      </c>
      <c r="G264" s="2" t="s">
        <v>6388</v>
      </c>
      <c r="H264" s="29">
        <v>0</v>
      </c>
      <c r="I264" s="26">
        <v>0</v>
      </c>
      <c r="J264" s="25">
        <v>0</v>
      </c>
      <c r="K264" s="25">
        <v>0</v>
      </c>
      <c r="L264" s="25">
        <v>0</v>
      </c>
      <c r="M264" s="27">
        <v>0</v>
      </c>
    </row>
    <row r="265" spans="1:13" x14ac:dyDescent="0.15">
      <c r="A265" t="s">
        <v>20361</v>
      </c>
      <c r="B265">
        <v>41551</v>
      </c>
      <c r="C265" t="s">
        <v>15054</v>
      </c>
      <c r="D265" t="s">
        <v>261</v>
      </c>
      <c r="E265" t="s">
        <v>7080</v>
      </c>
      <c r="F265" s="2" t="s">
        <v>7081</v>
      </c>
      <c r="G265" s="2" t="s">
        <v>6388</v>
      </c>
      <c r="H265" s="29">
        <v>0</v>
      </c>
      <c r="I265" s="26">
        <v>0</v>
      </c>
      <c r="J265" s="25">
        <v>0</v>
      </c>
      <c r="K265" s="25">
        <v>0</v>
      </c>
      <c r="L265" s="25">
        <v>0</v>
      </c>
      <c r="M265" s="27">
        <v>0</v>
      </c>
    </row>
    <row r="266" spans="1:13" x14ac:dyDescent="0.15">
      <c r="A266" t="s">
        <v>22207</v>
      </c>
      <c r="B266">
        <v>43825</v>
      </c>
      <c r="C266" t="s">
        <v>15250</v>
      </c>
      <c r="D266" t="s">
        <v>262</v>
      </c>
      <c r="E266" t="s">
        <v>7082</v>
      </c>
      <c r="F266" s="2" t="s">
        <v>7084</v>
      </c>
      <c r="G266" s="2" t="s">
        <v>6467</v>
      </c>
      <c r="H266" s="29">
        <v>0</v>
      </c>
      <c r="I266" s="26">
        <v>0</v>
      </c>
      <c r="J266" s="25">
        <v>0</v>
      </c>
      <c r="K266" s="25">
        <v>0</v>
      </c>
      <c r="L266" s="25">
        <v>0</v>
      </c>
      <c r="M266" s="27">
        <v>0</v>
      </c>
    </row>
    <row r="267" spans="1:13" x14ac:dyDescent="0.15">
      <c r="A267" t="s">
        <v>22999</v>
      </c>
      <c r="B267">
        <v>75219</v>
      </c>
      <c r="C267" t="s">
        <v>15394</v>
      </c>
      <c r="D267" t="s">
        <v>263</v>
      </c>
      <c r="E267" t="s">
        <v>7087</v>
      </c>
      <c r="F267" s="2" t="s">
        <v>6624</v>
      </c>
      <c r="G267" s="2" t="s">
        <v>6625</v>
      </c>
      <c r="H267" s="29">
        <v>0</v>
      </c>
      <c r="I267" s="26">
        <v>0</v>
      </c>
      <c r="J267" s="25">
        <v>0</v>
      </c>
      <c r="K267" s="25">
        <v>0</v>
      </c>
      <c r="L267" s="25">
        <v>0</v>
      </c>
      <c r="M267" s="27">
        <v>0</v>
      </c>
    </row>
    <row r="268" spans="1:13" x14ac:dyDescent="0.15">
      <c r="A268" t="s">
        <v>18616</v>
      </c>
      <c r="B268">
        <v>40803</v>
      </c>
      <c r="C268" t="s">
        <v>14899</v>
      </c>
      <c r="D268" t="s">
        <v>264</v>
      </c>
      <c r="E268" t="s">
        <v>7088</v>
      </c>
      <c r="F268" s="2" t="s">
        <v>7089</v>
      </c>
      <c r="G268" s="2" t="s">
        <v>6382</v>
      </c>
      <c r="H268" s="29">
        <v>0</v>
      </c>
      <c r="I268" s="26">
        <v>70.3</v>
      </c>
      <c r="J268" s="25">
        <v>36816.81</v>
      </c>
      <c r="K268" s="25">
        <v>36816.81</v>
      </c>
      <c r="L268" s="25">
        <v>-18040.240000000002</v>
      </c>
      <c r="M268" s="27">
        <v>18776.569999999996</v>
      </c>
    </row>
    <row r="269" spans="1:13" x14ac:dyDescent="0.15">
      <c r="A269" t="s">
        <v>18617</v>
      </c>
      <c r="B269">
        <v>40803</v>
      </c>
      <c r="C269" t="s">
        <v>14899</v>
      </c>
      <c r="D269" t="s">
        <v>265</v>
      </c>
      <c r="E269" t="s">
        <v>7090</v>
      </c>
      <c r="F269" s="2" t="s">
        <v>7091</v>
      </c>
      <c r="G269" s="2" t="s">
        <v>6671</v>
      </c>
      <c r="H269" s="29">
        <v>0</v>
      </c>
      <c r="I269" s="26">
        <v>18.54</v>
      </c>
      <c r="J269" s="25">
        <v>9709.58</v>
      </c>
      <c r="K269" s="25">
        <v>9709.58</v>
      </c>
      <c r="L269" s="25">
        <v>-4757.6899999999996</v>
      </c>
      <c r="M269" s="27">
        <v>4951.8900000000003</v>
      </c>
    </row>
    <row r="270" spans="1:13" x14ac:dyDescent="0.15">
      <c r="A270" t="s">
        <v>17965</v>
      </c>
      <c r="B270">
        <v>31384</v>
      </c>
      <c r="C270" t="s">
        <v>14769</v>
      </c>
      <c r="D270" t="s">
        <v>266</v>
      </c>
      <c r="E270" t="s">
        <v>7092</v>
      </c>
      <c r="F270" s="2" t="s">
        <v>7093</v>
      </c>
      <c r="G270" s="2" t="s">
        <v>6972</v>
      </c>
      <c r="H270" s="29">
        <v>20122.940000000002</v>
      </c>
      <c r="I270" s="26">
        <v>53.65</v>
      </c>
      <c r="J270" s="25">
        <v>28097.040000000001</v>
      </c>
      <c r="K270" s="25">
        <v>7974.0999999999985</v>
      </c>
      <c r="L270" s="25">
        <v>-3907.31</v>
      </c>
      <c r="M270" s="27">
        <v>24189.73</v>
      </c>
    </row>
    <row r="271" spans="1:13" x14ac:dyDescent="0.15">
      <c r="A271" t="s">
        <v>18489</v>
      </c>
      <c r="B271">
        <v>40676</v>
      </c>
      <c r="C271" t="s">
        <v>14883</v>
      </c>
      <c r="D271" t="s">
        <v>267</v>
      </c>
      <c r="E271" t="s">
        <v>7094</v>
      </c>
      <c r="F271" s="2" t="s">
        <v>7095</v>
      </c>
      <c r="G271" s="2" t="s">
        <v>7096</v>
      </c>
      <c r="H271" s="29">
        <v>0</v>
      </c>
      <c r="I271" s="26">
        <v>0</v>
      </c>
      <c r="J271" s="25">
        <v>0</v>
      </c>
      <c r="K271" s="25">
        <v>0</v>
      </c>
      <c r="L271" s="25">
        <v>0</v>
      </c>
      <c r="M271" s="27">
        <v>0</v>
      </c>
    </row>
    <row r="272" spans="1:13" x14ac:dyDescent="0.15">
      <c r="A272" t="s">
        <v>18410</v>
      </c>
      <c r="B272">
        <v>40557</v>
      </c>
      <c r="C272" t="s">
        <v>14873</v>
      </c>
      <c r="D272" t="s">
        <v>268</v>
      </c>
      <c r="E272" t="s">
        <v>7097</v>
      </c>
      <c r="F272" s="2" t="s">
        <v>6529</v>
      </c>
      <c r="G272" s="2" t="s">
        <v>6530</v>
      </c>
      <c r="H272" s="29">
        <v>146012.04</v>
      </c>
      <c r="I272" s="26">
        <v>187.42</v>
      </c>
      <c r="J272" s="25">
        <v>98153.73</v>
      </c>
      <c r="K272" s="25">
        <v>-47858.310000000012</v>
      </c>
      <c r="L272" s="25">
        <v>35893.730000000003</v>
      </c>
      <c r="M272" s="27">
        <v>134047.46</v>
      </c>
    </row>
    <row r="273" spans="1:13" x14ac:dyDescent="0.15">
      <c r="A273" t="s">
        <v>22265</v>
      </c>
      <c r="B273">
        <v>45000</v>
      </c>
      <c r="C273" t="s">
        <v>15259</v>
      </c>
      <c r="D273" t="s">
        <v>269</v>
      </c>
      <c r="E273" t="s">
        <v>7098</v>
      </c>
      <c r="F273" s="2" t="s">
        <v>6307</v>
      </c>
      <c r="G273" s="2" t="s">
        <v>6308</v>
      </c>
      <c r="H273" s="29">
        <v>0</v>
      </c>
      <c r="I273" s="26">
        <v>20.309999999999999</v>
      </c>
      <c r="J273" s="25">
        <v>10636.55</v>
      </c>
      <c r="K273" s="25">
        <v>10636.55</v>
      </c>
      <c r="L273" s="25">
        <v>-5211.91</v>
      </c>
      <c r="M273" s="27">
        <v>5424.6399999999994</v>
      </c>
    </row>
    <row r="274" spans="1:13" x14ac:dyDescent="0.15">
      <c r="A274" t="s">
        <v>18971</v>
      </c>
      <c r="B274">
        <v>41000</v>
      </c>
      <c r="C274" t="s">
        <v>14930</v>
      </c>
      <c r="D274" t="s">
        <v>270</v>
      </c>
      <c r="E274" t="s">
        <v>7099</v>
      </c>
      <c r="F274" s="2" t="s">
        <v>7100</v>
      </c>
      <c r="G274" s="2" t="s">
        <v>6443</v>
      </c>
      <c r="H274" s="29">
        <v>0</v>
      </c>
      <c r="I274" s="26">
        <v>0</v>
      </c>
      <c r="J274" s="25">
        <v>0</v>
      </c>
      <c r="K274" s="25">
        <v>0</v>
      </c>
      <c r="L274" s="25">
        <v>0</v>
      </c>
      <c r="M274" s="27">
        <v>0</v>
      </c>
    </row>
    <row r="275" spans="1:13" x14ac:dyDescent="0.15">
      <c r="A275" t="s">
        <v>22731</v>
      </c>
      <c r="B275">
        <v>69447</v>
      </c>
      <c r="C275" t="s">
        <v>15350</v>
      </c>
      <c r="D275" t="s">
        <v>271</v>
      </c>
      <c r="E275" t="s">
        <v>7101</v>
      </c>
      <c r="F275" s="2" t="s">
        <v>6577</v>
      </c>
      <c r="G275" s="2" t="s">
        <v>6474</v>
      </c>
      <c r="H275" s="29">
        <v>0</v>
      </c>
      <c r="I275" s="26">
        <v>0</v>
      </c>
      <c r="J275" s="25">
        <v>0</v>
      </c>
      <c r="K275" s="25">
        <v>0</v>
      </c>
      <c r="L275" s="25">
        <v>0</v>
      </c>
      <c r="M275" s="27">
        <v>0</v>
      </c>
    </row>
    <row r="276" spans="1:13" x14ac:dyDescent="0.15">
      <c r="A276" t="s">
        <v>23076</v>
      </c>
      <c r="B276">
        <v>75597</v>
      </c>
      <c r="C276" t="s">
        <v>15398</v>
      </c>
      <c r="D276" t="s">
        <v>272</v>
      </c>
      <c r="E276" t="s">
        <v>7102</v>
      </c>
      <c r="F276" s="2" t="s">
        <v>7103</v>
      </c>
      <c r="G276" s="2" t="s">
        <v>7103</v>
      </c>
      <c r="H276" s="29">
        <v>0</v>
      </c>
      <c r="I276" s="26">
        <v>0</v>
      </c>
      <c r="J276" s="25">
        <v>0</v>
      </c>
      <c r="K276" s="25">
        <v>0</v>
      </c>
      <c r="L276" s="25">
        <v>0</v>
      </c>
      <c r="M276" s="27">
        <v>0</v>
      </c>
    </row>
    <row r="277" spans="1:13" x14ac:dyDescent="0.15">
      <c r="A277" t="s">
        <v>21041</v>
      </c>
      <c r="B277">
        <v>41692</v>
      </c>
      <c r="C277" t="s">
        <v>15102</v>
      </c>
      <c r="D277" t="s">
        <v>273</v>
      </c>
      <c r="E277" t="s">
        <v>7104</v>
      </c>
      <c r="F277" s="2" t="s">
        <v>6368</v>
      </c>
      <c r="G277" s="2" t="s">
        <v>6368</v>
      </c>
      <c r="H277" s="29">
        <v>37658</v>
      </c>
      <c r="I277" s="26">
        <v>71.819999999999993</v>
      </c>
      <c r="J277" s="25">
        <v>37612.85</v>
      </c>
      <c r="K277" s="25">
        <v>-45.150000000001455</v>
      </c>
      <c r="L277" s="25">
        <v>33.86</v>
      </c>
      <c r="M277" s="27">
        <v>37646.71</v>
      </c>
    </row>
    <row r="278" spans="1:13" x14ac:dyDescent="0.15">
      <c r="A278" t="s">
        <v>18074</v>
      </c>
      <c r="B278">
        <v>32631</v>
      </c>
      <c r="C278" t="s">
        <v>14783</v>
      </c>
      <c r="D278" t="s">
        <v>274</v>
      </c>
      <c r="E278" t="s">
        <v>7105</v>
      </c>
      <c r="F278" s="2" t="s">
        <v>7106</v>
      </c>
      <c r="G278" s="2" t="s">
        <v>6231</v>
      </c>
      <c r="H278" s="29">
        <v>0</v>
      </c>
      <c r="I278" s="26">
        <v>0</v>
      </c>
      <c r="J278" s="25">
        <v>0</v>
      </c>
      <c r="K278" s="25">
        <v>0</v>
      </c>
      <c r="L278" s="25">
        <v>0</v>
      </c>
      <c r="M278" s="27">
        <v>0</v>
      </c>
    </row>
    <row r="279" spans="1:13" x14ac:dyDescent="0.15">
      <c r="A279" t="s">
        <v>20208</v>
      </c>
      <c r="B279">
        <v>41516</v>
      </c>
      <c r="C279" t="s">
        <v>15039</v>
      </c>
      <c r="D279" t="s">
        <v>275</v>
      </c>
      <c r="E279" t="s">
        <v>7107</v>
      </c>
      <c r="F279" s="2" t="s">
        <v>7108</v>
      </c>
      <c r="G279" s="2" t="s">
        <v>7109</v>
      </c>
      <c r="H279" s="29">
        <v>0</v>
      </c>
      <c r="I279" s="26">
        <v>0</v>
      </c>
      <c r="J279" s="25">
        <v>0</v>
      </c>
      <c r="K279" s="25">
        <v>0</v>
      </c>
      <c r="L279" s="25">
        <v>0</v>
      </c>
      <c r="M279" s="27">
        <v>0</v>
      </c>
    </row>
    <row r="280" spans="1:13" x14ac:dyDescent="0.15">
      <c r="A280" t="s">
        <v>19064</v>
      </c>
      <c r="B280">
        <v>41020</v>
      </c>
      <c r="C280" t="s">
        <v>14937</v>
      </c>
      <c r="D280" t="s">
        <v>276</v>
      </c>
      <c r="E280" t="s">
        <v>7110</v>
      </c>
      <c r="F280" s="2" t="s">
        <v>7111</v>
      </c>
      <c r="G280" s="2" t="s">
        <v>6275</v>
      </c>
      <c r="H280" s="29">
        <v>0</v>
      </c>
      <c r="I280" s="26">
        <v>0</v>
      </c>
      <c r="J280" s="25">
        <v>0</v>
      </c>
      <c r="K280" s="25">
        <v>0</v>
      </c>
      <c r="L280" s="25">
        <v>0</v>
      </c>
      <c r="M280" s="27">
        <v>0</v>
      </c>
    </row>
    <row r="281" spans="1:13" x14ac:dyDescent="0.15">
      <c r="A281" t="s">
        <v>22762</v>
      </c>
      <c r="B281">
        <v>70002</v>
      </c>
      <c r="C281" t="s">
        <v>15356</v>
      </c>
      <c r="D281" t="s">
        <v>277</v>
      </c>
      <c r="E281" t="s">
        <v>7112</v>
      </c>
      <c r="F281" s="2" t="s">
        <v>7114</v>
      </c>
      <c r="G281" s="2" t="s">
        <v>7115</v>
      </c>
      <c r="H281" s="29">
        <v>0</v>
      </c>
      <c r="I281" s="26">
        <v>0</v>
      </c>
      <c r="J281" s="25">
        <v>0</v>
      </c>
      <c r="K281" s="25">
        <v>0</v>
      </c>
      <c r="L281" s="25">
        <v>0</v>
      </c>
      <c r="M281" s="27">
        <v>0</v>
      </c>
    </row>
    <row r="282" spans="1:13" x14ac:dyDescent="0.15">
      <c r="A282" t="s">
        <v>22494</v>
      </c>
      <c r="B282">
        <v>50844</v>
      </c>
      <c r="C282" t="s">
        <v>15296</v>
      </c>
      <c r="D282" t="s">
        <v>278</v>
      </c>
      <c r="E282" t="s">
        <v>7116</v>
      </c>
      <c r="F282" s="2" t="s">
        <v>7117</v>
      </c>
      <c r="G282" s="2" t="s">
        <v>6664</v>
      </c>
      <c r="H282" s="29">
        <v>0</v>
      </c>
      <c r="I282" s="26">
        <v>0</v>
      </c>
      <c r="J282" s="25">
        <v>0</v>
      </c>
      <c r="K282" s="25">
        <v>0</v>
      </c>
      <c r="L282" s="25">
        <v>0</v>
      </c>
      <c r="M282" s="27">
        <v>0</v>
      </c>
    </row>
    <row r="283" spans="1:13" x14ac:dyDescent="0.15">
      <c r="A283" t="s">
        <v>22829</v>
      </c>
      <c r="B283">
        <v>71488</v>
      </c>
      <c r="C283" t="s">
        <v>15366</v>
      </c>
      <c r="D283" t="s">
        <v>279</v>
      </c>
      <c r="E283" t="s">
        <v>7118</v>
      </c>
      <c r="F283" s="2" t="s">
        <v>7119</v>
      </c>
      <c r="G283" s="2" t="s">
        <v>6360</v>
      </c>
      <c r="H283" s="29">
        <v>0</v>
      </c>
      <c r="I283" s="26">
        <v>0</v>
      </c>
      <c r="J283" s="25">
        <v>0</v>
      </c>
      <c r="K283" s="25">
        <v>0</v>
      </c>
      <c r="L283" s="25">
        <v>0</v>
      </c>
      <c r="M283" s="27">
        <v>0</v>
      </c>
    </row>
    <row r="284" spans="1:13" x14ac:dyDescent="0.15">
      <c r="A284" t="s">
        <v>23044</v>
      </c>
      <c r="B284">
        <v>75388</v>
      </c>
      <c r="C284" t="s">
        <v>15396</v>
      </c>
      <c r="D284" t="s">
        <v>280</v>
      </c>
      <c r="E284" t="s">
        <v>7120</v>
      </c>
      <c r="F284" s="2" t="s">
        <v>6251</v>
      </c>
      <c r="G284" s="2" t="s">
        <v>6251</v>
      </c>
      <c r="H284" s="29">
        <v>3578.25</v>
      </c>
      <c r="I284" s="26">
        <v>11.76</v>
      </c>
      <c r="J284" s="25">
        <v>6158.83</v>
      </c>
      <c r="K284" s="25">
        <v>2580.58</v>
      </c>
      <c r="L284" s="25">
        <v>-1264.48</v>
      </c>
      <c r="M284" s="27">
        <v>4894.3500000000004</v>
      </c>
    </row>
    <row r="285" spans="1:13" x14ac:dyDescent="0.15">
      <c r="A285" t="s">
        <v>22312</v>
      </c>
      <c r="B285">
        <v>46152</v>
      </c>
      <c r="C285" t="s">
        <v>15268</v>
      </c>
      <c r="D285" t="s">
        <v>281</v>
      </c>
      <c r="E285" t="s">
        <v>6786</v>
      </c>
      <c r="F285" s="2" t="s">
        <v>6563</v>
      </c>
      <c r="G285" s="2" t="s">
        <v>6564</v>
      </c>
      <c r="H285" s="29">
        <v>23784</v>
      </c>
      <c r="I285" s="26">
        <v>0</v>
      </c>
      <c r="J285" s="25">
        <v>0</v>
      </c>
      <c r="K285" s="25">
        <v>-23784</v>
      </c>
      <c r="L285" s="25">
        <v>17838</v>
      </c>
      <c r="M285" s="27">
        <v>17838</v>
      </c>
    </row>
    <row r="286" spans="1:13" x14ac:dyDescent="0.15">
      <c r="A286" t="s">
        <v>21396</v>
      </c>
      <c r="B286">
        <v>41840</v>
      </c>
      <c r="C286" t="s">
        <v>15133</v>
      </c>
      <c r="D286" t="s">
        <v>282</v>
      </c>
      <c r="E286" t="s">
        <v>7123</v>
      </c>
      <c r="F286" s="2" t="s">
        <v>6451</v>
      </c>
      <c r="G286" s="2" t="s">
        <v>6451</v>
      </c>
      <c r="H286" s="29">
        <v>1982</v>
      </c>
      <c r="I286" s="26">
        <v>0</v>
      </c>
      <c r="J286" s="25">
        <v>0</v>
      </c>
      <c r="K286" s="25">
        <v>-1982</v>
      </c>
      <c r="L286" s="25">
        <v>1486.5</v>
      </c>
      <c r="M286" s="27">
        <v>1486.5</v>
      </c>
    </row>
    <row r="287" spans="1:13" x14ac:dyDescent="0.15">
      <c r="A287" t="s">
        <v>22495</v>
      </c>
      <c r="B287">
        <v>50844</v>
      </c>
      <c r="C287" t="s">
        <v>15296</v>
      </c>
      <c r="D287" t="s">
        <v>283</v>
      </c>
      <c r="E287" t="s">
        <v>7124</v>
      </c>
      <c r="F287" s="2" t="s">
        <v>7125</v>
      </c>
      <c r="G287" s="2" t="s">
        <v>7029</v>
      </c>
      <c r="H287" s="29">
        <v>0</v>
      </c>
      <c r="I287" s="26">
        <v>0</v>
      </c>
      <c r="J287" s="25">
        <v>0</v>
      </c>
      <c r="K287" s="25">
        <v>0</v>
      </c>
      <c r="L287" s="25">
        <v>0</v>
      </c>
      <c r="M287" s="27">
        <v>0</v>
      </c>
    </row>
    <row r="288" spans="1:13" x14ac:dyDescent="0.15">
      <c r="A288" t="s">
        <v>19483</v>
      </c>
      <c r="B288">
        <v>41340</v>
      </c>
      <c r="C288" t="s">
        <v>14980</v>
      </c>
      <c r="D288" t="s">
        <v>284</v>
      </c>
      <c r="E288" t="s">
        <v>7126</v>
      </c>
      <c r="F288" s="2" t="s">
        <v>7127</v>
      </c>
      <c r="G288" s="2" t="s">
        <v>6578</v>
      </c>
      <c r="H288" s="29">
        <v>0</v>
      </c>
      <c r="I288" s="26">
        <v>5.78</v>
      </c>
      <c r="J288" s="25">
        <v>3027.04</v>
      </c>
      <c r="K288" s="25">
        <v>3027.04</v>
      </c>
      <c r="L288" s="25">
        <v>-1483.25</v>
      </c>
      <c r="M288" s="27">
        <v>1543.79</v>
      </c>
    </row>
    <row r="289" spans="1:13" x14ac:dyDescent="0.15">
      <c r="A289" t="s">
        <v>20928</v>
      </c>
      <c r="B289">
        <v>41646</v>
      </c>
      <c r="C289" t="s">
        <v>15093</v>
      </c>
      <c r="D289" t="s">
        <v>285</v>
      </c>
      <c r="E289" t="s">
        <v>7128</v>
      </c>
      <c r="F289" s="2" t="s">
        <v>6355</v>
      </c>
      <c r="G289" s="2" t="s">
        <v>6355</v>
      </c>
      <c r="H289" s="29">
        <v>0</v>
      </c>
      <c r="I289" s="26">
        <v>0</v>
      </c>
      <c r="J289" s="25">
        <v>0</v>
      </c>
      <c r="K289" s="25">
        <v>0</v>
      </c>
      <c r="L289" s="25">
        <v>0</v>
      </c>
      <c r="M289" s="27">
        <v>0</v>
      </c>
    </row>
    <row r="290" spans="1:13" x14ac:dyDescent="0.15">
      <c r="A290" t="s">
        <v>19355</v>
      </c>
      <c r="B290">
        <v>41251</v>
      </c>
      <c r="C290" t="s">
        <v>14966</v>
      </c>
      <c r="D290" t="s">
        <v>286</v>
      </c>
      <c r="E290" t="s">
        <v>7129</v>
      </c>
      <c r="F290" s="2" t="s">
        <v>7130</v>
      </c>
      <c r="G290" s="2" t="s">
        <v>6412</v>
      </c>
      <c r="H290" s="29">
        <v>41622</v>
      </c>
      <c r="I290" s="26">
        <v>214.6</v>
      </c>
      <c r="J290" s="25">
        <v>112388.17</v>
      </c>
      <c r="K290" s="25">
        <v>70766.17</v>
      </c>
      <c r="L290" s="25">
        <v>-34675.42</v>
      </c>
      <c r="M290" s="27">
        <v>77712.75</v>
      </c>
    </row>
    <row r="291" spans="1:13" x14ac:dyDescent="0.15">
      <c r="A291" t="s">
        <v>22898</v>
      </c>
      <c r="B291">
        <v>73919</v>
      </c>
      <c r="C291" t="s">
        <v>15382</v>
      </c>
      <c r="D291" t="s">
        <v>287</v>
      </c>
      <c r="E291" t="s">
        <v>7131</v>
      </c>
      <c r="F291" s="2" t="s">
        <v>7132</v>
      </c>
      <c r="G291" s="2" t="s">
        <v>6484</v>
      </c>
      <c r="H291" s="29">
        <v>0</v>
      </c>
      <c r="I291" s="26">
        <v>0</v>
      </c>
      <c r="J291" s="25">
        <v>0</v>
      </c>
      <c r="K291" s="25">
        <v>0</v>
      </c>
      <c r="L291" s="25">
        <v>0</v>
      </c>
      <c r="M291" s="27">
        <v>0</v>
      </c>
    </row>
    <row r="292" spans="1:13" x14ac:dyDescent="0.15">
      <c r="A292" t="s">
        <v>19449</v>
      </c>
      <c r="B292">
        <v>41324</v>
      </c>
      <c r="C292" t="s">
        <v>14976</v>
      </c>
      <c r="D292" t="s">
        <v>288</v>
      </c>
      <c r="E292" t="s">
        <v>7133</v>
      </c>
      <c r="F292" s="2" t="s">
        <v>6399</v>
      </c>
      <c r="G292" s="2" t="s">
        <v>6399</v>
      </c>
      <c r="H292" s="29">
        <v>0</v>
      </c>
      <c r="I292" s="26">
        <v>0</v>
      </c>
      <c r="J292" s="25">
        <v>0</v>
      </c>
      <c r="K292" s="25">
        <v>0</v>
      </c>
      <c r="L292" s="25">
        <v>0</v>
      </c>
      <c r="M292" s="27">
        <v>0</v>
      </c>
    </row>
    <row r="293" spans="1:13" x14ac:dyDescent="0.15">
      <c r="A293" t="s">
        <v>18565</v>
      </c>
      <c r="B293">
        <v>40775</v>
      </c>
      <c r="C293" t="s">
        <v>14895</v>
      </c>
      <c r="D293" t="s">
        <v>289</v>
      </c>
      <c r="E293" t="s">
        <v>7134</v>
      </c>
      <c r="F293" s="2" t="s">
        <v>7135</v>
      </c>
      <c r="G293" s="2" t="s">
        <v>6560</v>
      </c>
      <c r="H293" s="29">
        <v>0</v>
      </c>
      <c r="I293" s="26">
        <v>28.18</v>
      </c>
      <c r="J293" s="25">
        <v>14758.15</v>
      </c>
      <c r="K293" s="25">
        <v>14758.15</v>
      </c>
      <c r="L293" s="25">
        <v>-7231.49</v>
      </c>
      <c r="M293" s="27">
        <v>7526.66</v>
      </c>
    </row>
    <row r="294" spans="1:13" x14ac:dyDescent="0.15">
      <c r="A294" t="s">
        <v>22763</v>
      </c>
      <c r="B294">
        <v>70002</v>
      </c>
      <c r="C294" t="s">
        <v>15356</v>
      </c>
      <c r="D294" t="s">
        <v>290</v>
      </c>
      <c r="E294" t="s">
        <v>7136</v>
      </c>
      <c r="F294" s="2" t="s">
        <v>7137</v>
      </c>
      <c r="G294" s="2" t="s">
        <v>6471</v>
      </c>
      <c r="H294" s="29">
        <v>0</v>
      </c>
      <c r="I294" s="26">
        <v>0</v>
      </c>
      <c r="J294" s="25">
        <v>0</v>
      </c>
      <c r="K294" s="25">
        <v>0</v>
      </c>
      <c r="L294" s="25">
        <v>0</v>
      </c>
      <c r="M294" s="27">
        <v>0</v>
      </c>
    </row>
    <row r="295" spans="1:13" x14ac:dyDescent="0.15">
      <c r="A295" t="s">
        <v>19916</v>
      </c>
      <c r="B295">
        <v>41447</v>
      </c>
      <c r="C295" t="s">
        <v>15013</v>
      </c>
      <c r="D295" t="s">
        <v>291</v>
      </c>
      <c r="E295" t="s">
        <v>7138</v>
      </c>
      <c r="F295" s="2" t="s">
        <v>6337</v>
      </c>
      <c r="G295" s="2" t="s">
        <v>6338</v>
      </c>
      <c r="H295" s="29">
        <v>0</v>
      </c>
      <c r="I295" s="26">
        <v>0</v>
      </c>
      <c r="J295" s="25">
        <v>0</v>
      </c>
      <c r="K295" s="25">
        <v>0</v>
      </c>
      <c r="L295" s="25">
        <v>0</v>
      </c>
      <c r="M295" s="27">
        <v>0</v>
      </c>
    </row>
    <row r="296" spans="1:13" x14ac:dyDescent="0.15">
      <c r="A296" t="s">
        <v>22496</v>
      </c>
      <c r="B296">
        <v>50844</v>
      </c>
      <c r="C296" t="s">
        <v>15296</v>
      </c>
      <c r="D296" t="s">
        <v>292</v>
      </c>
      <c r="E296" t="s">
        <v>7139</v>
      </c>
      <c r="F296" s="2" t="s">
        <v>7140</v>
      </c>
      <c r="G296" s="2" t="s">
        <v>6447</v>
      </c>
      <c r="H296" s="29">
        <v>0</v>
      </c>
      <c r="I296" s="26">
        <v>0</v>
      </c>
      <c r="J296" s="25">
        <v>0</v>
      </c>
      <c r="K296" s="25">
        <v>0</v>
      </c>
      <c r="L296" s="25">
        <v>0</v>
      </c>
      <c r="M296" s="27">
        <v>0</v>
      </c>
    </row>
    <row r="297" spans="1:13" x14ac:dyDescent="0.15">
      <c r="A297" t="s">
        <v>23281</v>
      </c>
      <c r="B297">
        <v>79874</v>
      </c>
      <c r="C297" t="s">
        <v>15433</v>
      </c>
      <c r="D297" t="s">
        <v>293</v>
      </c>
      <c r="E297" t="s">
        <v>7141</v>
      </c>
      <c r="F297" s="2" t="s">
        <v>7142</v>
      </c>
      <c r="G297" s="2" t="s">
        <v>6964</v>
      </c>
      <c r="H297" s="29">
        <v>26603.210000000006</v>
      </c>
      <c r="I297" s="26">
        <v>81.010000000000005</v>
      </c>
      <c r="J297" s="25">
        <v>42425.75</v>
      </c>
      <c r="K297" s="25">
        <v>15822.539999999994</v>
      </c>
      <c r="L297" s="25">
        <v>-7753.04</v>
      </c>
      <c r="M297" s="27">
        <v>34672.71</v>
      </c>
    </row>
    <row r="298" spans="1:13" x14ac:dyDescent="0.15">
      <c r="A298" t="s">
        <v>19071</v>
      </c>
      <c r="B298">
        <v>41023</v>
      </c>
      <c r="C298" t="s">
        <v>14938</v>
      </c>
      <c r="D298" t="s">
        <v>294</v>
      </c>
      <c r="E298" t="s">
        <v>7143</v>
      </c>
      <c r="F298" s="2" t="s">
        <v>7144</v>
      </c>
      <c r="G298" s="2" t="s">
        <v>7145</v>
      </c>
      <c r="H298" s="29">
        <v>0</v>
      </c>
      <c r="I298" s="26">
        <v>0</v>
      </c>
      <c r="J298" s="25">
        <v>0</v>
      </c>
      <c r="K298" s="25">
        <v>0</v>
      </c>
      <c r="L298" s="25">
        <v>0</v>
      </c>
      <c r="M298" s="27">
        <v>0</v>
      </c>
    </row>
    <row r="299" spans="1:13" x14ac:dyDescent="0.15">
      <c r="A299" t="s">
        <v>22925</v>
      </c>
      <c r="B299">
        <v>73932</v>
      </c>
      <c r="C299" t="s">
        <v>15383</v>
      </c>
      <c r="D299" t="s">
        <v>295</v>
      </c>
      <c r="E299" t="s">
        <v>7146</v>
      </c>
      <c r="F299" s="2" t="s">
        <v>7147</v>
      </c>
      <c r="G299" s="2" t="s">
        <v>7148</v>
      </c>
      <c r="H299" s="29">
        <v>15536.699999999997</v>
      </c>
      <c r="I299" s="26">
        <v>0</v>
      </c>
      <c r="J299" s="25">
        <v>0</v>
      </c>
      <c r="K299" s="25">
        <v>-15536.699999999997</v>
      </c>
      <c r="L299" s="25">
        <v>11652.53</v>
      </c>
      <c r="M299" s="27">
        <v>11652.53</v>
      </c>
    </row>
    <row r="300" spans="1:13" x14ac:dyDescent="0.15">
      <c r="A300" t="s">
        <v>18700</v>
      </c>
      <c r="B300">
        <v>40888</v>
      </c>
      <c r="C300" t="s">
        <v>14909</v>
      </c>
      <c r="D300" t="s">
        <v>296</v>
      </c>
      <c r="E300" t="s">
        <v>7150</v>
      </c>
      <c r="F300" s="2" t="s">
        <v>7151</v>
      </c>
      <c r="G300" s="2" t="s">
        <v>7152</v>
      </c>
      <c r="H300" s="29">
        <v>0</v>
      </c>
      <c r="I300" s="26">
        <v>0</v>
      </c>
      <c r="J300" s="25">
        <v>0</v>
      </c>
      <c r="K300" s="25">
        <v>0</v>
      </c>
      <c r="L300" s="25">
        <v>0</v>
      </c>
      <c r="M300" s="27">
        <v>0</v>
      </c>
    </row>
    <row r="301" spans="1:13" x14ac:dyDescent="0.15">
      <c r="A301" t="s">
        <v>23410</v>
      </c>
      <c r="B301">
        <v>83280</v>
      </c>
      <c r="C301" t="s">
        <v>15457</v>
      </c>
      <c r="D301" t="s">
        <v>297</v>
      </c>
      <c r="E301" t="s">
        <v>7153</v>
      </c>
      <c r="F301" s="2" t="s">
        <v>7154</v>
      </c>
      <c r="G301" s="2" t="s">
        <v>6622</v>
      </c>
      <c r="H301" s="29">
        <v>0</v>
      </c>
      <c r="I301" s="26">
        <v>14.15</v>
      </c>
      <c r="J301" s="25">
        <v>7410.5</v>
      </c>
      <c r="K301" s="25">
        <v>7410.5</v>
      </c>
      <c r="L301" s="25">
        <v>-3631.15</v>
      </c>
      <c r="M301" s="27">
        <v>3779.35</v>
      </c>
    </row>
    <row r="302" spans="1:13" x14ac:dyDescent="0.15">
      <c r="A302" t="s">
        <v>22857</v>
      </c>
      <c r="B302">
        <v>71956</v>
      </c>
      <c r="C302" t="s">
        <v>15370</v>
      </c>
      <c r="D302" t="s">
        <v>298</v>
      </c>
      <c r="E302" t="s">
        <v>7155</v>
      </c>
      <c r="F302" s="2" t="s">
        <v>7156</v>
      </c>
      <c r="G302" s="2" t="s">
        <v>6541</v>
      </c>
      <c r="H302" s="29">
        <v>8365.9400000000023</v>
      </c>
      <c r="I302" s="26">
        <v>24.94</v>
      </c>
      <c r="J302" s="25">
        <v>13061.33</v>
      </c>
      <c r="K302" s="25">
        <v>4695.3899999999976</v>
      </c>
      <c r="L302" s="25">
        <v>-2300.7399999999998</v>
      </c>
      <c r="M302" s="27">
        <v>10760.59</v>
      </c>
    </row>
    <row r="303" spans="1:13" x14ac:dyDescent="0.15">
      <c r="A303" t="s">
        <v>19484</v>
      </c>
      <c r="B303">
        <v>41340</v>
      </c>
      <c r="C303" t="s">
        <v>14980</v>
      </c>
      <c r="D303" t="s">
        <v>299</v>
      </c>
      <c r="E303" t="s">
        <v>7157</v>
      </c>
      <c r="F303" s="2" t="s">
        <v>7159</v>
      </c>
      <c r="G303" s="2" t="s">
        <v>6638</v>
      </c>
      <c r="H303" s="29">
        <v>11436.11</v>
      </c>
      <c r="I303" s="26">
        <v>4.7300000000000004</v>
      </c>
      <c r="J303" s="25">
        <v>2477.15</v>
      </c>
      <c r="K303" s="25">
        <v>-8958.9600000000009</v>
      </c>
      <c r="L303" s="25">
        <v>6719.22</v>
      </c>
      <c r="M303" s="27">
        <v>9196.3700000000008</v>
      </c>
    </row>
    <row r="304" spans="1:13" x14ac:dyDescent="0.15">
      <c r="A304" t="s">
        <v>22764</v>
      </c>
      <c r="B304">
        <v>70002</v>
      </c>
      <c r="C304" t="s">
        <v>15356</v>
      </c>
      <c r="D304" t="s">
        <v>300</v>
      </c>
      <c r="E304" t="s">
        <v>7160</v>
      </c>
      <c r="F304" s="2" t="s">
        <v>7161</v>
      </c>
      <c r="G304" s="2" t="s">
        <v>6471</v>
      </c>
      <c r="H304" s="29">
        <v>0</v>
      </c>
      <c r="I304" s="26">
        <v>0</v>
      </c>
      <c r="J304" s="25">
        <v>0</v>
      </c>
      <c r="K304" s="25">
        <v>0</v>
      </c>
      <c r="L304" s="25">
        <v>0</v>
      </c>
      <c r="M304" s="27">
        <v>0</v>
      </c>
    </row>
    <row r="305" spans="1:13" x14ac:dyDescent="0.15">
      <c r="A305" t="s">
        <v>18511</v>
      </c>
      <c r="B305">
        <v>40712</v>
      </c>
      <c r="C305" t="s">
        <v>14886</v>
      </c>
      <c r="D305" t="s">
        <v>301</v>
      </c>
      <c r="E305" t="s">
        <v>7162</v>
      </c>
      <c r="F305" s="2" t="s">
        <v>7163</v>
      </c>
      <c r="G305" s="2" t="s">
        <v>6484</v>
      </c>
      <c r="H305" s="29">
        <v>3595.1800000000003</v>
      </c>
      <c r="I305" s="26">
        <v>0</v>
      </c>
      <c r="J305" s="25">
        <v>0</v>
      </c>
      <c r="K305" s="25">
        <v>-3595.1800000000003</v>
      </c>
      <c r="L305" s="25">
        <v>2696.39</v>
      </c>
      <c r="M305" s="27">
        <v>2696.39</v>
      </c>
    </row>
    <row r="306" spans="1:13" x14ac:dyDescent="0.15">
      <c r="A306" t="s">
        <v>22186</v>
      </c>
      <c r="B306">
        <v>43318</v>
      </c>
      <c r="C306" t="s">
        <v>15246</v>
      </c>
      <c r="D306" t="s">
        <v>302</v>
      </c>
      <c r="E306" t="s">
        <v>7164</v>
      </c>
      <c r="F306" s="2" t="s">
        <v>7165</v>
      </c>
      <c r="G306" s="2" t="s">
        <v>6487</v>
      </c>
      <c r="H306" s="29">
        <v>0</v>
      </c>
      <c r="I306" s="26">
        <v>0</v>
      </c>
      <c r="J306" s="25">
        <v>0</v>
      </c>
      <c r="K306" s="25">
        <v>0</v>
      </c>
      <c r="L306" s="25">
        <v>0</v>
      </c>
      <c r="M306" s="27">
        <v>0</v>
      </c>
    </row>
    <row r="307" spans="1:13" x14ac:dyDescent="0.15">
      <c r="A307" t="s">
        <v>18937</v>
      </c>
      <c r="B307">
        <v>40974</v>
      </c>
      <c r="C307" t="s">
        <v>14925</v>
      </c>
      <c r="D307" t="s">
        <v>303</v>
      </c>
      <c r="E307" t="s">
        <v>7150</v>
      </c>
      <c r="F307" s="2" t="s">
        <v>6683</v>
      </c>
      <c r="G307" s="2" t="s">
        <v>6684</v>
      </c>
      <c r="H307" s="29">
        <v>0</v>
      </c>
      <c r="I307" s="26">
        <v>0</v>
      </c>
      <c r="J307" s="25">
        <v>0</v>
      </c>
      <c r="K307" s="25">
        <v>0</v>
      </c>
      <c r="L307" s="25">
        <v>0</v>
      </c>
      <c r="M307" s="27">
        <v>0</v>
      </c>
    </row>
    <row r="308" spans="1:13" x14ac:dyDescent="0.15">
      <c r="A308" t="s">
        <v>22720</v>
      </c>
      <c r="B308">
        <v>68836</v>
      </c>
      <c r="C308" t="s">
        <v>15349</v>
      </c>
      <c r="D308" t="s">
        <v>304</v>
      </c>
      <c r="E308" t="s">
        <v>7166</v>
      </c>
      <c r="F308" s="2" t="s">
        <v>7167</v>
      </c>
      <c r="G308" s="2" t="s">
        <v>6378</v>
      </c>
      <c r="H308" s="29">
        <v>0</v>
      </c>
      <c r="I308" s="26">
        <v>0</v>
      </c>
      <c r="J308" s="25">
        <v>0</v>
      </c>
      <c r="K308" s="25">
        <v>0</v>
      </c>
      <c r="L308" s="25">
        <v>0</v>
      </c>
      <c r="M308" s="27">
        <v>0</v>
      </c>
    </row>
    <row r="309" spans="1:13" x14ac:dyDescent="0.15">
      <c r="A309" t="s">
        <v>17851</v>
      </c>
      <c r="B309">
        <v>30240</v>
      </c>
      <c r="C309" t="s">
        <v>14730</v>
      </c>
      <c r="D309" t="s">
        <v>305</v>
      </c>
      <c r="E309" t="s">
        <v>7168</v>
      </c>
      <c r="F309" s="2" t="s">
        <v>6383</v>
      </c>
      <c r="G309" s="2" t="s">
        <v>6383</v>
      </c>
      <c r="H309" s="29">
        <v>7928</v>
      </c>
      <c r="I309" s="26">
        <v>0</v>
      </c>
      <c r="J309" s="25">
        <v>0</v>
      </c>
      <c r="K309" s="25">
        <v>-7928</v>
      </c>
      <c r="L309" s="25">
        <v>5946</v>
      </c>
      <c r="M309" s="27">
        <v>5946</v>
      </c>
    </row>
    <row r="310" spans="1:13" x14ac:dyDescent="0.15">
      <c r="A310" t="s">
        <v>22951</v>
      </c>
      <c r="B310">
        <v>74154</v>
      </c>
      <c r="C310" t="s">
        <v>15385</v>
      </c>
      <c r="D310" t="s">
        <v>306</v>
      </c>
      <c r="E310" t="s">
        <v>7169</v>
      </c>
      <c r="F310" s="2" t="s">
        <v>7170</v>
      </c>
      <c r="G310" s="2" t="s">
        <v>6257</v>
      </c>
      <c r="H310" s="29">
        <v>0</v>
      </c>
      <c r="I310" s="26">
        <v>0</v>
      </c>
      <c r="J310" s="25">
        <v>0</v>
      </c>
      <c r="K310" s="25">
        <v>0</v>
      </c>
      <c r="L310" s="25">
        <v>0</v>
      </c>
      <c r="M310" s="27">
        <v>0</v>
      </c>
    </row>
    <row r="311" spans="1:13" x14ac:dyDescent="0.15">
      <c r="A311" t="s">
        <v>22323</v>
      </c>
      <c r="B311">
        <v>46724</v>
      </c>
      <c r="C311" t="s">
        <v>15273</v>
      </c>
      <c r="D311" t="s">
        <v>307</v>
      </c>
      <c r="E311" t="s">
        <v>7171</v>
      </c>
      <c r="F311" s="2" t="s">
        <v>7172</v>
      </c>
      <c r="G311" s="2" t="s">
        <v>6402</v>
      </c>
      <c r="H311" s="29">
        <v>0</v>
      </c>
      <c r="I311" s="26">
        <v>0</v>
      </c>
      <c r="J311" s="25">
        <v>0</v>
      </c>
      <c r="K311" s="25">
        <v>0</v>
      </c>
      <c r="L311" s="25">
        <v>0</v>
      </c>
      <c r="M311" s="27">
        <v>0</v>
      </c>
    </row>
    <row r="312" spans="1:13" x14ac:dyDescent="0.15">
      <c r="A312" t="s">
        <v>19239</v>
      </c>
      <c r="B312">
        <v>41223</v>
      </c>
      <c r="C312" t="s">
        <v>14956</v>
      </c>
      <c r="D312" t="s">
        <v>308</v>
      </c>
      <c r="E312" t="s">
        <v>6977</v>
      </c>
      <c r="F312" s="2" t="s">
        <v>7173</v>
      </c>
      <c r="G312" s="2" t="s">
        <v>6573</v>
      </c>
      <c r="H312" s="29">
        <v>0</v>
      </c>
      <c r="I312" s="26">
        <v>0</v>
      </c>
      <c r="J312" s="25">
        <v>0</v>
      </c>
      <c r="K312" s="25">
        <v>0</v>
      </c>
      <c r="L312" s="25">
        <v>0</v>
      </c>
      <c r="M312" s="27">
        <v>0</v>
      </c>
    </row>
    <row r="313" spans="1:13" x14ac:dyDescent="0.15">
      <c r="A313" t="s">
        <v>19240</v>
      </c>
      <c r="B313">
        <v>41223</v>
      </c>
      <c r="C313" t="s">
        <v>14956</v>
      </c>
      <c r="D313" t="s">
        <v>309</v>
      </c>
      <c r="E313" t="s">
        <v>7174</v>
      </c>
      <c r="F313" s="2" t="s">
        <v>6573</v>
      </c>
      <c r="G313" s="2" t="s">
        <v>6573</v>
      </c>
      <c r="H313" s="29">
        <v>0</v>
      </c>
      <c r="I313" s="26">
        <v>0</v>
      </c>
      <c r="J313" s="25">
        <v>0</v>
      </c>
      <c r="K313" s="25">
        <v>0</v>
      </c>
      <c r="L313" s="25">
        <v>0</v>
      </c>
      <c r="M313" s="27">
        <v>0</v>
      </c>
    </row>
    <row r="314" spans="1:13" x14ac:dyDescent="0.15">
      <c r="A314" t="s">
        <v>19065</v>
      </c>
      <c r="B314">
        <v>41020</v>
      </c>
      <c r="C314" t="s">
        <v>14937</v>
      </c>
      <c r="D314" t="s">
        <v>310</v>
      </c>
      <c r="E314" t="s">
        <v>7175</v>
      </c>
      <c r="F314" s="2" t="s">
        <v>7176</v>
      </c>
      <c r="G314" s="2" t="s">
        <v>6275</v>
      </c>
      <c r="H314" s="29">
        <v>19031.239999999991</v>
      </c>
      <c r="I314" s="26">
        <v>7.14</v>
      </c>
      <c r="J314" s="25">
        <v>3739.29</v>
      </c>
      <c r="K314" s="25">
        <v>-15291.94999999999</v>
      </c>
      <c r="L314" s="25">
        <v>11468.96</v>
      </c>
      <c r="M314" s="27">
        <v>15208.25</v>
      </c>
    </row>
    <row r="315" spans="1:13" x14ac:dyDescent="0.15">
      <c r="A315" t="s">
        <v>18244</v>
      </c>
      <c r="B315">
        <v>40278</v>
      </c>
      <c r="C315" t="s">
        <v>14845</v>
      </c>
      <c r="D315" t="s">
        <v>311</v>
      </c>
      <c r="E315" t="s">
        <v>7179</v>
      </c>
      <c r="F315" s="2" t="s">
        <v>6556</v>
      </c>
      <c r="G315" s="2" t="s">
        <v>6557</v>
      </c>
      <c r="H315" s="29">
        <v>0</v>
      </c>
      <c r="I315" s="26">
        <v>0</v>
      </c>
      <c r="J315" s="25">
        <v>0</v>
      </c>
      <c r="K315" s="25">
        <v>0</v>
      </c>
      <c r="L315" s="25">
        <v>0</v>
      </c>
      <c r="M315" s="27">
        <v>0</v>
      </c>
    </row>
    <row r="316" spans="1:13" x14ac:dyDescent="0.15">
      <c r="A316" t="s">
        <v>22377</v>
      </c>
      <c r="B316">
        <v>47920</v>
      </c>
      <c r="C316" t="s">
        <v>15281</v>
      </c>
      <c r="D316" t="s">
        <v>312</v>
      </c>
      <c r="E316" t="s">
        <v>7180</v>
      </c>
      <c r="F316" s="2" t="s">
        <v>7181</v>
      </c>
      <c r="G316" s="2" t="s">
        <v>6428</v>
      </c>
      <c r="H316" s="29">
        <v>0</v>
      </c>
      <c r="I316" s="26">
        <v>0</v>
      </c>
      <c r="J316" s="25">
        <v>0</v>
      </c>
      <c r="K316" s="25">
        <v>0</v>
      </c>
      <c r="L316" s="25">
        <v>0</v>
      </c>
      <c r="M316" s="27">
        <v>0</v>
      </c>
    </row>
    <row r="317" spans="1:13" x14ac:dyDescent="0.15">
      <c r="A317" t="s">
        <v>22378</v>
      </c>
      <c r="B317">
        <v>47920</v>
      </c>
      <c r="C317" t="s">
        <v>15281</v>
      </c>
      <c r="D317" t="s">
        <v>313</v>
      </c>
      <c r="E317" t="s">
        <v>7182</v>
      </c>
      <c r="F317" s="2" t="s">
        <v>7183</v>
      </c>
      <c r="G317" s="2" t="s">
        <v>6428</v>
      </c>
      <c r="H317" s="29">
        <v>0</v>
      </c>
      <c r="I317" s="26">
        <v>0</v>
      </c>
      <c r="J317" s="25">
        <v>0</v>
      </c>
      <c r="K317" s="25">
        <v>0</v>
      </c>
      <c r="L317" s="25">
        <v>0</v>
      </c>
      <c r="M317" s="27">
        <v>0</v>
      </c>
    </row>
    <row r="318" spans="1:13" x14ac:dyDescent="0.15">
      <c r="A318" t="s">
        <v>22379</v>
      </c>
      <c r="B318">
        <v>47920</v>
      </c>
      <c r="C318" t="s">
        <v>15281</v>
      </c>
      <c r="D318" t="s">
        <v>314</v>
      </c>
      <c r="E318" t="s">
        <v>7184</v>
      </c>
      <c r="F318" s="2" t="s">
        <v>6427</v>
      </c>
      <c r="G318" s="2" t="s">
        <v>6428</v>
      </c>
      <c r="H318" s="29">
        <v>18877.61</v>
      </c>
      <c r="I318" s="26">
        <v>110.31</v>
      </c>
      <c r="J318" s="25">
        <v>57770.45</v>
      </c>
      <c r="K318" s="25">
        <v>38892.839999999997</v>
      </c>
      <c r="L318" s="25">
        <v>-19057.490000000002</v>
      </c>
      <c r="M318" s="27">
        <v>38712.959999999992</v>
      </c>
    </row>
    <row r="319" spans="1:13" x14ac:dyDescent="0.15">
      <c r="A319" t="s">
        <v>22380</v>
      </c>
      <c r="B319">
        <v>47920</v>
      </c>
      <c r="C319" t="s">
        <v>15281</v>
      </c>
      <c r="D319" t="s">
        <v>315</v>
      </c>
      <c r="E319" t="s">
        <v>7185</v>
      </c>
      <c r="F319" s="2" t="s">
        <v>7186</v>
      </c>
      <c r="G319" s="2" t="s">
        <v>6428</v>
      </c>
      <c r="H319" s="29">
        <v>0</v>
      </c>
      <c r="I319" s="26">
        <v>0</v>
      </c>
      <c r="J319" s="25">
        <v>0</v>
      </c>
      <c r="K319" s="25">
        <v>0</v>
      </c>
      <c r="L319" s="25">
        <v>0</v>
      </c>
      <c r="M319" s="27">
        <v>0</v>
      </c>
    </row>
    <row r="320" spans="1:13" x14ac:dyDescent="0.15">
      <c r="A320" t="s">
        <v>22381</v>
      </c>
      <c r="B320">
        <v>47920</v>
      </c>
      <c r="C320" t="s">
        <v>15281</v>
      </c>
      <c r="D320" t="s">
        <v>316</v>
      </c>
      <c r="E320" t="s">
        <v>7187</v>
      </c>
      <c r="F320" s="2" t="s">
        <v>6427</v>
      </c>
      <c r="G320" s="2" t="s">
        <v>6428</v>
      </c>
      <c r="H320" s="29">
        <v>0</v>
      </c>
      <c r="I320" s="26">
        <v>0</v>
      </c>
      <c r="J320" s="25">
        <v>0</v>
      </c>
      <c r="K320" s="25">
        <v>0</v>
      </c>
      <c r="L320" s="25">
        <v>0</v>
      </c>
      <c r="M320" s="27">
        <v>0</v>
      </c>
    </row>
    <row r="321" spans="1:13" x14ac:dyDescent="0.15">
      <c r="A321" t="s">
        <v>20209</v>
      </c>
      <c r="B321">
        <v>41516</v>
      </c>
      <c r="C321" t="s">
        <v>15039</v>
      </c>
      <c r="D321" t="s">
        <v>317</v>
      </c>
      <c r="E321" t="s">
        <v>7188</v>
      </c>
      <c r="F321" s="2" t="s">
        <v>6500</v>
      </c>
      <c r="G321" s="2" t="s">
        <v>6500</v>
      </c>
      <c r="H321" s="29">
        <v>78551.770000000019</v>
      </c>
      <c r="I321" s="26">
        <v>177.58</v>
      </c>
      <c r="J321" s="25">
        <v>93000.42</v>
      </c>
      <c r="K321" s="25">
        <v>14448.64999999998</v>
      </c>
      <c r="L321" s="25">
        <v>-7079.84</v>
      </c>
      <c r="M321" s="27">
        <v>85920.58</v>
      </c>
    </row>
    <row r="322" spans="1:13" x14ac:dyDescent="0.15">
      <c r="A322" t="s">
        <v>22394</v>
      </c>
      <c r="B322">
        <v>47959</v>
      </c>
      <c r="C322" t="s">
        <v>15284</v>
      </c>
      <c r="D322" t="s">
        <v>318</v>
      </c>
      <c r="E322" t="s">
        <v>7189</v>
      </c>
      <c r="F322" s="2" t="s">
        <v>7190</v>
      </c>
      <c r="G322" s="2" t="s">
        <v>6547</v>
      </c>
      <c r="H322" s="29">
        <v>0</v>
      </c>
      <c r="I322" s="26">
        <v>3.41</v>
      </c>
      <c r="J322" s="25">
        <v>1785.85</v>
      </c>
      <c r="K322" s="25">
        <v>1785.85</v>
      </c>
      <c r="L322" s="25">
        <v>-875.07</v>
      </c>
      <c r="M322" s="27">
        <v>910.77999999999986</v>
      </c>
    </row>
    <row r="323" spans="1:13" x14ac:dyDescent="0.15">
      <c r="A323" t="s">
        <v>22395</v>
      </c>
      <c r="B323">
        <v>47959</v>
      </c>
      <c r="C323" t="s">
        <v>15284</v>
      </c>
      <c r="D323" t="s">
        <v>319</v>
      </c>
      <c r="E323" t="s">
        <v>7191</v>
      </c>
      <c r="F323" s="2" t="s">
        <v>7192</v>
      </c>
      <c r="G323" s="2" t="s">
        <v>6547</v>
      </c>
      <c r="H323" s="29">
        <v>0</v>
      </c>
      <c r="I323" s="26">
        <v>0</v>
      </c>
      <c r="J323" s="25">
        <v>0</v>
      </c>
      <c r="K323" s="25">
        <v>0</v>
      </c>
      <c r="L323" s="25">
        <v>0</v>
      </c>
      <c r="M323" s="27">
        <v>0</v>
      </c>
    </row>
    <row r="324" spans="1:13" x14ac:dyDescent="0.15">
      <c r="A324" t="s">
        <v>19241</v>
      </c>
      <c r="B324">
        <v>41223</v>
      </c>
      <c r="C324" t="s">
        <v>14956</v>
      </c>
      <c r="D324" t="s">
        <v>320</v>
      </c>
      <c r="E324" t="s">
        <v>7193</v>
      </c>
      <c r="F324" s="2" t="s">
        <v>6573</v>
      </c>
      <c r="G324" s="2" t="s">
        <v>6573</v>
      </c>
      <c r="H324" s="29">
        <v>0</v>
      </c>
      <c r="I324" s="26">
        <v>0</v>
      </c>
      <c r="J324" s="25">
        <v>0</v>
      </c>
      <c r="K324" s="25">
        <v>0</v>
      </c>
      <c r="L324" s="25">
        <v>0</v>
      </c>
      <c r="M324" s="27">
        <v>0</v>
      </c>
    </row>
    <row r="325" spans="1:13" x14ac:dyDescent="0.15">
      <c r="A325" t="s">
        <v>23077</v>
      </c>
      <c r="B325">
        <v>75597</v>
      </c>
      <c r="C325" t="s">
        <v>15398</v>
      </c>
      <c r="D325" t="s">
        <v>321</v>
      </c>
      <c r="E325" t="s">
        <v>7194</v>
      </c>
      <c r="F325" s="2" t="s">
        <v>7195</v>
      </c>
      <c r="G325" s="2" t="s">
        <v>6461</v>
      </c>
      <c r="H325" s="29">
        <v>14712</v>
      </c>
      <c r="I325" s="26">
        <v>49.37</v>
      </c>
      <c r="J325" s="25">
        <v>25855.56</v>
      </c>
      <c r="K325" s="25">
        <v>11143.560000000001</v>
      </c>
      <c r="L325" s="25">
        <v>-5460.34</v>
      </c>
      <c r="M325" s="27">
        <v>20395.22</v>
      </c>
    </row>
    <row r="326" spans="1:13" x14ac:dyDescent="0.15">
      <c r="A326" t="s">
        <v>22887</v>
      </c>
      <c r="B326">
        <v>73712</v>
      </c>
      <c r="C326" t="s">
        <v>15380</v>
      </c>
      <c r="D326" t="s">
        <v>322</v>
      </c>
      <c r="E326" t="s">
        <v>7196</v>
      </c>
      <c r="F326" s="2" t="s">
        <v>6886</v>
      </c>
      <c r="G326" s="2" t="s">
        <v>6887</v>
      </c>
      <c r="H326" s="29">
        <v>0</v>
      </c>
      <c r="I326" s="26">
        <v>0</v>
      </c>
      <c r="J326" s="25">
        <v>0</v>
      </c>
      <c r="K326" s="25">
        <v>0</v>
      </c>
      <c r="L326" s="25">
        <v>0</v>
      </c>
      <c r="M326" s="27">
        <v>0</v>
      </c>
    </row>
    <row r="327" spans="1:13" x14ac:dyDescent="0.15">
      <c r="A327" t="s">
        <v>22249</v>
      </c>
      <c r="B327">
        <v>44397</v>
      </c>
      <c r="C327" t="s">
        <v>15258</v>
      </c>
      <c r="D327" t="s">
        <v>323</v>
      </c>
      <c r="E327" t="s">
        <v>7197</v>
      </c>
      <c r="F327" s="2" t="s">
        <v>6403</v>
      </c>
      <c r="G327" s="2" t="s">
        <v>6403</v>
      </c>
      <c r="H327" s="29">
        <v>47568</v>
      </c>
      <c r="I327" s="26">
        <v>124.74</v>
      </c>
      <c r="J327" s="25">
        <v>65327.59</v>
      </c>
      <c r="K327" s="25">
        <v>17759.589999999997</v>
      </c>
      <c r="L327" s="25">
        <v>-8702.2000000000007</v>
      </c>
      <c r="M327" s="27">
        <v>56625.39</v>
      </c>
    </row>
    <row r="328" spans="1:13" x14ac:dyDescent="0.15">
      <c r="A328" t="s">
        <v>18972</v>
      </c>
      <c r="B328">
        <v>41000</v>
      </c>
      <c r="C328" t="s">
        <v>14930</v>
      </c>
      <c r="D328" t="s">
        <v>324</v>
      </c>
      <c r="E328" t="s">
        <v>7198</v>
      </c>
      <c r="F328" s="2" t="s">
        <v>7199</v>
      </c>
      <c r="G328" s="2" t="s">
        <v>6535</v>
      </c>
      <c r="H328" s="29">
        <v>0</v>
      </c>
      <c r="I328" s="26">
        <v>0</v>
      </c>
      <c r="J328" s="25">
        <v>0</v>
      </c>
      <c r="K328" s="25">
        <v>0</v>
      </c>
      <c r="L328" s="25">
        <v>0</v>
      </c>
      <c r="M328" s="27">
        <v>0</v>
      </c>
    </row>
    <row r="329" spans="1:13" x14ac:dyDescent="0.15">
      <c r="A329" t="s">
        <v>18921</v>
      </c>
      <c r="B329">
        <v>40972</v>
      </c>
      <c r="C329" t="s">
        <v>14924</v>
      </c>
      <c r="D329" t="s">
        <v>325</v>
      </c>
      <c r="E329" t="s">
        <v>7200</v>
      </c>
      <c r="F329" s="2" t="s">
        <v>6347</v>
      </c>
      <c r="G329" s="2" t="s">
        <v>6347</v>
      </c>
      <c r="H329" s="29">
        <v>15856</v>
      </c>
      <c r="I329" s="26">
        <v>0</v>
      </c>
      <c r="J329" s="25">
        <v>0</v>
      </c>
      <c r="K329" s="25">
        <v>-15856</v>
      </c>
      <c r="L329" s="25">
        <v>11892</v>
      </c>
      <c r="M329" s="27">
        <v>11892</v>
      </c>
    </row>
    <row r="330" spans="1:13" x14ac:dyDescent="0.15">
      <c r="A330" t="s">
        <v>18636</v>
      </c>
      <c r="B330">
        <v>40812</v>
      </c>
      <c r="C330" t="s">
        <v>14901</v>
      </c>
      <c r="D330" t="s">
        <v>326</v>
      </c>
      <c r="E330" t="s">
        <v>7201</v>
      </c>
      <c r="F330" s="2" t="s">
        <v>6347</v>
      </c>
      <c r="G330" s="2" t="s">
        <v>6347</v>
      </c>
      <c r="H330" s="29">
        <v>224395.94</v>
      </c>
      <c r="I330" s="26">
        <v>309.62</v>
      </c>
      <c r="J330" s="25">
        <v>162151.09</v>
      </c>
      <c r="K330" s="25">
        <v>-62244.850000000006</v>
      </c>
      <c r="L330" s="25">
        <v>46683.64</v>
      </c>
      <c r="M330" s="27">
        <v>208834.72999999998</v>
      </c>
    </row>
    <row r="331" spans="1:13" x14ac:dyDescent="0.15">
      <c r="A331" t="s">
        <v>19123</v>
      </c>
      <c r="B331">
        <v>41090</v>
      </c>
      <c r="C331" t="s">
        <v>14944</v>
      </c>
      <c r="D331" t="s">
        <v>327</v>
      </c>
      <c r="E331" t="s">
        <v>7202</v>
      </c>
      <c r="F331" s="2" t="s">
        <v>6728</v>
      </c>
      <c r="G331" s="2" t="s">
        <v>6728</v>
      </c>
      <c r="H331" s="29">
        <v>29709</v>
      </c>
      <c r="I331" s="26">
        <v>0</v>
      </c>
      <c r="J331" s="25">
        <v>0</v>
      </c>
      <c r="K331" s="25">
        <v>-29709</v>
      </c>
      <c r="L331" s="25">
        <v>22281.75</v>
      </c>
      <c r="M331" s="27">
        <v>22281.75</v>
      </c>
    </row>
    <row r="332" spans="1:13" x14ac:dyDescent="0.15">
      <c r="A332" t="s">
        <v>18566</v>
      </c>
      <c r="B332">
        <v>40775</v>
      </c>
      <c r="C332" t="s">
        <v>14895</v>
      </c>
      <c r="D332" t="s">
        <v>328</v>
      </c>
      <c r="E332" t="s">
        <v>7203</v>
      </c>
      <c r="F332" s="2" t="s">
        <v>6560</v>
      </c>
      <c r="G332" s="2" t="s">
        <v>6560</v>
      </c>
      <c r="H332" s="29">
        <v>0</v>
      </c>
      <c r="I332" s="26">
        <v>0</v>
      </c>
      <c r="J332" s="25">
        <v>0</v>
      </c>
      <c r="K332" s="25">
        <v>0</v>
      </c>
      <c r="L332" s="25">
        <v>0</v>
      </c>
      <c r="M332" s="27">
        <v>0</v>
      </c>
    </row>
    <row r="333" spans="1:13" x14ac:dyDescent="0.15">
      <c r="A333" t="s">
        <v>22199</v>
      </c>
      <c r="B333">
        <v>43487</v>
      </c>
      <c r="C333" t="s">
        <v>15248</v>
      </c>
      <c r="D333" t="s">
        <v>329</v>
      </c>
      <c r="E333" t="s">
        <v>7204</v>
      </c>
      <c r="F333" s="2" t="s">
        <v>7205</v>
      </c>
      <c r="G333" s="2" t="s">
        <v>7206</v>
      </c>
      <c r="H333" s="29">
        <v>0</v>
      </c>
      <c r="I333" s="26">
        <v>0</v>
      </c>
      <c r="J333" s="25">
        <v>0</v>
      </c>
      <c r="K333" s="25">
        <v>0</v>
      </c>
      <c r="L333" s="25">
        <v>0</v>
      </c>
      <c r="M333" s="27">
        <v>0</v>
      </c>
    </row>
    <row r="334" spans="1:13" x14ac:dyDescent="0.15">
      <c r="A334" t="s">
        <v>22549</v>
      </c>
      <c r="B334">
        <v>55238</v>
      </c>
      <c r="C334" t="s">
        <v>15310</v>
      </c>
      <c r="D334" t="s">
        <v>330</v>
      </c>
      <c r="E334" t="s">
        <v>7207</v>
      </c>
      <c r="F334" s="2" t="s">
        <v>7208</v>
      </c>
      <c r="G334" s="2" t="s">
        <v>6651</v>
      </c>
      <c r="H334" s="29">
        <v>7928</v>
      </c>
      <c r="I334" s="26">
        <v>0</v>
      </c>
      <c r="J334" s="25">
        <v>0</v>
      </c>
      <c r="K334" s="25">
        <v>-7928</v>
      </c>
      <c r="L334" s="25">
        <v>5946</v>
      </c>
      <c r="M334" s="27">
        <v>5946</v>
      </c>
    </row>
    <row r="335" spans="1:13" x14ac:dyDescent="0.15">
      <c r="A335" t="s">
        <v>22396</v>
      </c>
      <c r="B335">
        <v>47959</v>
      </c>
      <c r="C335" t="s">
        <v>15284</v>
      </c>
      <c r="D335" t="s">
        <v>331</v>
      </c>
      <c r="E335" t="s">
        <v>7209</v>
      </c>
      <c r="F335" s="2" t="s">
        <v>7210</v>
      </c>
      <c r="G335" s="2" t="s">
        <v>6547</v>
      </c>
      <c r="H335" s="29">
        <v>0</v>
      </c>
      <c r="I335" s="26">
        <v>0</v>
      </c>
      <c r="J335" s="25">
        <v>0</v>
      </c>
      <c r="K335" s="25">
        <v>0</v>
      </c>
      <c r="L335" s="25">
        <v>0</v>
      </c>
      <c r="M335" s="27">
        <v>0</v>
      </c>
    </row>
    <row r="336" spans="1:13" x14ac:dyDescent="0.15">
      <c r="A336" t="s">
        <v>22222</v>
      </c>
      <c r="B336">
        <v>43967</v>
      </c>
      <c r="C336" t="s">
        <v>15253</v>
      </c>
      <c r="D336" t="s">
        <v>332</v>
      </c>
      <c r="E336" t="s">
        <v>7211</v>
      </c>
      <c r="F336" s="2" t="s">
        <v>7212</v>
      </c>
      <c r="G336" s="2" t="s">
        <v>7033</v>
      </c>
      <c r="H336" s="29">
        <v>0</v>
      </c>
      <c r="I336" s="26">
        <v>0</v>
      </c>
      <c r="J336" s="25">
        <v>0</v>
      </c>
      <c r="K336" s="25">
        <v>0</v>
      </c>
      <c r="L336" s="25">
        <v>0</v>
      </c>
      <c r="M336" s="27">
        <v>0</v>
      </c>
    </row>
    <row r="337" spans="1:13" x14ac:dyDescent="0.15">
      <c r="A337" t="s">
        <v>22397</v>
      </c>
      <c r="B337">
        <v>47959</v>
      </c>
      <c r="C337" t="s">
        <v>15284</v>
      </c>
      <c r="D337" t="s">
        <v>333</v>
      </c>
      <c r="E337" t="s">
        <v>7213</v>
      </c>
      <c r="F337" s="2" t="s">
        <v>7214</v>
      </c>
      <c r="G337" s="2" t="s">
        <v>6547</v>
      </c>
      <c r="H337" s="29">
        <v>5946</v>
      </c>
      <c r="I337" s="26">
        <v>0.59</v>
      </c>
      <c r="J337" s="25">
        <v>308.99</v>
      </c>
      <c r="K337" s="25">
        <v>-5637.01</v>
      </c>
      <c r="L337" s="25">
        <v>4227.76</v>
      </c>
      <c r="M337" s="27">
        <v>4536.75</v>
      </c>
    </row>
    <row r="338" spans="1:13" x14ac:dyDescent="0.15">
      <c r="A338" t="s">
        <v>23411</v>
      </c>
      <c r="B338">
        <v>83280</v>
      </c>
      <c r="C338" t="s">
        <v>15457</v>
      </c>
      <c r="D338" t="s">
        <v>334</v>
      </c>
      <c r="E338" t="s">
        <v>7215</v>
      </c>
      <c r="F338" s="2" t="s">
        <v>7216</v>
      </c>
      <c r="G338" s="2" t="s">
        <v>6245</v>
      </c>
      <c r="H338" s="29">
        <v>0</v>
      </c>
      <c r="I338" s="26">
        <v>0</v>
      </c>
      <c r="J338" s="25">
        <v>0</v>
      </c>
      <c r="K338" s="25">
        <v>0</v>
      </c>
      <c r="L338" s="25">
        <v>0</v>
      </c>
      <c r="M338" s="27">
        <v>0</v>
      </c>
    </row>
    <row r="339" spans="1:13" x14ac:dyDescent="0.15">
      <c r="A339" t="s">
        <v>20143</v>
      </c>
      <c r="B339">
        <v>41506</v>
      </c>
      <c r="C339" t="s">
        <v>15035</v>
      </c>
      <c r="D339" t="s">
        <v>335</v>
      </c>
      <c r="E339" t="s">
        <v>7217</v>
      </c>
      <c r="F339" s="2" t="s">
        <v>6277</v>
      </c>
      <c r="G339" s="2" t="s">
        <v>6278</v>
      </c>
      <c r="H339" s="29">
        <v>0</v>
      </c>
      <c r="I339" s="26">
        <v>0</v>
      </c>
      <c r="J339" s="25">
        <v>0</v>
      </c>
      <c r="K339" s="25">
        <v>0</v>
      </c>
      <c r="L339" s="25">
        <v>0</v>
      </c>
      <c r="M339" s="27">
        <v>0</v>
      </c>
    </row>
    <row r="340" spans="1:13" x14ac:dyDescent="0.15">
      <c r="A340" t="s">
        <v>18245</v>
      </c>
      <c r="B340">
        <v>40278</v>
      </c>
      <c r="C340" t="s">
        <v>14845</v>
      </c>
      <c r="D340" t="s">
        <v>336</v>
      </c>
      <c r="E340" t="s">
        <v>7218</v>
      </c>
      <c r="F340" s="2" t="s">
        <v>7219</v>
      </c>
      <c r="G340" s="2" t="s">
        <v>6557</v>
      </c>
      <c r="H340" s="29">
        <v>0</v>
      </c>
      <c r="I340" s="26">
        <v>0</v>
      </c>
      <c r="J340" s="25">
        <v>0</v>
      </c>
      <c r="K340" s="25">
        <v>0</v>
      </c>
      <c r="L340" s="25">
        <v>0</v>
      </c>
      <c r="M340" s="27">
        <v>0</v>
      </c>
    </row>
    <row r="341" spans="1:13" x14ac:dyDescent="0.15">
      <c r="A341" t="s">
        <v>18365</v>
      </c>
      <c r="B341">
        <v>40517</v>
      </c>
      <c r="C341" t="s">
        <v>14868</v>
      </c>
      <c r="D341" t="s">
        <v>337</v>
      </c>
      <c r="E341" t="s">
        <v>6924</v>
      </c>
      <c r="F341" s="2" t="s">
        <v>7220</v>
      </c>
      <c r="G341" s="2" t="s">
        <v>6555</v>
      </c>
      <c r="H341" s="29">
        <v>14145.580000000002</v>
      </c>
      <c r="I341" s="26">
        <v>45.67</v>
      </c>
      <c r="J341" s="25">
        <v>23917.84</v>
      </c>
      <c r="K341" s="25">
        <v>9772.2599999999984</v>
      </c>
      <c r="L341" s="25">
        <v>-4788.41</v>
      </c>
      <c r="M341" s="27">
        <v>19129.43</v>
      </c>
    </row>
    <row r="342" spans="1:13" x14ac:dyDescent="0.15">
      <c r="A342" t="s">
        <v>18490</v>
      </c>
      <c r="B342">
        <v>40676</v>
      </c>
      <c r="C342" t="s">
        <v>14883</v>
      </c>
      <c r="D342" t="s">
        <v>338</v>
      </c>
      <c r="E342" t="s">
        <v>7221</v>
      </c>
      <c r="F342" s="2" t="s">
        <v>7222</v>
      </c>
      <c r="G342" s="2" t="s">
        <v>7096</v>
      </c>
      <c r="H342" s="29">
        <v>0</v>
      </c>
      <c r="I342" s="26">
        <v>0</v>
      </c>
      <c r="J342" s="25">
        <v>0</v>
      </c>
      <c r="K342" s="25">
        <v>0</v>
      </c>
      <c r="L342" s="25">
        <v>0</v>
      </c>
      <c r="M342" s="27">
        <v>0</v>
      </c>
    </row>
    <row r="343" spans="1:13" x14ac:dyDescent="0.15">
      <c r="A343" t="s">
        <v>18729</v>
      </c>
      <c r="B343">
        <v>40894</v>
      </c>
      <c r="C343" t="s">
        <v>14910</v>
      </c>
      <c r="D343" t="s">
        <v>339</v>
      </c>
      <c r="E343" t="s">
        <v>7223</v>
      </c>
      <c r="F343" s="2" t="s">
        <v>7224</v>
      </c>
      <c r="G343" s="2" t="s">
        <v>6507</v>
      </c>
      <c r="H343" s="29">
        <v>0</v>
      </c>
      <c r="I343" s="26">
        <v>0</v>
      </c>
      <c r="J343" s="25">
        <v>0</v>
      </c>
      <c r="K343" s="25">
        <v>0</v>
      </c>
      <c r="L343" s="25">
        <v>0</v>
      </c>
      <c r="M343" s="27">
        <v>0</v>
      </c>
    </row>
    <row r="344" spans="1:13" x14ac:dyDescent="0.15">
      <c r="A344" t="s">
        <v>21265</v>
      </c>
      <c r="B344">
        <v>41782</v>
      </c>
      <c r="C344" t="s">
        <v>15116</v>
      </c>
      <c r="D344" t="s">
        <v>340</v>
      </c>
      <c r="E344" t="s">
        <v>7225</v>
      </c>
      <c r="F344" s="2" t="s">
        <v>7226</v>
      </c>
      <c r="G344" s="2" t="s">
        <v>6594</v>
      </c>
      <c r="H344" s="29">
        <v>0</v>
      </c>
      <c r="I344" s="26">
        <v>0</v>
      </c>
      <c r="J344" s="25">
        <v>0</v>
      </c>
      <c r="K344" s="25">
        <v>0</v>
      </c>
      <c r="L344" s="25">
        <v>0</v>
      </c>
      <c r="M344" s="27">
        <v>0</v>
      </c>
    </row>
    <row r="345" spans="1:13" x14ac:dyDescent="0.15">
      <c r="A345" t="s">
        <v>18938</v>
      </c>
      <c r="B345">
        <v>40974</v>
      </c>
      <c r="C345" t="s">
        <v>14925</v>
      </c>
      <c r="D345" t="s">
        <v>341</v>
      </c>
      <c r="E345" t="s">
        <v>7227</v>
      </c>
      <c r="F345" s="2" t="s">
        <v>7228</v>
      </c>
      <c r="G345" s="2" t="s">
        <v>6684</v>
      </c>
      <c r="H345" s="29">
        <v>0</v>
      </c>
      <c r="I345" s="26">
        <v>0</v>
      </c>
      <c r="J345" s="25">
        <v>0</v>
      </c>
      <c r="K345" s="25">
        <v>0</v>
      </c>
      <c r="L345" s="25">
        <v>0</v>
      </c>
      <c r="M345" s="27">
        <v>0</v>
      </c>
    </row>
    <row r="346" spans="1:13" x14ac:dyDescent="0.15">
      <c r="A346" t="s">
        <v>22230</v>
      </c>
      <c r="B346">
        <v>44201</v>
      </c>
      <c r="C346" t="s">
        <v>15256</v>
      </c>
      <c r="D346" t="s">
        <v>342</v>
      </c>
      <c r="E346" t="s">
        <v>7229</v>
      </c>
      <c r="F346" s="2" t="s">
        <v>7230</v>
      </c>
      <c r="G346" s="2" t="s">
        <v>6688</v>
      </c>
      <c r="H346" s="29">
        <v>0</v>
      </c>
      <c r="I346" s="26">
        <v>0</v>
      </c>
      <c r="J346" s="25">
        <v>0</v>
      </c>
      <c r="K346" s="25">
        <v>0</v>
      </c>
      <c r="L346" s="25">
        <v>0</v>
      </c>
      <c r="M346" s="27">
        <v>0</v>
      </c>
    </row>
    <row r="347" spans="1:13" x14ac:dyDescent="0.15">
      <c r="A347" t="s">
        <v>21412</v>
      </c>
      <c r="B347">
        <v>41845</v>
      </c>
      <c r="C347" t="s">
        <v>15138</v>
      </c>
      <c r="D347" t="s">
        <v>343</v>
      </c>
      <c r="E347" t="s">
        <v>7231</v>
      </c>
      <c r="F347" s="2" t="s">
        <v>6503</v>
      </c>
      <c r="G347" s="2" t="s">
        <v>6504</v>
      </c>
      <c r="H347" s="29">
        <v>81472.479999999996</v>
      </c>
      <c r="I347" s="26">
        <v>107.13</v>
      </c>
      <c r="J347" s="25">
        <v>56105.05</v>
      </c>
      <c r="K347" s="25">
        <v>-25367.429999999993</v>
      </c>
      <c r="L347" s="25">
        <v>19025.57</v>
      </c>
      <c r="M347" s="27">
        <v>75130.62</v>
      </c>
    </row>
    <row r="348" spans="1:13" x14ac:dyDescent="0.15">
      <c r="A348" t="s">
        <v>18906</v>
      </c>
      <c r="B348">
        <v>40971</v>
      </c>
      <c r="C348" t="s">
        <v>14923</v>
      </c>
      <c r="D348" t="s">
        <v>344</v>
      </c>
      <c r="E348" t="s">
        <v>7232</v>
      </c>
      <c r="F348" s="2" t="s">
        <v>7233</v>
      </c>
      <c r="G348" s="2" t="s">
        <v>7233</v>
      </c>
      <c r="H348" s="29">
        <v>0</v>
      </c>
      <c r="I348" s="26">
        <v>0</v>
      </c>
      <c r="J348" s="25">
        <v>0</v>
      </c>
      <c r="K348" s="25">
        <v>0</v>
      </c>
      <c r="L348" s="25">
        <v>0</v>
      </c>
      <c r="M348" s="27">
        <v>0</v>
      </c>
    </row>
    <row r="349" spans="1:13" x14ac:dyDescent="0.15">
      <c r="A349" t="s">
        <v>18015</v>
      </c>
      <c r="B349">
        <v>32073</v>
      </c>
      <c r="C349" t="s">
        <v>14776</v>
      </c>
      <c r="D349" t="s">
        <v>345</v>
      </c>
      <c r="E349" t="s">
        <v>7234</v>
      </c>
      <c r="F349" s="2" t="s">
        <v>7235</v>
      </c>
      <c r="G349" s="2" t="s">
        <v>7236</v>
      </c>
      <c r="H349" s="29">
        <v>33416.790000000008</v>
      </c>
      <c r="I349" s="26">
        <v>0</v>
      </c>
      <c r="J349" s="25">
        <v>0</v>
      </c>
      <c r="K349" s="25">
        <v>-33416.790000000008</v>
      </c>
      <c r="L349" s="25">
        <v>25062.59</v>
      </c>
      <c r="M349" s="27">
        <v>25062.59</v>
      </c>
    </row>
    <row r="350" spans="1:13" x14ac:dyDescent="0.15">
      <c r="A350" t="s">
        <v>18861</v>
      </c>
      <c r="B350">
        <v>40959</v>
      </c>
      <c r="C350" t="s">
        <v>14919</v>
      </c>
      <c r="D350" t="s">
        <v>346</v>
      </c>
      <c r="E350" t="s">
        <v>7237</v>
      </c>
      <c r="F350" s="2" t="s">
        <v>7238</v>
      </c>
      <c r="G350" s="2" t="s">
        <v>6648</v>
      </c>
      <c r="H350" s="29">
        <v>22070.679999999993</v>
      </c>
      <c r="I350" s="26">
        <v>31.23</v>
      </c>
      <c r="J350" s="25">
        <v>16355.46</v>
      </c>
      <c r="K350" s="25">
        <v>-5715.2199999999939</v>
      </c>
      <c r="L350" s="25">
        <v>4286.42</v>
      </c>
      <c r="M350" s="27">
        <v>20641.879999999997</v>
      </c>
    </row>
    <row r="351" spans="1:13" x14ac:dyDescent="0.15">
      <c r="A351" t="s">
        <v>22231</v>
      </c>
      <c r="B351">
        <v>44201</v>
      </c>
      <c r="C351" t="s">
        <v>15256</v>
      </c>
      <c r="D351" t="s">
        <v>347</v>
      </c>
      <c r="E351" t="s">
        <v>7239</v>
      </c>
      <c r="F351" s="2" t="s">
        <v>7240</v>
      </c>
      <c r="G351" s="2" t="s">
        <v>6375</v>
      </c>
      <c r="H351" s="29">
        <v>86662.88</v>
      </c>
      <c r="I351" s="26">
        <v>29.13</v>
      </c>
      <c r="J351" s="25">
        <v>15255.67</v>
      </c>
      <c r="K351" s="25">
        <v>-71407.210000000006</v>
      </c>
      <c r="L351" s="25">
        <v>53555.41</v>
      </c>
      <c r="M351" s="27">
        <v>68811.08</v>
      </c>
    </row>
    <row r="352" spans="1:13" x14ac:dyDescent="0.15">
      <c r="A352" t="s">
        <v>22457</v>
      </c>
      <c r="B352">
        <v>49844</v>
      </c>
      <c r="C352" t="s">
        <v>15289</v>
      </c>
      <c r="D352" t="s">
        <v>348</v>
      </c>
      <c r="E352" t="s">
        <v>7241</v>
      </c>
      <c r="F352" s="2" t="s">
        <v>7242</v>
      </c>
      <c r="G352" s="2" t="s">
        <v>7242</v>
      </c>
      <c r="H352" s="29">
        <v>7263.3800000000047</v>
      </c>
      <c r="I352" s="26">
        <v>97.62</v>
      </c>
      <c r="J352" s="25">
        <v>51124.57</v>
      </c>
      <c r="K352" s="25">
        <v>43861.189999999995</v>
      </c>
      <c r="L352" s="25">
        <v>-21491.98</v>
      </c>
      <c r="M352" s="27">
        <v>29632.59</v>
      </c>
    </row>
    <row r="353" spans="1:13" x14ac:dyDescent="0.15">
      <c r="A353" t="s">
        <v>23000</v>
      </c>
      <c r="B353">
        <v>75219</v>
      </c>
      <c r="C353" t="s">
        <v>15394</v>
      </c>
      <c r="D353" t="s">
        <v>349</v>
      </c>
      <c r="E353" t="s">
        <v>7243</v>
      </c>
      <c r="F353" s="2" t="s">
        <v>7244</v>
      </c>
      <c r="G353" s="2" t="s">
        <v>7245</v>
      </c>
      <c r="H353" s="29">
        <v>0</v>
      </c>
      <c r="I353" s="26">
        <v>0</v>
      </c>
      <c r="J353" s="25">
        <v>0</v>
      </c>
      <c r="K353" s="25">
        <v>0</v>
      </c>
      <c r="L353" s="25">
        <v>0</v>
      </c>
      <c r="M353" s="27">
        <v>0</v>
      </c>
    </row>
    <row r="354" spans="1:13" x14ac:dyDescent="0.15">
      <c r="A354" t="s">
        <v>20294</v>
      </c>
      <c r="B354">
        <v>41530</v>
      </c>
      <c r="C354" t="s">
        <v>15045</v>
      </c>
      <c r="D354" t="s">
        <v>350</v>
      </c>
      <c r="E354" t="s">
        <v>7246</v>
      </c>
      <c r="F354" s="2" t="s">
        <v>7247</v>
      </c>
      <c r="G354" s="2" t="s">
        <v>6234</v>
      </c>
      <c r="H354" s="29">
        <v>0</v>
      </c>
      <c r="I354" s="26">
        <v>0</v>
      </c>
      <c r="J354" s="25">
        <v>0</v>
      </c>
      <c r="K354" s="25">
        <v>0</v>
      </c>
      <c r="L354" s="25">
        <v>0</v>
      </c>
      <c r="M354" s="27">
        <v>0</v>
      </c>
    </row>
    <row r="355" spans="1:13" x14ac:dyDescent="0.15">
      <c r="A355" t="s">
        <v>19410</v>
      </c>
      <c r="B355">
        <v>41282</v>
      </c>
      <c r="C355" t="s">
        <v>14971</v>
      </c>
      <c r="D355" t="s">
        <v>351</v>
      </c>
      <c r="E355" t="s">
        <v>7248</v>
      </c>
      <c r="F355" s="2" t="s">
        <v>7249</v>
      </c>
      <c r="G355" s="2" t="s">
        <v>6260</v>
      </c>
      <c r="H355" s="29">
        <v>7930.4400000000023</v>
      </c>
      <c r="I355" s="26">
        <v>70.959999999999994</v>
      </c>
      <c r="J355" s="25">
        <v>37162.46</v>
      </c>
      <c r="K355" s="25">
        <v>29232.019999999997</v>
      </c>
      <c r="L355" s="25">
        <v>-14323.69</v>
      </c>
      <c r="M355" s="27">
        <v>22838.769999999997</v>
      </c>
    </row>
    <row r="356" spans="1:13" x14ac:dyDescent="0.15">
      <c r="A356" t="s">
        <v>17845</v>
      </c>
      <c r="B356">
        <v>30133</v>
      </c>
      <c r="C356" t="s">
        <v>14727</v>
      </c>
      <c r="D356" t="s">
        <v>352</v>
      </c>
      <c r="E356" t="s">
        <v>7250</v>
      </c>
      <c r="F356" s="2" t="s">
        <v>7251</v>
      </c>
      <c r="G356" s="2" t="s">
        <v>7252</v>
      </c>
      <c r="H356" s="29">
        <v>0</v>
      </c>
      <c r="I356" s="26">
        <v>0</v>
      </c>
      <c r="J356" s="25">
        <v>0</v>
      </c>
      <c r="K356" s="25">
        <v>0</v>
      </c>
      <c r="L356" s="25">
        <v>0</v>
      </c>
      <c r="M356" s="27">
        <v>0</v>
      </c>
    </row>
    <row r="357" spans="1:13" x14ac:dyDescent="0.15">
      <c r="A357" t="s">
        <v>17693</v>
      </c>
      <c r="B357">
        <v>25351</v>
      </c>
      <c r="C357" t="s">
        <v>14694</v>
      </c>
      <c r="D357" t="s">
        <v>353</v>
      </c>
      <c r="E357" t="s">
        <v>7253</v>
      </c>
      <c r="F357" s="2" t="s">
        <v>7254</v>
      </c>
      <c r="G357" s="2" t="s">
        <v>6613</v>
      </c>
      <c r="H357" s="29">
        <v>7390.739999999998</v>
      </c>
      <c r="I357" s="26">
        <v>75.69</v>
      </c>
      <c r="J357" s="25">
        <v>39639.61</v>
      </c>
      <c r="K357" s="25">
        <v>32248.870000000003</v>
      </c>
      <c r="L357" s="25">
        <v>-15801.95</v>
      </c>
      <c r="M357" s="27">
        <v>23837.66</v>
      </c>
    </row>
    <row r="358" spans="1:13" x14ac:dyDescent="0.15">
      <c r="A358" t="s">
        <v>22464</v>
      </c>
      <c r="B358">
        <v>50104</v>
      </c>
      <c r="C358" t="s">
        <v>15291</v>
      </c>
      <c r="D358" t="s">
        <v>354</v>
      </c>
      <c r="E358" t="s">
        <v>7255</v>
      </c>
      <c r="F358" s="2" t="s">
        <v>7257</v>
      </c>
      <c r="G358" s="2" t="s">
        <v>6267</v>
      </c>
      <c r="H358" s="29">
        <v>0</v>
      </c>
      <c r="I358" s="26">
        <v>0</v>
      </c>
      <c r="J358" s="25">
        <v>0</v>
      </c>
      <c r="K358" s="25">
        <v>0</v>
      </c>
      <c r="L358" s="25">
        <v>0</v>
      </c>
      <c r="M358" s="27">
        <v>0</v>
      </c>
    </row>
    <row r="359" spans="1:13" x14ac:dyDescent="0.15">
      <c r="A359" t="s">
        <v>19056</v>
      </c>
      <c r="B359">
        <v>41018</v>
      </c>
      <c r="C359" t="s">
        <v>14936</v>
      </c>
      <c r="D359" t="s">
        <v>355</v>
      </c>
      <c r="E359" t="s">
        <v>7260</v>
      </c>
      <c r="F359" s="2" t="s">
        <v>6461</v>
      </c>
      <c r="G359" s="2" t="s">
        <v>6461</v>
      </c>
      <c r="H359" s="29">
        <v>0</v>
      </c>
      <c r="I359" s="26">
        <v>96.44</v>
      </c>
      <c r="J359" s="25">
        <v>50506.59</v>
      </c>
      <c r="K359" s="25">
        <v>50506.59</v>
      </c>
      <c r="L359" s="25">
        <v>-24748.23</v>
      </c>
      <c r="M359" s="27">
        <v>25758.359999999997</v>
      </c>
    </row>
    <row r="360" spans="1:13" x14ac:dyDescent="0.15">
      <c r="A360" t="s">
        <v>17602</v>
      </c>
      <c r="B360">
        <v>23961</v>
      </c>
      <c r="C360" t="s">
        <v>14682</v>
      </c>
      <c r="D360" t="s">
        <v>356</v>
      </c>
      <c r="E360" t="s">
        <v>7262</v>
      </c>
      <c r="F360" s="2" t="s">
        <v>7263</v>
      </c>
      <c r="G360" s="2" t="s">
        <v>6415</v>
      </c>
      <c r="H360" s="29">
        <v>0</v>
      </c>
      <c r="I360" s="26">
        <v>0</v>
      </c>
      <c r="J360" s="25">
        <v>0</v>
      </c>
      <c r="K360" s="25">
        <v>0</v>
      </c>
      <c r="L360" s="25">
        <v>0</v>
      </c>
      <c r="M360" s="27">
        <v>0</v>
      </c>
    </row>
    <row r="361" spans="1:13" x14ac:dyDescent="0.15">
      <c r="A361" t="s">
        <v>23078</v>
      </c>
      <c r="B361">
        <v>75597</v>
      </c>
      <c r="C361" t="s">
        <v>15398</v>
      </c>
      <c r="D361" t="s">
        <v>357</v>
      </c>
      <c r="E361" t="s">
        <v>7264</v>
      </c>
      <c r="F361" s="2" t="s">
        <v>6461</v>
      </c>
      <c r="G361" s="2" t="s">
        <v>6461</v>
      </c>
      <c r="H361" s="29">
        <v>11892</v>
      </c>
      <c r="I361" s="26">
        <v>0</v>
      </c>
      <c r="J361" s="25">
        <v>0</v>
      </c>
      <c r="K361" s="25">
        <v>-11892</v>
      </c>
      <c r="L361" s="25">
        <v>8919</v>
      </c>
      <c r="M361" s="27">
        <v>8919</v>
      </c>
    </row>
    <row r="362" spans="1:13" x14ac:dyDescent="0.15">
      <c r="A362" t="s">
        <v>18366</v>
      </c>
      <c r="B362">
        <v>40517</v>
      </c>
      <c r="C362" t="s">
        <v>14868</v>
      </c>
      <c r="D362" t="s">
        <v>358</v>
      </c>
      <c r="E362" t="s">
        <v>7265</v>
      </c>
      <c r="F362" s="2" t="s">
        <v>7266</v>
      </c>
      <c r="G362" s="2" t="s">
        <v>7267</v>
      </c>
      <c r="H362" s="29">
        <v>0</v>
      </c>
      <c r="I362" s="26">
        <v>47.39</v>
      </c>
      <c r="J362" s="25">
        <v>24818.62</v>
      </c>
      <c r="K362" s="25">
        <v>24818.62</v>
      </c>
      <c r="L362" s="25">
        <v>-12161.12</v>
      </c>
      <c r="M362" s="27">
        <v>12657.499999999998</v>
      </c>
    </row>
    <row r="363" spans="1:13" x14ac:dyDescent="0.15">
      <c r="A363" t="s">
        <v>19066</v>
      </c>
      <c r="B363">
        <v>41020</v>
      </c>
      <c r="C363" t="s">
        <v>14937</v>
      </c>
      <c r="D363" t="s">
        <v>359</v>
      </c>
      <c r="E363" t="s">
        <v>7268</v>
      </c>
      <c r="F363" s="2" t="s">
        <v>7269</v>
      </c>
      <c r="G363" s="2" t="s">
        <v>6275</v>
      </c>
      <c r="H363" s="29">
        <v>0</v>
      </c>
      <c r="I363" s="26">
        <v>0</v>
      </c>
      <c r="J363" s="25">
        <v>0</v>
      </c>
      <c r="K363" s="25">
        <v>0</v>
      </c>
      <c r="L363" s="25">
        <v>0</v>
      </c>
      <c r="M363" s="27">
        <v>0</v>
      </c>
    </row>
    <row r="364" spans="1:13" x14ac:dyDescent="0.15">
      <c r="A364" t="s">
        <v>17603</v>
      </c>
      <c r="B364">
        <v>23961</v>
      </c>
      <c r="C364" t="s">
        <v>14682</v>
      </c>
      <c r="D364" t="s">
        <v>360</v>
      </c>
      <c r="E364" t="s">
        <v>7237</v>
      </c>
      <c r="F364" s="2" t="s">
        <v>7270</v>
      </c>
      <c r="G364" s="2" t="s">
        <v>6415</v>
      </c>
      <c r="H364" s="29">
        <v>9910</v>
      </c>
      <c r="I364" s="26">
        <v>0</v>
      </c>
      <c r="J364" s="25">
        <v>0</v>
      </c>
      <c r="K364" s="25">
        <v>-9910</v>
      </c>
      <c r="L364" s="25">
        <v>7432.5</v>
      </c>
      <c r="M364" s="27">
        <v>7432.5</v>
      </c>
    </row>
    <row r="365" spans="1:13" x14ac:dyDescent="0.15">
      <c r="A365" t="s">
        <v>18922</v>
      </c>
      <c r="B365">
        <v>40972</v>
      </c>
      <c r="C365" t="s">
        <v>14924</v>
      </c>
      <c r="D365" t="s">
        <v>361</v>
      </c>
      <c r="E365" t="s">
        <v>7271</v>
      </c>
      <c r="F365" s="2" t="s">
        <v>6347</v>
      </c>
      <c r="G365" s="2" t="s">
        <v>6347</v>
      </c>
      <c r="H365" s="29">
        <v>0</v>
      </c>
      <c r="I365" s="26">
        <v>0</v>
      </c>
      <c r="J365" s="25">
        <v>0</v>
      </c>
      <c r="K365" s="25">
        <v>0</v>
      </c>
      <c r="L365" s="25">
        <v>0</v>
      </c>
      <c r="M365" s="27">
        <v>0</v>
      </c>
    </row>
    <row r="366" spans="1:13" x14ac:dyDescent="0.15">
      <c r="A366" t="s">
        <v>18923</v>
      </c>
      <c r="B366">
        <v>40972</v>
      </c>
      <c r="C366" t="s">
        <v>14924</v>
      </c>
      <c r="D366" t="s">
        <v>362</v>
      </c>
      <c r="E366" t="s">
        <v>7272</v>
      </c>
      <c r="F366" s="2" t="s">
        <v>6347</v>
      </c>
      <c r="G366" s="2" t="s">
        <v>6347</v>
      </c>
      <c r="H366" s="29">
        <v>0</v>
      </c>
      <c r="I366" s="26">
        <v>0</v>
      </c>
      <c r="J366" s="25">
        <v>0</v>
      </c>
      <c r="K366" s="25">
        <v>0</v>
      </c>
      <c r="L366" s="25">
        <v>0</v>
      </c>
      <c r="M366" s="27">
        <v>0</v>
      </c>
    </row>
    <row r="367" spans="1:13" x14ac:dyDescent="0.15">
      <c r="A367" t="s">
        <v>22847</v>
      </c>
      <c r="B367">
        <v>71749</v>
      </c>
      <c r="C367" t="s">
        <v>15369</v>
      </c>
      <c r="D367" t="s">
        <v>363</v>
      </c>
      <c r="E367" t="s">
        <v>7273</v>
      </c>
      <c r="F367" s="2" t="s">
        <v>7274</v>
      </c>
      <c r="G367" s="2" t="s">
        <v>7275</v>
      </c>
      <c r="H367" s="29">
        <v>0</v>
      </c>
      <c r="I367" s="26">
        <v>0</v>
      </c>
      <c r="J367" s="25">
        <v>0</v>
      </c>
      <c r="K367" s="25">
        <v>0</v>
      </c>
      <c r="L367" s="25">
        <v>0</v>
      </c>
      <c r="M367" s="27">
        <v>0</v>
      </c>
    </row>
    <row r="368" spans="1:13" x14ac:dyDescent="0.15">
      <c r="A368" t="s">
        <v>18512</v>
      </c>
      <c r="B368">
        <v>40712</v>
      </c>
      <c r="C368" t="s">
        <v>14886</v>
      </c>
      <c r="D368" t="s">
        <v>364</v>
      </c>
      <c r="E368" t="s">
        <v>7276</v>
      </c>
      <c r="F368" s="2" t="s">
        <v>6430</v>
      </c>
      <c r="G368" s="2" t="s">
        <v>6430</v>
      </c>
      <c r="H368" s="29">
        <v>0</v>
      </c>
      <c r="I368" s="26">
        <v>0</v>
      </c>
      <c r="J368" s="25">
        <v>0</v>
      </c>
      <c r="K368" s="25">
        <v>0</v>
      </c>
      <c r="L368" s="25">
        <v>0</v>
      </c>
      <c r="M368" s="27">
        <v>0</v>
      </c>
    </row>
    <row r="369" spans="1:13" x14ac:dyDescent="0.15">
      <c r="A369" t="s">
        <v>22510</v>
      </c>
      <c r="B369">
        <v>50949</v>
      </c>
      <c r="C369" t="s">
        <v>15297</v>
      </c>
      <c r="D369" t="s">
        <v>365</v>
      </c>
      <c r="E369" t="s">
        <v>7277</v>
      </c>
      <c r="F369" s="2" t="s">
        <v>6323</v>
      </c>
      <c r="G369" s="2" t="s">
        <v>6323</v>
      </c>
      <c r="H369" s="29">
        <v>0</v>
      </c>
      <c r="I369" s="26">
        <v>0</v>
      </c>
      <c r="J369" s="25">
        <v>0</v>
      </c>
      <c r="K369" s="25">
        <v>0</v>
      </c>
      <c r="L369" s="25">
        <v>0</v>
      </c>
      <c r="M369" s="27">
        <v>0</v>
      </c>
    </row>
    <row r="370" spans="1:13" x14ac:dyDescent="0.15">
      <c r="A370" t="s">
        <v>18792</v>
      </c>
      <c r="B370">
        <v>40941</v>
      </c>
      <c r="C370" t="s">
        <v>14914</v>
      </c>
      <c r="D370" t="s">
        <v>366</v>
      </c>
      <c r="E370" t="s">
        <v>6539</v>
      </c>
      <c r="F370" s="2" t="s">
        <v>7279</v>
      </c>
      <c r="G370" s="2" t="s">
        <v>7280</v>
      </c>
      <c r="H370" s="29">
        <v>11450.800000000003</v>
      </c>
      <c r="I370" s="26">
        <v>0</v>
      </c>
      <c r="J370" s="25">
        <v>0</v>
      </c>
      <c r="K370" s="25">
        <v>-11450.800000000003</v>
      </c>
      <c r="L370" s="25">
        <v>8588.1</v>
      </c>
      <c r="M370" s="27">
        <v>8588.1</v>
      </c>
    </row>
    <row r="371" spans="1:13" x14ac:dyDescent="0.15">
      <c r="A371" t="s">
        <v>18139</v>
      </c>
      <c r="B371">
        <v>37663</v>
      </c>
      <c r="C371" t="s">
        <v>14817</v>
      </c>
      <c r="D371" t="s">
        <v>367</v>
      </c>
      <c r="E371" t="s">
        <v>7281</v>
      </c>
      <c r="F371" s="2" t="s">
        <v>7282</v>
      </c>
      <c r="G371" s="2" t="s">
        <v>6797</v>
      </c>
      <c r="H371" s="29">
        <v>0</v>
      </c>
      <c r="I371" s="26">
        <v>18.95</v>
      </c>
      <c r="J371" s="25">
        <v>9924.2999999999993</v>
      </c>
      <c r="K371" s="25">
        <v>9924.2999999999993</v>
      </c>
      <c r="L371" s="25">
        <v>-4862.91</v>
      </c>
      <c r="M371" s="27">
        <v>5061.3899999999994</v>
      </c>
    </row>
    <row r="372" spans="1:13" x14ac:dyDescent="0.15">
      <c r="A372" t="s">
        <v>22533</v>
      </c>
      <c r="B372">
        <v>52340</v>
      </c>
      <c r="C372" t="s">
        <v>15301</v>
      </c>
      <c r="D372" t="s">
        <v>368</v>
      </c>
      <c r="E372" t="s">
        <v>7283</v>
      </c>
      <c r="F372" s="2" t="s">
        <v>7285</v>
      </c>
      <c r="G372" s="2" t="s">
        <v>6283</v>
      </c>
      <c r="H372" s="29">
        <v>0</v>
      </c>
      <c r="I372" s="26">
        <v>33.03</v>
      </c>
      <c r="J372" s="25">
        <v>17298.14</v>
      </c>
      <c r="K372" s="25">
        <v>17298.14</v>
      </c>
      <c r="L372" s="25">
        <v>-8476.09</v>
      </c>
      <c r="M372" s="27">
        <v>8822.0499999999993</v>
      </c>
    </row>
    <row r="373" spans="1:13" x14ac:dyDescent="0.15">
      <c r="A373" t="s">
        <v>22926</v>
      </c>
      <c r="B373">
        <v>73932</v>
      </c>
      <c r="C373" t="s">
        <v>15383</v>
      </c>
      <c r="D373" t="s">
        <v>369</v>
      </c>
      <c r="E373" t="s">
        <v>7288</v>
      </c>
      <c r="F373" s="2" t="s">
        <v>7289</v>
      </c>
      <c r="G373" s="2" t="s">
        <v>7148</v>
      </c>
      <c r="H373" s="29">
        <v>0</v>
      </c>
      <c r="I373" s="26">
        <v>14.2</v>
      </c>
      <c r="J373" s="25">
        <v>7436.68</v>
      </c>
      <c r="K373" s="25">
        <v>7436.68</v>
      </c>
      <c r="L373" s="25">
        <v>-3643.97</v>
      </c>
      <c r="M373" s="27">
        <v>3792.7100000000005</v>
      </c>
    </row>
    <row r="374" spans="1:13" x14ac:dyDescent="0.15">
      <c r="A374" t="s">
        <v>21042</v>
      </c>
      <c r="B374">
        <v>41692</v>
      </c>
      <c r="C374" t="s">
        <v>15102</v>
      </c>
      <c r="D374" t="s">
        <v>370</v>
      </c>
      <c r="E374" t="s">
        <v>7290</v>
      </c>
      <c r="F374" s="2" t="s">
        <v>7292</v>
      </c>
      <c r="G374" s="2" t="s">
        <v>6736</v>
      </c>
      <c r="H374" s="29">
        <v>0</v>
      </c>
      <c r="I374" s="26">
        <v>28.44</v>
      </c>
      <c r="J374" s="25">
        <v>14894.31</v>
      </c>
      <c r="K374" s="25">
        <v>14894.31</v>
      </c>
      <c r="L374" s="25">
        <v>-7298.21</v>
      </c>
      <c r="M374" s="27">
        <v>7596.0999999999995</v>
      </c>
    </row>
    <row r="375" spans="1:13" x14ac:dyDescent="0.15">
      <c r="A375" t="s">
        <v>22544</v>
      </c>
      <c r="B375">
        <v>53406</v>
      </c>
      <c r="C375" t="s">
        <v>15306</v>
      </c>
      <c r="D375" t="s">
        <v>371</v>
      </c>
      <c r="E375" t="s">
        <v>7293</v>
      </c>
      <c r="F375" s="2" t="s">
        <v>7296</v>
      </c>
      <c r="G375" s="2" t="s">
        <v>6234</v>
      </c>
      <c r="H375" s="29">
        <v>0</v>
      </c>
      <c r="I375" s="26">
        <v>0</v>
      </c>
      <c r="J375" s="25">
        <v>0</v>
      </c>
      <c r="K375" s="25">
        <v>0</v>
      </c>
      <c r="L375" s="25">
        <v>0</v>
      </c>
      <c r="M375" s="27">
        <v>0</v>
      </c>
    </row>
    <row r="376" spans="1:13" x14ac:dyDescent="0.15">
      <c r="A376" t="s">
        <v>17966</v>
      </c>
      <c r="B376">
        <v>31384</v>
      </c>
      <c r="C376" t="s">
        <v>14769</v>
      </c>
      <c r="D376" t="s">
        <v>372</v>
      </c>
      <c r="E376" t="s">
        <v>7298</v>
      </c>
      <c r="F376" s="2" t="s">
        <v>7299</v>
      </c>
      <c r="G376" s="2" t="s">
        <v>6633</v>
      </c>
      <c r="H376" s="29">
        <v>0</v>
      </c>
      <c r="I376" s="26">
        <v>0</v>
      </c>
      <c r="J376" s="25">
        <v>0</v>
      </c>
      <c r="K376" s="25">
        <v>0</v>
      </c>
      <c r="L376" s="25">
        <v>0</v>
      </c>
      <c r="M376" s="27">
        <v>0</v>
      </c>
    </row>
    <row r="377" spans="1:13" x14ac:dyDescent="0.15">
      <c r="A377" t="s">
        <v>22765</v>
      </c>
      <c r="B377">
        <v>70002</v>
      </c>
      <c r="C377" t="s">
        <v>15356</v>
      </c>
      <c r="D377" t="s">
        <v>373</v>
      </c>
      <c r="E377" t="s">
        <v>7300</v>
      </c>
      <c r="F377" s="2" t="s">
        <v>7301</v>
      </c>
      <c r="G377" s="2" t="s">
        <v>6471</v>
      </c>
      <c r="H377" s="29">
        <v>0</v>
      </c>
      <c r="I377" s="26">
        <v>0</v>
      </c>
      <c r="J377" s="25">
        <v>0</v>
      </c>
      <c r="K377" s="25">
        <v>0</v>
      </c>
      <c r="L377" s="25">
        <v>0</v>
      </c>
      <c r="M377" s="27">
        <v>0</v>
      </c>
    </row>
    <row r="378" spans="1:13" x14ac:dyDescent="0.15">
      <c r="A378" t="s">
        <v>18730</v>
      </c>
      <c r="B378">
        <v>40894</v>
      </c>
      <c r="C378" t="s">
        <v>14910</v>
      </c>
      <c r="D378" t="s">
        <v>374</v>
      </c>
      <c r="E378" t="s">
        <v>7302</v>
      </c>
      <c r="F378" s="2" t="s">
        <v>7303</v>
      </c>
      <c r="G378" s="2" t="s">
        <v>7152</v>
      </c>
      <c r="H378" s="29">
        <v>0</v>
      </c>
      <c r="I378" s="26">
        <v>0</v>
      </c>
      <c r="J378" s="25">
        <v>0</v>
      </c>
      <c r="K378" s="25">
        <v>0</v>
      </c>
      <c r="L378" s="25">
        <v>0</v>
      </c>
      <c r="M378" s="27">
        <v>0</v>
      </c>
    </row>
    <row r="379" spans="1:13" x14ac:dyDescent="0.15">
      <c r="A379" t="s">
        <v>23222</v>
      </c>
      <c r="B379">
        <v>77975</v>
      </c>
      <c r="C379" t="s">
        <v>15421</v>
      </c>
      <c r="D379" t="s">
        <v>375</v>
      </c>
      <c r="E379" t="s">
        <v>7304</v>
      </c>
      <c r="F379" s="2" t="s">
        <v>7305</v>
      </c>
      <c r="G379" s="2" t="s">
        <v>7306</v>
      </c>
      <c r="H379" s="29">
        <v>23203.51999999999</v>
      </c>
      <c r="I379" s="26">
        <v>24.34</v>
      </c>
      <c r="J379" s="25">
        <v>12747.1</v>
      </c>
      <c r="K379" s="25">
        <v>-10456.419999999989</v>
      </c>
      <c r="L379" s="25">
        <v>7842.31</v>
      </c>
      <c r="M379" s="27">
        <v>20589.41</v>
      </c>
    </row>
    <row r="380" spans="1:13" x14ac:dyDescent="0.15">
      <c r="A380" t="s">
        <v>22481</v>
      </c>
      <c r="B380">
        <v>50819</v>
      </c>
      <c r="C380" t="s">
        <v>15295</v>
      </c>
      <c r="D380" t="s">
        <v>376</v>
      </c>
      <c r="E380" t="s">
        <v>7307</v>
      </c>
      <c r="F380" s="2" t="s">
        <v>6374</v>
      </c>
      <c r="G380" s="2" t="s">
        <v>6374</v>
      </c>
      <c r="H380" s="29">
        <v>0</v>
      </c>
      <c r="I380" s="26">
        <v>0</v>
      </c>
      <c r="J380" s="25">
        <v>0</v>
      </c>
      <c r="K380" s="25">
        <v>0</v>
      </c>
      <c r="L380" s="25">
        <v>0</v>
      </c>
      <c r="M380" s="27">
        <v>0</v>
      </c>
    </row>
    <row r="381" spans="1:13" x14ac:dyDescent="0.15">
      <c r="A381" t="s">
        <v>22714</v>
      </c>
      <c r="B381">
        <v>68329</v>
      </c>
      <c r="C381" t="s">
        <v>15348</v>
      </c>
      <c r="D381" t="s">
        <v>377</v>
      </c>
      <c r="E381" t="s">
        <v>7308</v>
      </c>
      <c r="F381" s="2" t="s">
        <v>6561</v>
      </c>
      <c r="G381" s="2" t="s">
        <v>6561</v>
      </c>
      <c r="H381" s="29">
        <v>0</v>
      </c>
      <c r="I381" s="26">
        <v>49.55</v>
      </c>
      <c r="J381" s="25">
        <v>25949.83</v>
      </c>
      <c r="K381" s="25">
        <v>25949.83</v>
      </c>
      <c r="L381" s="25">
        <v>-12715.42</v>
      </c>
      <c r="M381" s="27">
        <v>13234.410000000002</v>
      </c>
    </row>
    <row r="382" spans="1:13" x14ac:dyDescent="0.15">
      <c r="A382" t="s">
        <v>22382</v>
      </c>
      <c r="B382">
        <v>47920</v>
      </c>
      <c r="C382" t="s">
        <v>15281</v>
      </c>
      <c r="D382" t="s">
        <v>378</v>
      </c>
      <c r="E382" t="s">
        <v>7309</v>
      </c>
      <c r="F382" s="2" t="s">
        <v>7310</v>
      </c>
      <c r="G382" s="2" t="s">
        <v>6428</v>
      </c>
      <c r="H382" s="29">
        <v>0</v>
      </c>
      <c r="I382" s="26">
        <v>0</v>
      </c>
      <c r="J382" s="25">
        <v>0</v>
      </c>
      <c r="K382" s="25">
        <v>0</v>
      </c>
      <c r="L382" s="25">
        <v>0</v>
      </c>
      <c r="M382" s="27">
        <v>0</v>
      </c>
    </row>
    <row r="383" spans="1:13" x14ac:dyDescent="0.15">
      <c r="A383" t="s">
        <v>17846</v>
      </c>
      <c r="B383">
        <v>30133</v>
      </c>
      <c r="C383" t="s">
        <v>14727</v>
      </c>
      <c r="D383" t="s">
        <v>379</v>
      </c>
      <c r="E383" t="s">
        <v>6881</v>
      </c>
      <c r="F383" s="2" t="s">
        <v>7311</v>
      </c>
      <c r="G383" s="2" t="s">
        <v>7252</v>
      </c>
      <c r="H383" s="29">
        <v>0</v>
      </c>
      <c r="I383" s="26">
        <v>0</v>
      </c>
      <c r="J383" s="25">
        <v>0</v>
      </c>
      <c r="K383" s="25">
        <v>0</v>
      </c>
      <c r="L383" s="25">
        <v>0</v>
      </c>
      <c r="M383" s="27">
        <v>0</v>
      </c>
    </row>
    <row r="384" spans="1:13" x14ac:dyDescent="0.15">
      <c r="A384" t="s">
        <v>22607</v>
      </c>
      <c r="B384">
        <v>59516</v>
      </c>
      <c r="C384" t="s">
        <v>15317</v>
      </c>
      <c r="D384" t="s">
        <v>380</v>
      </c>
      <c r="E384" t="s">
        <v>7312</v>
      </c>
      <c r="F384" s="2" t="s">
        <v>6577</v>
      </c>
      <c r="G384" s="2" t="s">
        <v>6474</v>
      </c>
      <c r="H384" s="29">
        <v>0</v>
      </c>
      <c r="I384" s="26">
        <v>0</v>
      </c>
      <c r="J384" s="25">
        <v>0</v>
      </c>
      <c r="K384" s="25">
        <v>0</v>
      </c>
      <c r="L384" s="25">
        <v>0</v>
      </c>
      <c r="M384" s="27">
        <v>0</v>
      </c>
    </row>
    <row r="385" spans="1:13" x14ac:dyDescent="0.15">
      <c r="A385" t="s">
        <v>22611</v>
      </c>
      <c r="B385">
        <v>59750</v>
      </c>
      <c r="C385" t="s">
        <v>15319</v>
      </c>
      <c r="D385" t="s">
        <v>381</v>
      </c>
      <c r="E385" t="s">
        <v>7316</v>
      </c>
      <c r="F385" s="2" t="s">
        <v>6418</v>
      </c>
      <c r="G385" s="2" t="s">
        <v>6418</v>
      </c>
      <c r="H385" s="29">
        <v>29100.67</v>
      </c>
      <c r="I385" s="26">
        <v>59.12</v>
      </c>
      <c r="J385" s="25">
        <v>30961.74</v>
      </c>
      <c r="K385" s="25">
        <v>1861.0700000000033</v>
      </c>
      <c r="L385" s="25">
        <v>-911.92</v>
      </c>
      <c r="M385" s="27">
        <v>30049.820000000003</v>
      </c>
    </row>
    <row r="386" spans="1:13" x14ac:dyDescent="0.15">
      <c r="A386" t="s">
        <v>18801</v>
      </c>
      <c r="B386">
        <v>40945</v>
      </c>
      <c r="C386" t="s">
        <v>14915</v>
      </c>
      <c r="D386" t="s">
        <v>382</v>
      </c>
      <c r="E386" t="s">
        <v>7319</v>
      </c>
      <c r="F386" s="2" t="s">
        <v>6569</v>
      </c>
      <c r="G386" s="2" t="s">
        <v>6569</v>
      </c>
      <c r="H386" s="29">
        <v>0</v>
      </c>
      <c r="I386" s="26">
        <v>0</v>
      </c>
      <c r="J386" s="25">
        <v>0</v>
      </c>
      <c r="K386" s="25">
        <v>0</v>
      </c>
      <c r="L386" s="25">
        <v>0</v>
      </c>
      <c r="M386" s="27">
        <v>0</v>
      </c>
    </row>
    <row r="387" spans="1:13" x14ac:dyDescent="0.15">
      <c r="A387" t="s">
        <v>22612</v>
      </c>
      <c r="B387">
        <v>59919</v>
      </c>
      <c r="C387" t="s">
        <v>15320</v>
      </c>
      <c r="D387" t="s">
        <v>383</v>
      </c>
      <c r="E387" t="s">
        <v>7320</v>
      </c>
      <c r="F387" s="2" t="s">
        <v>6793</v>
      </c>
      <c r="G387" s="2" t="s">
        <v>6474</v>
      </c>
      <c r="H387" s="29">
        <v>0</v>
      </c>
      <c r="I387" s="26">
        <v>0</v>
      </c>
      <c r="J387" s="25">
        <v>0</v>
      </c>
      <c r="K387" s="25">
        <v>0</v>
      </c>
      <c r="L387" s="25">
        <v>0</v>
      </c>
      <c r="M387" s="27">
        <v>0</v>
      </c>
    </row>
    <row r="388" spans="1:13" x14ac:dyDescent="0.15">
      <c r="A388" t="s">
        <v>20929</v>
      </c>
      <c r="B388">
        <v>41646</v>
      </c>
      <c r="C388" t="s">
        <v>15093</v>
      </c>
      <c r="D388" t="s">
        <v>384</v>
      </c>
      <c r="E388" t="s">
        <v>7325</v>
      </c>
      <c r="F388" s="2" t="s">
        <v>6239</v>
      </c>
      <c r="G388" s="2" t="s">
        <v>6239</v>
      </c>
      <c r="H388" s="29">
        <v>0</v>
      </c>
      <c r="I388" s="26">
        <v>0</v>
      </c>
      <c r="J388" s="25">
        <v>0</v>
      </c>
      <c r="K388" s="25">
        <v>0</v>
      </c>
      <c r="L388" s="25">
        <v>0</v>
      </c>
      <c r="M388" s="27">
        <v>0</v>
      </c>
    </row>
    <row r="389" spans="1:13" x14ac:dyDescent="0.15">
      <c r="A389" t="s">
        <v>22619</v>
      </c>
      <c r="B389">
        <v>60322</v>
      </c>
      <c r="C389" t="s">
        <v>15324</v>
      </c>
      <c r="D389" t="s">
        <v>385</v>
      </c>
      <c r="E389" t="s">
        <v>7326</v>
      </c>
      <c r="F389" s="2" t="s">
        <v>6379</v>
      </c>
      <c r="G389" s="2" t="s">
        <v>6380</v>
      </c>
      <c r="H389" s="29">
        <v>5946</v>
      </c>
      <c r="I389" s="26">
        <v>0</v>
      </c>
      <c r="J389" s="25">
        <v>0</v>
      </c>
      <c r="K389" s="25">
        <v>-5946</v>
      </c>
      <c r="L389" s="25">
        <v>4459.5</v>
      </c>
      <c r="M389" s="27">
        <v>4459.5</v>
      </c>
    </row>
    <row r="390" spans="1:13" x14ac:dyDescent="0.15">
      <c r="A390" t="s">
        <v>22622</v>
      </c>
      <c r="B390">
        <v>60790</v>
      </c>
      <c r="C390" t="s">
        <v>15327</v>
      </c>
      <c r="D390" t="s">
        <v>386</v>
      </c>
      <c r="E390" t="s">
        <v>7330</v>
      </c>
      <c r="F390" s="2" t="s">
        <v>6799</v>
      </c>
      <c r="G390" s="2" t="s">
        <v>6799</v>
      </c>
      <c r="H390" s="29">
        <v>1982</v>
      </c>
      <c r="I390" s="26">
        <v>0</v>
      </c>
      <c r="J390" s="25">
        <v>0</v>
      </c>
      <c r="K390" s="25">
        <v>-1982</v>
      </c>
      <c r="L390" s="25">
        <v>1486.5</v>
      </c>
      <c r="M390" s="27">
        <v>1486.5</v>
      </c>
    </row>
    <row r="391" spans="1:13" x14ac:dyDescent="0.15">
      <c r="A391" t="s">
        <v>21911</v>
      </c>
      <c r="B391">
        <v>42607</v>
      </c>
      <c r="C391" t="s">
        <v>15200</v>
      </c>
      <c r="D391" t="s">
        <v>387</v>
      </c>
      <c r="E391" t="s">
        <v>7332</v>
      </c>
      <c r="F391" s="2" t="s">
        <v>7333</v>
      </c>
      <c r="G391" s="2" t="s">
        <v>7333</v>
      </c>
      <c r="H391" s="29">
        <v>0</v>
      </c>
      <c r="I391" s="26">
        <v>2.21</v>
      </c>
      <c r="J391" s="25">
        <v>1157.4000000000001</v>
      </c>
      <c r="K391" s="25">
        <v>1157.4000000000001</v>
      </c>
      <c r="L391" s="25">
        <v>-567.13</v>
      </c>
      <c r="M391" s="27">
        <v>590.2700000000001</v>
      </c>
    </row>
    <row r="392" spans="1:13" x14ac:dyDescent="0.15">
      <c r="A392" t="s">
        <v>22692</v>
      </c>
      <c r="B392">
        <v>62818</v>
      </c>
      <c r="C392" t="s">
        <v>15341</v>
      </c>
      <c r="D392" t="s">
        <v>388</v>
      </c>
      <c r="E392" t="s">
        <v>7334</v>
      </c>
      <c r="F392" s="2" t="s">
        <v>7335</v>
      </c>
      <c r="G392" s="2" t="s">
        <v>7335</v>
      </c>
      <c r="H392" s="29">
        <v>0</v>
      </c>
      <c r="I392" s="26">
        <v>0</v>
      </c>
      <c r="J392" s="25">
        <v>0</v>
      </c>
      <c r="K392" s="25">
        <v>0</v>
      </c>
      <c r="L392" s="25">
        <v>0</v>
      </c>
      <c r="M392" s="27">
        <v>0</v>
      </c>
    </row>
    <row r="393" spans="1:13" x14ac:dyDescent="0.15">
      <c r="A393" t="s">
        <v>22776</v>
      </c>
      <c r="B393">
        <v>70033</v>
      </c>
      <c r="C393" t="s">
        <v>15357</v>
      </c>
      <c r="D393" t="s">
        <v>389</v>
      </c>
      <c r="E393" t="s">
        <v>7338</v>
      </c>
      <c r="F393" s="2" t="s">
        <v>7341</v>
      </c>
      <c r="G393" s="2" t="s">
        <v>6471</v>
      </c>
      <c r="H393" s="29">
        <v>0</v>
      </c>
      <c r="I393" s="26">
        <v>0</v>
      </c>
      <c r="J393" s="25">
        <v>0</v>
      </c>
      <c r="K393" s="25">
        <v>0</v>
      </c>
      <c r="L393" s="25">
        <v>0</v>
      </c>
      <c r="M393" s="27">
        <v>0</v>
      </c>
    </row>
    <row r="394" spans="1:13" x14ac:dyDescent="0.15">
      <c r="A394" t="s">
        <v>22811</v>
      </c>
      <c r="B394">
        <v>70358</v>
      </c>
      <c r="C394" t="s">
        <v>15361</v>
      </c>
      <c r="D394" t="s">
        <v>390</v>
      </c>
      <c r="E394" t="s">
        <v>7343</v>
      </c>
      <c r="F394" s="2" t="s">
        <v>6536</v>
      </c>
      <c r="G394" s="2" t="s">
        <v>6536</v>
      </c>
      <c r="H394" s="29">
        <v>0</v>
      </c>
      <c r="I394" s="26">
        <v>0</v>
      </c>
      <c r="J394" s="25">
        <v>0</v>
      </c>
      <c r="K394" s="25">
        <v>0</v>
      </c>
      <c r="L394" s="25">
        <v>0</v>
      </c>
      <c r="M394" s="27">
        <v>0</v>
      </c>
    </row>
    <row r="395" spans="1:13" x14ac:dyDescent="0.15">
      <c r="A395" t="s">
        <v>19625</v>
      </c>
      <c r="B395">
        <v>41385</v>
      </c>
      <c r="C395" t="s">
        <v>14992</v>
      </c>
      <c r="D395" t="s">
        <v>391</v>
      </c>
      <c r="E395" t="s">
        <v>7347</v>
      </c>
      <c r="F395" s="2" t="s">
        <v>7348</v>
      </c>
      <c r="G395" s="2" t="s">
        <v>6720</v>
      </c>
      <c r="H395" s="29">
        <v>5946</v>
      </c>
      <c r="I395" s="26">
        <v>0</v>
      </c>
      <c r="J395" s="25">
        <v>0</v>
      </c>
      <c r="K395" s="25">
        <v>-5946</v>
      </c>
      <c r="L395" s="25">
        <v>4459.5</v>
      </c>
      <c r="M395" s="27">
        <v>4459.5</v>
      </c>
    </row>
    <row r="396" spans="1:13" x14ac:dyDescent="0.15">
      <c r="A396" t="s">
        <v>19320</v>
      </c>
      <c r="B396">
        <v>41246</v>
      </c>
      <c r="C396" t="s">
        <v>14964</v>
      </c>
      <c r="D396" t="s">
        <v>392</v>
      </c>
      <c r="E396" t="s">
        <v>7349</v>
      </c>
      <c r="F396" s="2" t="s">
        <v>6533</v>
      </c>
      <c r="G396" s="2" t="s">
        <v>6533</v>
      </c>
      <c r="H396" s="29">
        <v>0</v>
      </c>
      <c r="I396" s="26">
        <v>0</v>
      </c>
      <c r="J396" s="25">
        <v>0</v>
      </c>
      <c r="K396" s="25">
        <v>0</v>
      </c>
      <c r="L396" s="25">
        <v>0</v>
      </c>
      <c r="M396" s="27">
        <v>0</v>
      </c>
    </row>
    <row r="397" spans="1:13" x14ac:dyDescent="0.15">
      <c r="A397" t="s">
        <v>22550</v>
      </c>
      <c r="B397">
        <v>55238</v>
      </c>
      <c r="C397" t="s">
        <v>15310</v>
      </c>
      <c r="D397" t="s">
        <v>393</v>
      </c>
      <c r="E397" t="s">
        <v>7350</v>
      </c>
      <c r="F397" s="2" t="s">
        <v>7351</v>
      </c>
      <c r="G397" s="2" t="s">
        <v>7352</v>
      </c>
      <c r="H397" s="29">
        <v>0</v>
      </c>
      <c r="I397" s="26">
        <v>0</v>
      </c>
      <c r="J397" s="25">
        <v>0</v>
      </c>
      <c r="K397" s="25">
        <v>0</v>
      </c>
      <c r="L397" s="25">
        <v>0</v>
      </c>
      <c r="M397" s="27">
        <v>0</v>
      </c>
    </row>
    <row r="398" spans="1:13" x14ac:dyDescent="0.15">
      <c r="A398" t="s">
        <v>22865</v>
      </c>
      <c r="B398">
        <v>72087</v>
      </c>
      <c r="C398" t="s">
        <v>15371</v>
      </c>
      <c r="D398" t="s">
        <v>394</v>
      </c>
      <c r="E398" t="s">
        <v>7353</v>
      </c>
      <c r="F398" s="2" t="s">
        <v>6341</v>
      </c>
      <c r="G398" s="2" t="s">
        <v>6341</v>
      </c>
      <c r="H398" s="29">
        <v>0</v>
      </c>
      <c r="I398" s="26">
        <v>0</v>
      </c>
      <c r="J398" s="25">
        <v>0</v>
      </c>
      <c r="K398" s="25">
        <v>0</v>
      </c>
      <c r="L398" s="25">
        <v>0</v>
      </c>
      <c r="M398" s="27">
        <v>0</v>
      </c>
    </row>
    <row r="399" spans="1:13" x14ac:dyDescent="0.15">
      <c r="A399" t="s">
        <v>19321</v>
      </c>
      <c r="B399">
        <v>41246</v>
      </c>
      <c r="C399" t="s">
        <v>14964</v>
      </c>
      <c r="D399" t="s">
        <v>395</v>
      </c>
      <c r="E399" t="s">
        <v>7357</v>
      </c>
      <c r="F399" s="2" t="s">
        <v>6368</v>
      </c>
      <c r="G399" s="2" t="s">
        <v>6368</v>
      </c>
      <c r="H399" s="29">
        <v>0</v>
      </c>
      <c r="I399" s="26">
        <v>0</v>
      </c>
      <c r="J399" s="25">
        <v>0</v>
      </c>
      <c r="K399" s="25">
        <v>0</v>
      </c>
      <c r="L399" s="25">
        <v>0</v>
      </c>
      <c r="M399" s="27">
        <v>0</v>
      </c>
    </row>
    <row r="400" spans="1:13" x14ac:dyDescent="0.15">
      <c r="A400" t="s">
        <v>21389</v>
      </c>
      <c r="B400">
        <v>41825</v>
      </c>
      <c r="C400" t="s">
        <v>15130</v>
      </c>
      <c r="D400" t="s">
        <v>396</v>
      </c>
      <c r="E400" t="s">
        <v>7358</v>
      </c>
      <c r="F400" s="2" t="s">
        <v>7359</v>
      </c>
      <c r="G400" s="2" t="s">
        <v>6302</v>
      </c>
      <c r="H400" s="29">
        <v>0</v>
      </c>
      <c r="I400" s="26">
        <v>0</v>
      </c>
      <c r="J400" s="25">
        <v>0</v>
      </c>
      <c r="K400" s="25">
        <v>0</v>
      </c>
      <c r="L400" s="25">
        <v>0</v>
      </c>
      <c r="M400" s="27">
        <v>0</v>
      </c>
    </row>
    <row r="401" spans="1:13" x14ac:dyDescent="0.15">
      <c r="A401" t="s">
        <v>18802</v>
      </c>
      <c r="B401">
        <v>40945</v>
      </c>
      <c r="C401" t="s">
        <v>14915</v>
      </c>
      <c r="D401" t="s">
        <v>397</v>
      </c>
      <c r="E401" t="s">
        <v>7361</v>
      </c>
      <c r="F401" s="2" t="s">
        <v>6592</v>
      </c>
      <c r="G401" s="2" t="s">
        <v>6592</v>
      </c>
      <c r="H401" s="29">
        <v>0</v>
      </c>
      <c r="I401" s="26">
        <v>0</v>
      </c>
      <c r="J401" s="25">
        <v>0</v>
      </c>
      <c r="K401" s="25">
        <v>0</v>
      </c>
      <c r="L401" s="25">
        <v>0</v>
      </c>
      <c r="M401" s="27">
        <v>0</v>
      </c>
    </row>
    <row r="402" spans="1:13" x14ac:dyDescent="0.15">
      <c r="A402" t="s">
        <v>21912</v>
      </c>
      <c r="B402">
        <v>42607</v>
      </c>
      <c r="C402" t="s">
        <v>15200</v>
      </c>
      <c r="D402" t="s">
        <v>398</v>
      </c>
      <c r="E402" t="s">
        <v>7362</v>
      </c>
      <c r="F402" s="2" t="s">
        <v>6871</v>
      </c>
      <c r="G402" s="2" t="s">
        <v>6871</v>
      </c>
      <c r="H402" s="29">
        <v>0</v>
      </c>
      <c r="I402" s="26">
        <v>0</v>
      </c>
      <c r="J402" s="25">
        <v>0</v>
      </c>
      <c r="K402" s="25">
        <v>0</v>
      </c>
      <c r="L402" s="25">
        <v>0</v>
      </c>
      <c r="M402" s="27">
        <v>0</v>
      </c>
    </row>
    <row r="403" spans="1:13" x14ac:dyDescent="0.15">
      <c r="A403" t="s">
        <v>19760</v>
      </c>
      <c r="B403">
        <v>41419</v>
      </c>
      <c r="C403" t="s">
        <v>15001</v>
      </c>
      <c r="D403" t="s">
        <v>399</v>
      </c>
      <c r="E403" t="s">
        <v>7363</v>
      </c>
      <c r="F403" s="2" t="s">
        <v>7364</v>
      </c>
      <c r="G403" s="2" t="s">
        <v>7333</v>
      </c>
      <c r="H403" s="29">
        <v>0</v>
      </c>
      <c r="I403" s="26">
        <v>0</v>
      </c>
      <c r="J403" s="25">
        <v>0</v>
      </c>
      <c r="K403" s="25">
        <v>0</v>
      </c>
      <c r="L403" s="25">
        <v>0</v>
      </c>
      <c r="M403" s="27">
        <v>0</v>
      </c>
    </row>
    <row r="404" spans="1:13" x14ac:dyDescent="0.15">
      <c r="A404" t="s">
        <v>18803</v>
      </c>
      <c r="B404">
        <v>40945</v>
      </c>
      <c r="C404" t="s">
        <v>14915</v>
      </c>
      <c r="D404" t="s">
        <v>400</v>
      </c>
      <c r="E404" t="s">
        <v>7367</v>
      </c>
      <c r="F404" s="2" t="s">
        <v>6389</v>
      </c>
      <c r="G404" s="2" t="s">
        <v>6389</v>
      </c>
      <c r="H404" s="29">
        <v>0</v>
      </c>
      <c r="I404" s="26">
        <v>0</v>
      </c>
      <c r="J404" s="25">
        <v>0</v>
      </c>
      <c r="K404" s="25">
        <v>0</v>
      </c>
      <c r="L404" s="25">
        <v>0</v>
      </c>
      <c r="M404" s="27">
        <v>0</v>
      </c>
    </row>
    <row r="405" spans="1:13" x14ac:dyDescent="0.15">
      <c r="A405" t="s">
        <v>22108</v>
      </c>
      <c r="B405">
        <v>42723</v>
      </c>
      <c r="C405" t="s">
        <v>15221</v>
      </c>
      <c r="D405" t="s">
        <v>401</v>
      </c>
      <c r="E405" t="s">
        <v>7368</v>
      </c>
      <c r="F405" s="2" t="s">
        <v>6464</v>
      </c>
      <c r="G405" s="2" t="s">
        <v>6465</v>
      </c>
      <c r="H405" s="29">
        <v>0</v>
      </c>
      <c r="I405" s="26">
        <v>0</v>
      </c>
      <c r="J405" s="25">
        <v>0</v>
      </c>
      <c r="K405" s="25">
        <v>0</v>
      </c>
      <c r="L405" s="25">
        <v>0</v>
      </c>
      <c r="M405" s="27">
        <v>0</v>
      </c>
    </row>
    <row r="406" spans="1:13" x14ac:dyDescent="0.15">
      <c r="A406" t="s">
        <v>19322</v>
      </c>
      <c r="B406">
        <v>41246</v>
      </c>
      <c r="C406" t="s">
        <v>14964</v>
      </c>
      <c r="D406" t="s">
        <v>402</v>
      </c>
      <c r="E406" t="s">
        <v>7370</v>
      </c>
      <c r="F406" s="2" t="s">
        <v>6461</v>
      </c>
      <c r="G406" s="2" t="s">
        <v>6461</v>
      </c>
      <c r="H406" s="29">
        <v>0</v>
      </c>
      <c r="I406" s="26">
        <v>0</v>
      </c>
      <c r="J406" s="25">
        <v>0</v>
      </c>
      <c r="K406" s="25">
        <v>0</v>
      </c>
      <c r="L406" s="25">
        <v>0</v>
      </c>
      <c r="M406" s="27">
        <v>0</v>
      </c>
    </row>
    <row r="407" spans="1:13" x14ac:dyDescent="0.15">
      <c r="A407" t="s">
        <v>22125</v>
      </c>
      <c r="B407">
        <v>42744</v>
      </c>
      <c r="C407" t="s">
        <v>15226</v>
      </c>
      <c r="D407" t="s">
        <v>403</v>
      </c>
      <c r="E407" t="s">
        <v>7371</v>
      </c>
      <c r="F407" s="2" t="s">
        <v>7372</v>
      </c>
      <c r="G407" s="2" t="s">
        <v>6242</v>
      </c>
      <c r="H407" s="29">
        <v>0</v>
      </c>
      <c r="I407" s="26">
        <v>0</v>
      </c>
      <c r="J407" s="25">
        <v>0</v>
      </c>
      <c r="K407" s="25">
        <v>0</v>
      </c>
      <c r="L407" s="25">
        <v>0</v>
      </c>
      <c r="M407" s="27">
        <v>0</v>
      </c>
    </row>
    <row r="408" spans="1:13" x14ac:dyDescent="0.15">
      <c r="A408" t="s">
        <v>19450</v>
      </c>
      <c r="B408">
        <v>41324</v>
      </c>
      <c r="C408" t="s">
        <v>14976</v>
      </c>
      <c r="D408" t="s">
        <v>404</v>
      </c>
      <c r="E408" t="s">
        <v>7373</v>
      </c>
      <c r="F408" s="2" t="s">
        <v>6424</v>
      </c>
      <c r="G408" s="2" t="s">
        <v>6425</v>
      </c>
      <c r="H408" s="29">
        <v>0</v>
      </c>
      <c r="I408" s="26">
        <v>0</v>
      </c>
      <c r="J408" s="25">
        <v>0</v>
      </c>
      <c r="K408" s="25">
        <v>0</v>
      </c>
      <c r="L408" s="25">
        <v>0</v>
      </c>
      <c r="M408" s="27">
        <v>0</v>
      </c>
    </row>
    <row r="409" spans="1:13" x14ac:dyDescent="0.15">
      <c r="A409" t="s">
        <v>23001</v>
      </c>
      <c r="B409">
        <v>75219</v>
      </c>
      <c r="C409" t="s">
        <v>15394</v>
      </c>
      <c r="D409" t="s">
        <v>405</v>
      </c>
      <c r="E409" t="s">
        <v>7374</v>
      </c>
      <c r="F409" s="2" t="s">
        <v>7375</v>
      </c>
      <c r="G409" s="2" t="s">
        <v>6625</v>
      </c>
      <c r="H409" s="29">
        <v>0</v>
      </c>
      <c r="I409" s="26">
        <v>0</v>
      </c>
      <c r="J409" s="25">
        <v>0</v>
      </c>
      <c r="K409" s="25">
        <v>0</v>
      </c>
      <c r="L409" s="25">
        <v>0</v>
      </c>
      <c r="M409" s="27">
        <v>0</v>
      </c>
    </row>
    <row r="410" spans="1:13" x14ac:dyDescent="0.15">
      <c r="A410" t="s">
        <v>23461</v>
      </c>
      <c r="B410">
        <v>84411</v>
      </c>
      <c r="C410" t="s">
        <v>15465</v>
      </c>
      <c r="D410" t="s">
        <v>406</v>
      </c>
      <c r="E410" t="s">
        <v>7377</v>
      </c>
      <c r="F410" s="2" t="s">
        <v>6545</v>
      </c>
      <c r="G410" s="2" t="s">
        <v>6545</v>
      </c>
      <c r="H410" s="29">
        <v>0</v>
      </c>
      <c r="I410" s="26">
        <v>0</v>
      </c>
      <c r="J410" s="25">
        <v>0</v>
      </c>
      <c r="K410" s="25">
        <v>0</v>
      </c>
      <c r="L410" s="25">
        <v>0</v>
      </c>
      <c r="M410" s="27">
        <v>0</v>
      </c>
    </row>
    <row r="411" spans="1:13" x14ac:dyDescent="0.15">
      <c r="A411" t="s">
        <v>23466</v>
      </c>
      <c r="B411">
        <v>84567</v>
      </c>
      <c r="C411" t="s">
        <v>15468</v>
      </c>
      <c r="D411" t="s">
        <v>407</v>
      </c>
      <c r="E411" t="s">
        <v>7382</v>
      </c>
      <c r="F411" s="2" t="s">
        <v>6856</v>
      </c>
      <c r="G411" s="2" t="s">
        <v>6856</v>
      </c>
      <c r="H411" s="29">
        <v>0</v>
      </c>
      <c r="I411" s="26">
        <v>0</v>
      </c>
      <c r="J411" s="25">
        <v>0</v>
      </c>
      <c r="K411" s="25">
        <v>0</v>
      </c>
      <c r="L411" s="25">
        <v>0</v>
      </c>
      <c r="M411" s="27">
        <v>0</v>
      </c>
    </row>
    <row r="412" spans="1:13" x14ac:dyDescent="0.15">
      <c r="A412" t="s">
        <v>17604</v>
      </c>
      <c r="B412">
        <v>23961</v>
      </c>
      <c r="C412" t="s">
        <v>14682</v>
      </c>
      <c r="D412" t="s">
        <v>408</v>
      </c>
      <c r="E412" t="s">
        <v>7384</v>
      </c>
      <c r="F412" s="2" t="s">
        <v>7385</v>
      </c>
      <c r="G412" s="2" t="s">
        <v>6415</v>
      </c>
      <c r="H412" s="29">
        <v>0</v>
      </c>
      <c r="I412" s="26">
        <v>0</v>
      </c>
      <c r="J412" s="25">
        <v>0</v>
      </c>
      <c r="K412" s="25">
        <v>0</v>
      </c>
      <c r="L412" s="25">
        <v>0</v>
      </c>
      <c r="M412" s="27">
        <v>0</v>
      </c>
    </row>
    <row r="413" spans="1:13" x14ac:dyDescent="0.15">
      <c r="A413" t="s">
        <v>23472</v>
      </c>
      <c r="B413">
        <v>84827</v>
      </c>
      <c r="C413" t="s">
        <v>15472</v>
      </c>
      <c r="D413" t="s">
        <v>409</v>
      </c>
      <c r="E413" t="s">
        <v>7386</v>
      </c>
      <c r="F413" s="2" t="s">
        <v>7389</v>
      </c>
      <c r="G413" s="2" t="s">
        <v>6369</v>
      </c>
      <c r="H413" s="29">
        <v>0</v>
      </c>
      <c r="I413" s="26">
        <v>0</v>
      </c>
      <c r="J413" s="25">
        <v>0</v>
      </c>
      <c r="K413" s="25">
        <v>0</v>
      </c>
      <c r="L413" s="25">
        <v>0</v>
      </c>
      <c r="M413" s="27">
        <v>0</v>
      </c>
    </row>
    <row r="414" spans="1:13" x14ac:dyDescent="0.15">
      <c r="A414" t="s">
        <v>18701</v>
      </c>
      <c r="B414">
        <v>40888</v>
      </c>
      <c r="C414" t="s">
        <v>14909</v>
      </c>
      <c r="D414" t="s">
        <v>410</v>
      </c>
      <c r="E414" t="s">
        <v>7392</v>
      </c>
      <c r="F414" s="2" t="s">
        <v>6679</v>
      </c>
      <c r="G414" s="2" t="s">
        <v>6679</v>
      </c>
      <c r="H414" s="29">
        <v>5946</v>
      </c>
      <c r="I414" s="26">
        <v>0</v>
      </c>
      <c r="J414" s="25">
        <v>0</v>
      </c>
      <c r="K414" s="25">
        <v>-5946</v>
      </c>
      <c r="L414" s="25">
        <v>4459.5</v>
      </c>
      <c r="M414" s="27">
        <v>4459.5</v>
      </c>
    </row>
    <row r="415" spans="1:13" x14ac:dyDescent="0.15">
      <c r="A415" t="s">
        <v>22973</v>
      </c>
      <c r="B415">
        <v>74531</v>
      </c>
      <c r="C415" t="s">
        <v>15388</v>
      </c>
      <c r="D415" t="s">
        <v>411</v>
      </c>
      <c r="E415" t="s">
        <v>7393</v>
      </c>
      <c r="F415" s="2" t="s">
        <v>6228</v>
      </c>
      <c r="G415" s="2" t="s">
        <v>6228</v>
      </c>
      <c r="H415" s="29">
        <v>383523.56</v>
      </c>
      <c r="I415" s="26">
        <v>932.37</v>
      </c>
      <c r="J415" s="25">
        <v>488291.49</v>
      </c>
      <c r="K415" s="25">
        <v>104767.93</v>
      </c>
      <c r="L415" s="25">
        <v>-51336.29</v>
      </c>
      <c r="M415" s="27">
        <v>436955.2</v>
      </c>
    </row>
    <row r="416" spans="1:13" x14ac:dyDescent="0.15">
      <c r="A416" t="s">
        <v>23248</v>
      </c>
      <c r="B416">
        <v>78222</v>
      </c>
      <c r="C416" t="s">
        <v>15425</v>
      </c>
      <c r="D416" t="s">
        <v>412</v>
      </c>
      <c r="E416" t="s">
        <v>7394</v>
      </c>
      <c r="F416" s="2" t="s">
        <v>7395</v>
      </c>
      <c r="G416" s="2" t="s">
        <v>7396</v>
      </c>
      <c r="H416" s="29">
        <v>0</v>
      </c>
      <c r="I416" s="26">
        <v>0</v>
      </c>
      <c r="J416" s="25">
        <v>0</v>
      </c>
      <c r="K416" s="25">
        <v>0</v>
      </c>
      <c r="L416" s="25">
        <v>0</v>
      </c>
      <c r="M416" s="27">
        <v>0</v>
      </c>
    </row>
    <row r="417" spans="1:13" x14ac:dyDescent="0.15">
      <c r="A417" t="s">
        <v>23473</v>
      </c>
      <c r="B417">
        <v>85048</v>
      </c>
      <c r="C417" t="s">
        <v>7397</v>
      </c>
      <c r="D417" t="s">
        <v>413</v>
      </c>
      <c r="E417" t="s">
        <v>7397</v>
      </c>
      <c r="F417" s="2" t="s">
        <v>6294</v>
      </c>
      <c r="G417" s="2" t="s">
        <v>6294</v>
      </c>
      <c r="H417" s="29">
        <v>1982</v>
      </c>
      <c r="I417" s="26">
        <v>0</v>
      </c>
      <c r="J417" s="25">
        <v>0</v>
      </c>
      <c r="K417" s="25">
        <v>-1982</v>
      </c>
      <c r="L417" s="25">
        <v>1486.5</v>
      </c>
      <c r="M417" s="27">
        <v>1486.5</v>
      </c>
    </row>
    <row r="418" spans="1:13" x14ac:dyDescent="0.15">
      <c r="A418" t="s">
        <v>22429</v>
      </c>
      <c r="B418">
        <v>48348</v>
      </c>
      <c r="C418" t="s">
        <v>15286</v>
      </c>
      <c r="D418" t="s">
        <v>414</v>
      </c>
      <c r="E418" t="s">
        <v>6737</v>
      </c>
      <c r="F418" s="2" t="s">
        <v>7400</v>
      </c>
      <c r="G418" s="2" t="s">
        <v>6697</v>
      </c>
      <c r="H418" s="29">
        <v>0</v>
      </c>
      <c r="I418" s="26">
        <v>0</v>
      </c>
      <c r="J418" s="25">
        <v>0</v>
      </c>
      <c r="K418" s="25">
        <v>0</v>
      </c>
      <c r="L418" s="25">
        <v>0</v>
      </c>
      <c r="M418" s="27">
        <v>0</v>
      </c>
    </row>
    <row r="419" spans="1:13" x14ac:dyDescent="0.15">
      <c r="A419" t="s">
        <v>23200</v>
      </c>
      <c r="B419">
        <v>77456</v>
      </c>
      <c r="C419" t="s">
        <v>15418</v>
      </c>
      <c r="D419" t="s">
        <v>415</v>
      </c>
      <c r="E419" t="s">
        <v>7402</v>
      </c>
      <c r="F419" s="2" t="s">
        <v>7403</v>
      </c>
      <c r="G419" s="2" t="s">
        <v>7403</v>
      </c>
      <c r="H419" s="29">
        <v>0</v>
      </c>
      <c r="I419" s="26">
        <v>0</v>
      </c>
      <c r="J419" s="25">
        <v>0</v>
      </c>
      <c r="K419" s="25">
        <v>0</v>
      </c>
      <c r="L419" s="25">
        <v>0</v>
      </c>
      <c r="M419" s="27">
        <v>0</v>
      </c>
    </row>
    <row r="420" spans="1:13" x14ac:dyDescent="0.15">
      <c r="A420" t="s">
        <v>17967</v>
      </c>
      <c r="B420">
        <v>31384</v>
      </c>
      <c r="C420" t="s">
        <v>14769</v>
      </c>
      <c r="D420" t="s">
        <v>416</v>
      </c>
      <c r="E420" t="s">
        <v>7079</v>
      </c>
      <c r="F420" s="2" t="s">
        <v>7404</v>
      </c>
      <c r="G420" s="2" t="s">
        <v>7404</v>
      </c>
      <c r="H420" s="29">
        <v>0</v>
      </c>
      <c r="I420" s="26">
        <v>0</v>
      </c>
      <c r="J420" s="25">
        <v>0</v>
      </c>
      <c r="K420" s="25">
        <v>0</v>
      </c>
      <c r="L420" s="25">
        <v>0</v>
      </c>
      <c r="M420" s="27">
        <v>0</v>
      </c>
    </row>
    <row r="421" spans="1:13" x14ac:dyDescent="0.15">
      <c r="A421" t="s">
        <v>19323</v>
      </c>
      <c r="B421">
        <v>41246</v>
      </c>
      <c r="C421" t="s">
        <v>14964</v>
      </c>
      <c r="D421" t="s">
        <v>417</v>
      </c>
      <c r="E421" t="s">
        <v>7405</v>
      </c>
      <c r="F421" s="2" t="s">
        <v>6556</v>
      </c>
      <c r="G421" s="2" t="s">
        <v>6557</v>
      </c>
      <c r="H421" s="29">
        <v>0</v>
      </c>
      <c r="I421" s="26">
        <v>0</v>
      </c>
      <c r="J421" s="25">
        <v>0</v>
      </c>
      <c r="K421" s="25">
        <v>0</v>
      </c>
      <c r="L421" s="25">
        <v>0</v>
      </c>
      <c r="M421" s="27">
        <v>0</v>
      </c>
    </row>
    <row r="422" spans="1:13" x14ac:dyDescent="0.15">
      <c r="A422" t="s">
        <v>19198</v>
      </c>
      <c r="B422">
        <v>41191</v>
      </c>
      <c r="C422" t="s">
        <v>14952</v>
      </c>
      <c r="D422" t="s">
        <v>418</v>
      </c>
      <c r="E422" t="s">
        <v>7406</v>
      </c>
      <c r="F422" s="2" t="s">
        <v>7407</v>
      </c>
      <c r="G422" s="2" t="s">
        <v>6430</v>
      </c>
      <c r="H422" s="29">
        <v>0</v>
      </c>
      <c r="I422" s="26">
        <v>0</v>
      </c>
      <c r="J422" s="25">
        <v>0</v>
      </c>
      <c r="K422" s="25">
        <v>0</v>
      </c>
      <c r="L422" s="25">
        <v>0</v>
      </c>
      <c r="M422" s="27">
        <v>0</v>
      </c>
    </row>
    <row r="423" spans="1:13" x14ac:dyDescent="0.15">
      <c r="A423" t="s">
        <v>21502</v>
      </c>
      <c r="B423">
        <v>41856</v>
      </c>
      <c r="C423" t="s">
        <v>15143</v>
      </c>
      <c r="D423" t="s">
        <v>419</v>
      </c>
      <c r="E423" t="s">
        <v>6662</v>
      </c>
      <c r="F423" s="2" t="s">
        <v>7408</v>
      </c>
      <c r="G423" s="2" t="s">
        <v>6720</v>
      </c>
      <c r="H423" s="29">
        <v>0</v>
      </c>
      <c r="I423" s="26">
        <v>57</v>
      </c>
      <c r="J423" s="25">
        <v>29851.47</v>
      </c>
      <c r="K423" s="25">
        <v>29851.47</v>
      </c>
      <c r="L423" s="25">
        <v>-14627.22</v>
      </c>
      <c r="M423" s="27">
        <v>15224.250000000002</v>
      </c>
    </row>
    <row r="424" spans="1:13" x14ac:dyDescent="0.15">
      <c r="A424" t="s">
        <v>19831</v>
      </c>
      <c r="B424">
        <v>41435</v>
      </c>
      <c r="C424" t="s">
        <v>15006</v>
      </c>
      <c r="D424" t="s">
        <v>420</v>
      </c>
      <c r="E424" t="s">
        <v>7409</v>
      </c>
      <c r="F424" s="2" t="s">
        <v>7410</v>
      </c>
      <c r="G424" s="2" t="s">
        <v>6974</v>
      </c>
      <c r="H424" s="29">
        <v>0</v>
      </c>
      <c r="I424" s="26">
        <v>0</v>
      </c>
      <c r="J424" s="25">
        <v>0</v>
      </c>
      <c r="K424" s="25">
        <v>0</v>
      </c>
      <c r="L424" s="25">
        <v>0</v>
      </c>
      <c r="M424" s="27">
        <v>0</v>
      </c>
    </row>
    <row r="425" spans="1:13" x14ac:dyDescent="0.15">
      <c r="A425" t="s">
        <v>20041</v>
      </c>
      <c r="B425">
        <v>41488</v>
      </c>
      <c r="C425" t="s">
        <v>15026</v>
      </c>
      <c r="D425" t="s">
        <v>421</v>
      </c>
      <c r="E425" t="s">
        <v>7411</v>
      </c>
      <c r="F425" s="2" t="s">
        <v>7412</v>
      </c>
      <c r="G425" s="2" t="s">
        <v>6512</v>
      </c>
      <c r="H425" s="29">
        <v>0</v>
      </c>
      <c r="I425" s="26">
        <v>0</v>
      </c>
      <c r="J425" s="25">
        <v>0</v>
      </c>
      <c r="K425" s="25">
        <v>0</v>
      </c>
      <c r="L425" s="25">
        <v>0</v>
      </c>
      <c r="M425" s="27">
        <v>0</v>
      </c>
    </row>
    <row r="426" spans="1:13" x14ac:dyDescent="0.15">
      <c r="A426" t="s">
        <v>21936</v>
      </c>
      <c r="B426">
        <v>42610</v>
      </c>
      <c r="C426" t="s">
        <v>15201</v>
      </c>
      <c r="D426" t="s">
        <v>422</v>
      </c>
      <c r="E426" t="s">
        <v>7413</v>
      </c>
      <c r="F426" s="2" t="s">
        <v>7414</v>
      </c>
      <c r="G426" s="2" t="s">
        <v>6648</v>
      </c>
      <c r="H426" s="29">
        <v>0</v>
      </c>
      <c r="I426" s="26">
        <v>0</v>
      </c>
      <c r="J426" s="25">
        <v>0</v>
      </c>
      <c r="K426" s="25">
        <v>0</v>
      </c>
      <c r="L426" s="25">
        <v>0</v>
      </c>
      <c r="M426" s="27">
        <v>0</v>
      </c>
    </row>
    <row r="427" spans="1:13" x14ac:dyDescent="0.15">
      <c r="A427" t="s">
        <v>18901</v>
      </c>
      <c r="B427">
        <v>40969</v>
      </c>
      <c r="C427" t="s">
        <v>14922</v>
      </c>
      <c r="D427" t="s">
        <v>423</v>
      </c>
      <c r="E427" t="s">
        <v>7416</v>
      </c>
      <c r="F427" s="2" t="s">
        <v>6969</v>
      </c>
      <c r="G427" s="2" t="s">
        <v>6807</v>
      </c>
      <c r="H427" s="29">
        <v>19411.97</v>
      </c>
      <c r="I427" s="26">
        <v>0</v>
      </c>
      <c r="J427" s="25">
        <v>0</v>
      </c>
      <c r="K427" s="25">
        <v>-19411.97</v>
      </c>
      <c r="L427" s="25">
        <v>14558.98</v>
      </c>
      <c r="M427" s="27">
        <v>14558.98</v>
      </c>
    </row>
    <row r="428" spans="1:13" x14ac:dyDescent="0.15">
      <c r="A428" t="s">
        <v>21402</v>
      </c>
      <c r="B428">
        <v>41842</v>
      </c>
      <c r="C428" t="s">
        <v>15135</v>
      </c>
      <c r="D428" t="s">
        <v>424</v>
      </c>
      <c r="E428" t="s">
        <v>7417</v>
      </c>
      <c r="F428" s="2" t="s">
        <v>7418</v>
      </c>
      <c r="G428" s="2" t="s">
        <v>6311</v>
      </c>
      <c r="H428" s="29">
        <v>0</v>
      </c>
      <c r="I428" s="26">
        <v>12.32</v>
      </c>
      <c r="J428" s="25">
        <v>6452.11</v>
      </c>
      <c r="K428" s="25">
        <v>6452.11</v>
      </c>
      <c r="L428" s="25">
        <v>-3161.53</v>
      </c>
      <c r="M428" s="27">
        <v>3290.5799999999995</v>
      </c>
    </row>
    <row r="429" spans="1:13" x14ac:dyDescent="0.15">
      <c r="A429" t="s">
        <v>19974</v>
      </c>
      <c r="B429">
        <v>41471</v>
      </c>
      <c r="C429" t="s">
        <v>15019</v>
      </c>
      <c r="D429" t="s">
        <v>425</v>
      </c>
      <c r="E429" t="s">
        <v>7419</v>
      </c>
      <c r="F429" s="2" t="s">
        <v>7420</v>
      </c>
      <c r="G429" s="2" t="s">
        <v>7033</v>
      </c>
      <c r="H429" s="29">
        <v>0</v>
      </c>
      <c r="I429" s="26">
        <v>1.6</v>
      </c>
      <c r="J429" s="25">
        <v>837.94</v>
      </c>
      <c r="K429" s="25">
        <v>837.94</v>
      </c>
      <c r="L429" s="25">
        <v>-410.59</v>
      </c>
      <c r="M429" s="27">
        <v>427.35000000000008</v>
      </c>
    </row>
    <row r="430" spans="1:13" x14ac:dyDescent="0.15">
      <c r="A430" t="s">
        <v>19603</v>
      </c>
      <c r="B430">
        <v>41376</v>
      </c>
      <c r="C430" t="s">
        <v>14991</v>
      </c>
      <c r="D430" t="s">
        <v>426</v>
      </c>
      <c r="E430" t="s">
        <v>7421</v>
      </c>
      <c r="F430" s="2" t="s">
        <v>7422</v>
      </c>
      <c r="G430" s="2" t="s">
        <v>7096</v>
      </c>
      <c r="H430" s="29">
        <v>0</v>
      </c>
      <c r="I430" s="26">
        <v>0</v>
      </c>
      <c r="J430" s="25">
        <v>0</v>
      </c>
      <c r="K430" s="25">
        <v>0</v>
      </c>
      <c r="L430" s="25">
        <v>0</v>
      </c>
      <c r="M430" s="27">
        <v>0</v>
      </c>
    </row>
    <row r="431" spans="1:13" x14ac:dyDescent="0.15">
      <c r="A431" t="s">
        <v>20386</v>
      </c>
      <c r="B431">
        <v>41558</v>
      </c>
      <c r="C431" t="s">
        <v>15056</v>
      </c>
      <c r="D431" t="s">
        <v>427</v>
      </c>
      <c r="E431" t="s">
        <v>7423</v>
      </c>
      <c r="F431" s="2" t="s">
        <v>6749</v>
      </c>
      <c r="G431" s="2" t="s">
        <v>6750</v>
      </c>
      <c r="H431" s="29">
        <v>3802.239999999998</v>
      </c>
      <c r="I431" s="26">
        <v>9.76</v>
      </c>
      <c r="J431" s="25">
        <v>5111.41</v>
      </c>
      <c r="K431" s="25">
        <v>1309.1700000000019</v>
      </c>
      <c r="L431" s="25">
        <v>-641.49</v>
      </c>
      <c r="M431" s="27">
        <v>4469.92</v>
      </c>
    </row>
    <row r="432" spans="1:13" x14ac:dyDescent="0.15">
      <c r="A432" t="s">
        <v>21853</v>
      </c>
      <c r="B432">
        <v>42567</v>
      </c>
      <c r="C432" t="s">
        <v>15190</v>
      </c>
      <c r="D432" t="s">
        <v>428</v>
      </c>
      <c r="E432" t="s">
        <v>7424</v>
      </c>
      <c r="F432" s="2" t="s">
        <v>7425</v>
      </c>
      <c r="G432" s="2" t="s">
        <v>7426</v>
      </c>
      <c r="H432" s="29">
        <v>0</v>
      </c>
      <c r="I432" s="26">
        <v>65.14</v>
      </c>
      <c r="J432" s="25">
        <v>34114.47</v>
      </c>
      <c r="K432" s="25">
        <v>34114.47</v>
      </c>
      <c r="L432" s="25">
        <v>-16716.09</v>
      </c>
      <c r="M432" s="27">
        <v>17398.38</v>
      </c>
    </row>
    <row r="433" spans="1:13" x14ac:dyDescent="0.15">
      <c r="A433" t="s">
        <v>20879</v>
      </c>
      <c r="B433">
        <v>41638</v>
      </c>
      <c r="C433" t="s">
        <v>15090</v>
      </c>
      <c r="D433" t="s">
        <v>429</v>
      </c>
      <c r="E433" t="s">
        <v>7427</v>
      </c>
      <c r="F433" s="2" t="s">
        <v>7428</v>
      </c>
      <c r="G433" s="2" t="s">
        <v>6231</v>
      </c>
      <c r="H433" s="29">
        <v>28716.600000000006</v>
      </c>
      <c r="I433" s="26">
        <v>48.88</v>
      </c>
      <c r="J433" s="25">
        <v>25598.94</v>
      </c>
      <c r="K433" s="25">
        <v>-3117.6600000000071</v>
      </c>
      <c r="L433" s="25">
        <v>2338.25</v>
      </c>
      <c r="M433" s="27">
        <v>27937.19</v>
      </c>
    </row>
    <row r="434" spans="1:13" x14ac:dyDescent="0.15">
      <c r="A434" t="s">
        <v>21503</v>
      </c>
      <c r="B434">
        <v>41856</v>
      </c>
      <c r="C434" t="s">
        <v>15143</v>
      </c>
      <c r="D434" t="s">
        <v>430</v>
      </c>
      <c r="E434" t="s">
        <v>7429</v>
      </c>
      <c r="F434" s="2" t="s">
        <v>7430</v>
      </c>
      <c r="G434" s="2" t="s">
        <v>6823</v>
      </c>
      <c r="H434" s="29">
        <v>0</v>
      </c>
      <c r="I434" s="26">
        <v>0</v>
      </c>
      <c r="J434" s="25">
        <v>0</v>
      </c>
      <c r="K434" s="25">
        <v>0</v>
      </c>
      <c r="L434" s="25">
        <v>0</v>
      </c>
      <c r="M434" s="27">
        <v>0</v>
      </c>
    </row>
    <row r="435" spans="1:13" x14ac:dyDescent="0.15">
      <c r="A435" t="s">
        <v>20763</v>
      </c>
      <c r="B435">
        <v>41629</v>
      </c>
      <c r="C435" t="s">
        <v>15083</v>
      </c>
      <c r="D435" t="s">
        <v>431</v>
      </c>
      <c r="E435" t="s">
        <v>7431</v>
      </c>
      <c r="F435" s="2" t="s">
        <v>7432</v>
      </c>
      <c r="G435" s="2" t="s">
        <v>7261</v>
      </c>
      <c r="H435" s="29">
        <v>0</v>
      </c>
      <c r="I435" s="26">
        <v>0</v>
      </c>
      <c r="J435" s="25">
        <v>0</v>
      </c>
      <c r="K435" s="25">
        <v>0</v>
      </c>
      <c r="L435" s="25">
        <v>0</v>
      </c>
      <c r="M435" s="27">
        <v>0</v>
      </c>
    </row>
    <row r="436" spans="1:13" x14ac:dyDescent="0.15">
      <c r="A436" t="s">
        <v>20732</v>
      </c>
      <c r="B436">
        <v>41617</v>
      </c>
      <c r="C436" t="s">
        <v>15079</v>
      </c>
      <c r="D436" t="s">
        <v>432</v>
      </c>
      <c r="E436" t="s">
        <v>7433</v>
      </c>
      <c r="F436" s="2" t="s">
        <v>6591</v>
      </c>
      <c r="G436" s="2" t="s">
        <v>6591</v>
      </c>
      <c r="H436" s="29">
        <v>0</v>
      </c>
      <c r="I436" s="26">
        <v>0</v>
      </c>
      <c r="J436" s="25">
        <v>0</v>
      </c>
      <c r="K436" s="25">
        <v>0</v>
      </c>
      <c r="L436" s="25">
        <v>0</v>
      </c>
      <c r="M436" s="27">
        <v>0</v>
      </c>
    </row>
    <row r="437" spans="1:13" x14ac:dyDescent="0.15">
      <c r="A437" t="s">
        <v>19945</v>
      </c>
      <c r="B437">
        <v>41455</v>
      </c>
      <c r="C437" t="s">
        <v>15015</v>
      </c>
      <c r="D437" t="s">
        <v>433</v>
      </c>
      <c r="E437" t="s">
        <v>7434</v>
      </c>
      <c r="F437" s="2" t="s">
        <v>7435</v>
      </c>
      <c r="G437" s="2" t="s">
        <v>6691</v>
      </c>
      <c r="H437" s="29">
        <v>0</v>
      </c>
      <c r="I437" s="26">
        <v>0</v>
      </c>
      <c r="J437" s="25">
        <v>0</v>
      </c>
      <c r="K437" s="25">
        <v>0</v>
      </c>
      <c r="L437" s="25">
        <v>0</v>
      </c>
      <c r="M437" s="27">
        <v>0</v>
      </c>
    </row>
    <row r="438" spans="1:13" x14ac:dyDescent="0.15">
      <c r="A438" t="s">
        <v>19975</v>
      </c>
      <c r="B438">
        <v>41471</v>
      </c>
      <c r="C438" t="s">
        <v>15019</v>
      </c>
      <c r="D438" t="s">
        <v>434</v>
      </c>
      <c r="E438" t="s">
        <v>7436</v>
      </c>
      <c r="F438" s="2" t="s">
        <v>7437</v>
      </c>
      <c r="G438" s="2" t="s">
        <v>6594</v>
      </c>
      <c r="H438" s="29">
        <v>0</v>
      </c>
      <c r="I438" s="26">
        <v>0</v>
      </c>
      <c r="J438" s="25">
        <v>0</v>
      </c>
      <c r="K438" s="25">
        <v>0</v>
      </c>
      <c r="L438" s="25">
        <v>0</v>
      </c>
      <c r="M438" s="27">
        <v>0</v>
      </c>
    </row>
    <row r="439" spans="1:13" x14ac:dyDescent="0.15">
      <c r="A439" t="s">
        <v>19808</v>
      </c>
      <c r="B439">
        <v>41434</v>
      </c>
      <c r="C439" t="s">
        <v>15005</v>
      </c>
      <c r="D439" t="s">
        <v>435</v>
      </c>
      <c r="E439" t="s">
        <v>7438</v>
      </c>
      <c r="F439" s="2" t="s">
        <v>7439</v>
      </c>
      <c r="G439" s="2" t="s">
        <v>7440</v>
      </c>
      <c r="H439" s="29">
        <v>0</v>
      </c>
      <c r="I439" s="26">
        <v>0</v>
      </c>
      <c r="J439" s="25">
        <v>0</v>
      </c>
      <c r="K439" s="25">
        <v>0</v>
      </c>
      <c r="L439" s="25">
        <v>0</v>
      </c>
      <c r="M439" s="27">
        <v>0</v>
      </c>
    </row>
    <row r="440" spans="1:13" x14ac:dyDescent="0.15">
      <c r="A440" t="s">
        <v>21595</v>
      </c>
      <c r="B440">
        <v>41871</v>
      </c>
      <c r="C440" t="s">
        <v>15153</v>
      </c>
      <c r="D440" t="s">
        <v>436</v>
      </c>
      <c r="E440" t="s">
        <v>7441</v>
      </c>
      <c r="F440" s="2" t="s">
        <v>7442</v>
      </c>
      <c r="G440" s="2" t="s">
        <v>6531</v>
      </c>
      <c r="H440" s="29">
        <v>14262.919999999998</v>
      </c>
      <c r="I440" s="26">
        <v>31.53</v>
      </c>
      <c r="J440" s="25">
        <v>16512.580000000002</v>
      </c>
      <c r="K440" s="25">
        <v>2249.6600000000035</v>
      </c>
      <c r="L440" s="25">
        <v>-1102.33</v>
      </c>
      <c r="M440" s="27">
        <v>15410.250000000002</v>
      </c>
    </row>
    <row r="441" spans="1:13" x14ac:dyDescent="0.15">
      <c r="A441" t="s">
        <v>18044</v>
      </c>
      <c r="B441">
        <v>32099</v>
      </c>
      <c r="C441" t="s">
        <v>14777</v>
      </c>
      <c r="D441" t="s">
        <v>437</v>
      </c>
      <c r="E441" t="s">
        <v>7078</v>
      </c>
      <c r="F441" s="2" t="s">
        <v>6394</v>
      </c>
      <c r="G441" s="2" t="s">
        <v>6341</v>
      </c>
      <c r="H441" s="29">
        <v>0</v>
      </c>
      <c r="I441" s="26">
        <v>0</v>
      </c>
      <c r="J441" s="25">
        <v>0</v>
      </c>
      <c r="K441" s="25">
        <v>0</v>
      </c>
      <c r="L441" s="25">
        <v>0</v>
      </c>
      <c r="M441" s="27">
        <v>0</v>
      </c>
    </row>
    <row r="442" spans="1:13" x14ac:dyDescent="0.15">
      <c r="A442" t="s">
        <v>19576</v>
      </c>
      <c r="B442">
        <v>41373</v>
      </c>
      <c r="C442" t="s">
        <v>14989</v>
      </c>
      <c r="D442" t="s">
        <v>438</v>
      </c>
      <c r="E442" t="s">
        <v>7443</v>
      </c>
      <c r="F442" s="2" t="s">
        <v>6398</v>
      </c>
      <c r="G442" s="2" t="s">
        <v>6398</v>
      </c>
      <c r="H442" s="29">
        <v>0</v>
      </c>
      <c r="I442" s="26">
        <v>0</v>
      </c>
      <c r="J442" s="25">
        <v>0</v>
      </c>
      <c r="K442" s="25">
        <v>0</v>
      </c>
      <c r="L442" s="25">
        <v>0</v>
      </c>
      <c r="M442" s="27">
        <v>0</v>
      </c>
    </row>
    <row r="443" spans="1:13" x14ac:dyDescent="0.15">
      <c r="A443" t="s">
        <v>18872</v>
      </c>
      <c r="B443">
        <v>40967</v>
      </c>
      <c r="C443" t="s">
        <v>14921</v>
      </c>
      <c r="D443" t="s">
        <v>439</v>
      </c>
      <c r="E443" t="s">
        <v>7444</v>
      </c>
      <c r="F443" s="2" t="s">
        <v>6565</v>
      </c>
      <c r="G443" s="2" t="s">
        <v>6566</v>
      </c>
      <c r="H443" s="29">
        <v>0</v>
      </c>
      <c r="I443" s="26">
        <v>0</v>
      </c>
      <c r="J443" s="25">
        <v>0</v>
      </c>
      <c r="K443" s="25">
        <v>0</v>
      </c>
      <c r="L443" s="25">
        <v>0</v>
      </c>
      <c r="M443" s="27">
        <v>0</v>
      </c>
    </row>
    <row r="444" spans="1:13" x14ac:dyDescent="0.15">
      <c r="A444" t="s">
        <v>18446</v>
      </c>
      <c r="B444">
        <v>40635</v>
      </c>
      <c r="C444" t="s">
        <v>14877</v>
      </c>
      <c r="D444" t="s">
        <v>440</v>
      </c>
      <c r="E444" t="s">
        <v>7445</v>
      </c>
      <c r="F444" s="2" t="s">
        <v>7446</v>
      </c>
      <c r="G444" s="2" t="s">
        <v>7447</v>
      </c>
      <c r="H444" s="29">
        <v>0</v>
      </c>
      <c r="I444" s="26">
        <v>15.94</v>
      </c>
      <c r="J444" s="25">
        <v>8347.94</v>
      </c>
      <c r="K444" s="25">
        <v>8347.94</v>
      </c>
      <c r="L444" s="25">
        <v>-4090.49</v>
      </c>
      <c r="M444" s="27">
        <v>4257.4500000000007</v>
      </c>
    </row>
    <row r="445" spans="1:13" x14ac:dyDescent="0.15">
      <c r="A445" t="s">
        <v>18447</v>
      </c>
      <c r="B445">
        <v>40635</v>
      </c>
      <c r="C445" t="s">
        <v>14877</v>
      </c>
      <c r="D445" t="s">
        <v>441</v>
      </c>
      <c r="E445" t="s">
        <v>7448</v>
      </c>
      <c r="F445" s="2" t="s">
        <v>7449</v>
      </c>
      <c r="G445" s="2" t="s">
        <v>7447</v>
      </c>
      <c r="H445" s="29">
        <v>0</v>
      </c>
      <c r="I445" s="26">
        <v>0</v>
      </c>
      <c r="J445" s="25">
        <v>0</v>
      </c>
      <c r="K445" s="25">
        <v>0</v>
      </c>
      <c r="L445" s="25">
        <v>0</v>
      </c>
      <c r="M445" s="27">
        <v>0</v>
      </c>
    </row>
    <row r="446" spans="1:13" x14ac:dyDescent="0.15">
      <c r="A446" t="s">
        <v>17556</v>
      </c>
      <c r="B446">
        <v>20970</v>
      </c>
      <c r="C446" t="s">
        <v>14669</v>
      </c>
      <c r="D446" t="s">
        <v>442</v>
      </c>
      <c r="E446" t="s">
        <v>7450</v>
      </c>
      <c r="F446" s="2" t="s">
        <v>6293</v>
      </c>
      <c r="G446" s="2" t="s">
        <v>6293</v>
      </c>
      <c r="H446" s="29">
        <v>0</v>
      </c>
      <c r="I446" s="26">
        <v>0</v>
      </c>
      <c r="J446" s="25">
        <v>0</v>
      </c>
      <c r="K446" s="25">
        <v>0</v>
      </c>
      <c r="L446" s="25">
        <v>0</v>
      </c>
      <c r="M446" s="27">
        <v>0</v>
      </c>
    </row>
    <row r="447" spans="1:13" x14ac:dyDescent="0.15">
      <c r="A447" t="s">
        <v>22017</v>
      </c>
      <c r="B447">
        <v>42656</v>
      </c>
      <c r="C447" t="s">
        <v>15210</v>
      </c>
      <c r="D447" t="s">
        <v>443</v>
      </c>
      <c r="E447" t="s">
        <v>7453</v>
      </c>
      <c r="F447" s="2" t="s">
        <v>7454</v>
      </c>
      <c r="G447" s="2" t="s">
        <v>6443</v>
      </c>
      <c r="H447" s="29">
        <v>1982</v>
      </c>
      <c r="I447" s="26">
        <v>0</v>
      </c>
      <c r="J447" s="25">
        <v>0</v>
      </c>
      <c r="K447" s="25">
        <v>-1982</v>
      </c>
      <c r="L447" s="25">
        <v>1486.5</v>
      </c>
      <c r="M447" s="27">
        <v>1486.5</v>
      </c>
    </row>
    <row r="448" spans="1:13" x14ac:dyDescent="0.15">
      <c r="A448" t="s">
        <v>21896</v>
      </c>
      <c r="B448">
        <v>42604</v>
      </c>
      <c r="C448" t="s">
        <v>15199</v>
      </c>
      <c r="D448" t="s">
        <v>444</v>
      </c>
      <c r="E448" t="s">
        <v>7455</v>
      </c>
      <c r="F448" s="2" t="s">
        <v>7456</v>
      </c>
      <c r="G448" s="2" t="s">
        <v>6535</v>
      </c>
      <c r="H448" s="29">
        <v>0</v>
      </c>
      <c r="I448" s="26">
        <v>0</v>
      </c>
      <c r="J448" s="25">
        <v>0</v>
      </c>
      <c r="K448" s="25">
        <v>0</v>
      </c>
      <c r="L448" s="25">
        <v>0</v>
      </c>
      <c r="M448" s="27">
        <v>0</v>
      </c>
    </row>
    <row r="449" spans="1:13" x14ac:dyDescent="0.15">
      <c r="A449" t="s">
        <v>17557</v>
      </c>
      <c r="B449">
        <v>21464</v>
      </c>
      <c r="C449" t="s">
        <v>14670</v>
      </c>
      <c r="D449" t="s">
        <v>445</v>
      </c>
      <c r="E449" t="s">
        <v>7457</v>
      </c>
      <c r="F449" s="2" t="s">
        <v>6293</v>
      </c>
      <c r="G449" s="2" t="s">
        <v>6293</v>
      </c>
      <c r="H449" s="29">
        <v>0</v>
      </c>
      <c r="I449" s="26">
        <v>0</v>
      </c>
      <c r="J449" s="25">
        <v>0</v>
      </c>
      <c r="K449" s="25">
        <v>0</v>
      </c>
      <c r="L449" s="25">
        <v>0</v>
      </c>
      <c r="M449" s="27">
        <v>0</v>
      </c>
    </row>
    <row r="450" spans="1:13" x14ac:dyDescent="0.15">
      <c r="A450" t="s">
        <v>19288</v>
      </c>
      <c r="B450">
        <v>41239</v>
      </c>
      <c r="C450" t="s">
        <v>14960</v>
      </c>
      <c r="D450" t="s">
        <v>446</v>
      </c>
      <c r="E450" t="s">
        <v>7459</v>
      </c>
      <c r="F450" s="2" t="s">
        <v>7359</v>
      </c>
      <c r="G450" s="2" t="s">
        <v>6302</v>
      </c>
      <c r="H450" s="29">
        <v>0</v>
      </c>
      <c r="I450" s="26">
        <v>0</v>
      </c>
      <c r="J450" s="25">
        <v>0</v>
      </c>
      <c r="K450" s="25">
        <v>0</v>
      </c>
      <c r="L450" s="25">
        <v>0</v>
      </c>
      <c r="M450" s="27">
        <v>0</v>
      </c>
    </row>
    <row r="451" spans="1:13" x14ac:dyDescent="0.15">
      <c r="A451" t="s">
        <v>18602</v>
      </c>
      <c r="B451">
        <v>40789</v>
      </c>
      <c r="C451" t="s">
        <v>14897</v>
      </c>
      <c r="D451" t="s">
        <v>447</v>
      </c>
      <c r="E451" t="s">
        <v>7460</v>
      </c>
      <c r="F451" s="2" t="s">
        <v>7461</v>
      </c>
      <c r="G451" s="2" t="s">
        <v>7462</v>
      </c>
      <c r="H451" s="29">
        <v>0</v>
      </c>
      <c r="I451" s="26">
        <v>0</v>
      </c>
      <c r="J451" s="25">
        <v>0</v>
      </c>
      <c r="K451" s="25">
        <v>0</v>
      </c>
      <c r="L451" s="25">
        <v>0</v>
      </c>
      <c r="M451" s="27">
        <v>0</v>
      </c>
    </row>
    <row r="452" spans="1:13" x14ac:dyDescent="0.15">
      <c r="A452" t="s">
        <v>22004</v>
      </c>
      <c r="B452">
        <v>42636</v>
      </c>
      <c r="C452" t="s">
        <v>15207</v>
      </c>
      <c r="D452" t="s">
        <v>448</v>
      </c>
      <c r="E452" t="s">
        <v>7463</v>
      </c>
      <c r="F452" s="2" t="s">
        <v>6597</v>
      </c>
      <c r="G452" s="2" t="s">
        <v>6597</v>
      </c>
      <c r="H452" s="29">
        <v>0</v>
      </c>
      <c r="I452" s="26">
        <v>4.38</v>
      </c>
      <c r="J452" s="25">
        <v>2293.85</v>
      </c>
      <c r="K452" s="25">
        <v>2293.85</v>
      </c>
      <c r="L452" s="25">
        <v>-1123.99</v>
      </c>
      <c r="M452" s="27">
        <v>1169.8599999999999</v>
      </c>
    </row>
    <row r="453" spans="1:13" x14ac:dyDescent="0.15">
      <c r="A453" t="s">
        <v>18608</v>
      </c>
      <c r="B453">
        <v>40794</v>
      </c>
      <c r="C453" t="s">
        <v>14898</v>
      </c>
      <c r="D453" t="s">
        <v>449</v>
      </c>
      <c r="E453" t="s">
        <v>6789</v>
      </c>
      <c r="F453" s="2" t="s">
        <v>7418</v>
      </c>
      <c r="G453" s="2" t="s">
        <v>6311</v>
      </c>
      <c r="H453" s="29">
        <v>0</v>
      </c>
      <c r="I453" s="26">
        <v>57.6</v>
      </c>
      <c r="J453" s="25">
        <v>30165.7</v>
      </c>
      <c r="K453" s="25">
        <v>30165.7</v>
      </c>
      <c r="L453" s="25">
        <v>-14781.19</v>
      </c>
      <c r="M453" s="27">
        <v>15384.51</v>
      </c>
    </row>
    <row r="454" spans="1:13" x14ac:dyDescent="0.15">
      <c r="A454" t="s">
        <v>21413</v>
      </c>
      <c r="B454">
        <v>41845</v>
      </c>
      <c r="C454" t="s">
        <v>15138</v>
      </c>
      <c r="D454" t="s">
        <v>450</v>
      </c>
      <c r="E454" t="s">
        <v>7468</v>
      </c>
      <c r="F454" s="2" t="s">
        <v>7469</v>
      </c>
      <c r="G454" s="2" t="s">
        <v>6504</v>
      </c>
      <c r="H454" s="29">
        <v>0</v>
      </c>
      <c r="I454" s="26">
        <v>0</v>
      </c>
      <c r="J454" s="25">
        <v>0</v>
      </c>
      <c r="K454" s="25">
        <v>0</v>
      </c>
      <c r="L454" s="25">
        <v>0</v>
      </c>
      <c r="M454" s="27">
        <v>0</v>
      </c>
    </row>
    <row r="455" spans="1:13" x14ac:dyDescent="0.15">
      <c r="A455" t="s">
        <v>17868</v>
      </c>
      <c r="B455">
        <v>30582</v>
      </c>
      <c r="C455" t="s">
        <v>14735</v>
      </c>
      <c r="D455" t="s">
        <v>451</v>
      </c>
      <c r="E455" t="s">
        <v>6346</v>
      </c>
      <c r="F455" s="2" t="s">
        <v>6366</v>
      </c>
      <c r="G455" s="2" t="s">
        <v>6366</v>
      </c>
      <c r="H455" s="29">
        <v>11892</v>
      </c>
      <c r="I455" s="26">
        <v>0</v>
      </c>
      <c r="J455" s="25">
        <v>0</v>
      </c>
      <c r="K455" s="25">
        <v>-11892</v>
      </c>
      <c r="L455" s="25">
        <v>8919</v>
      </c>
      <c r="M455" s="27">
        <v>8919</v>
      </c>
    </row>
    <row r="456" spans="1:13" x14ac:dyDescent="0.15">
      <c r="A456" t="s">
        <v>17591</v>
      </c>
      <c r="B456">
        <v>23440</v>
      </c>
      <c r="C456" t="s">
        <v>14677</v>
      </c>
      <c r="D456" t="s">
        <v>452</v>
      </c>
      <c r="E456" t="s">
        <v>7470</v>
      </c>
      <c r="F456" s="2" t="s">
        <v>6293</v>
      </c>
      <c r="G456" s="2" t="s">
        <v>6293</v>
      </c>
      <c r="H456" s="29">
        <v>0</v>
      </c>
      <c r="I456" s="26">
        <v>0</v>
      </c>
      <c r="J456" s="25">
        <v>0</v>
      </c>
      <c r="K456" s="25">
        <v>0</v>
      </c>
      <c r="L456" s="25">
        <v>0</v>
      </c>
      <c r="M456" s="27">
        <v>0</v>
      </c>
    </row>
    <row r="457" spans="1:13" x14ac:dyDescent="0.15">
      <c r="A457" t="s">
        <v>19009</v>
      </c>
      <c r="B457">
        <v>41005</v>
      </c>
      <c r="C457" t="s">
        <v>14932</v>
      </c>
      <c r="D457" t="s">
        <v>453</v>
      </c>
      <c r="E457" t="s">
        <v>7471</v>
      </c>
      <c r="F457" s="2" t="s">
        <v>7472</v>
      </c>
      <c r="G457" s="2" t="s">
        <v>6434</v>
      </c>
      <c r="H457" s="29">
        <v>7928</v>
      </c>
      <c r="I457" s="26">
        <v>29.27</v>
      </c>
      <c r="J457" s="25">
        <v>15328.99</v>
      </c>
      <c r="K457" s="25">
        <v>7400.99</v>
      </c>
      <c r="L457" s="25">
        <v>-3626.49</v>
      </c>
      <c r="M457" s="27">
        <v>11702.5</v>
      </c>
    </row>
    <row r="458" spans="1:13" x14ac:dyDescent="0.15">
      <c r="A458" t="s">
        <v>18411</v>
      </c>
      <c r="B458">
        <v>40557</v>
      </c>
      <c r="C458" t="s">
        <v>14873</v>
      </c>
      <c r="D458" t="s">
        <v>454</v>
      </c>
      <c r="E458" t="s">
        <v>7473</v>
      </c>
      <c r="F458" s="2" t="s">
        <v>6529</v>
      </c>
      <c r="G458" s="2" t="s">
        <v>6530</v>
      </c>
      <c r="H458" s="29">
        <v>0</v>
      </c>
      <c r="I458" s="26">
        <v>0</v>
      </c>
      <c r="J458" s="25">
        <v>0</v>
      </c>
      <c r="K458" s="25">
        <v>0</v>
      </c>
      <c r="L458" s="25">
        <v>0</v>
      </c>
      <c r="M458" s="27">
        <v>0</v>
      </c>
    </row>
    <row r="459" spans="1:13" x14ac:dyDescent="0.15">
      <c r="A459" t="s">
        <v>19010</v>
      </c>
      <c r="B459">
        <v>41005</v>
      </c>
      <c r="C459" t="s">
        <v>14932</v>
      </c>
      <c r="D459" t="s">
        <v>455</v>
      </c>
      <c r="E459" t="s">
        <v>7474</v>
      </c>
      <c r="F459" s="2" t="s">
        <v>7475</v>
      </c>
      <c r="G459" s="2" t="s">
        <v>6434</v>
      </c>
      <c r="H459" s="29">
        <v>9910</v>
      </c>
      <c r="I459" s="26">
        <v>2.63</v>
      </c>
      <c r="J459" s="25">
        <v>1377.36</v>
      </c>
      <c r="K459" s="25">
        <v>-8532.64</v>
      </c>
      <c r="L459" s="25">
        <v>6399.48</v>
      </c>
      <c r="M459" s="27">
        <v>7776.8399999999992</v>
      </c>
    </row>
    <row r="460" spans="1:13" x14ac:dyDescent="0.15">
      <c r="A460" t="s">
        <v>18588</v>
      </c>
      <c r="B460">
        <v>40788</v>
      </c>
      <c r="C460" t="s">
        <v>14896</v>
      </c>
      <c r="D460" t="s">
        <v>456</v>
      </c>
      <c r="E460" t="s">
        <v>7476</v>
      </c>
      <c r="F460" s="2" t="s">
        <v>7477</v>
      </c>
      <c r="G460" s="2" t="s">
        <v>6436</v>
      </c>
      <c r="H460" s="29">
        <v>0</v>
      </c>
      <c r="I460" s="26">
        <v>0</v>
      </c>
      <c r="J460" s="25">
        <v>0</v>
      </c>
      <c r="K460" s="25">
        <v>0</v>
      </c>
      <c r="L460" s="25">
        <v>0</v>
      </c>
      <c r="M460" s="27">
        <v>0</v>
      </c>
    </row>
    <row r="461" spans="1:13" x14ac:dyDescent="0.15">
      <c r="A461" t="s">
        <v>23305</v>
      </c>
      <c r="B461">
        <v>80433</v>
      </c>
      <c r="C461" t="s">
        <v>15436</v>
      </c>
      <c r="D461" t="s">
        <v>457</v>
      </c>
      <c r="E461" t="s">
        <v>7478</v>
      </c>
      <c r="F461" s="2" t="s">
        <v>6868</v>
      </c>
      <c r="G461" s="2" t="s">
        <v>6868</v>
      </c>
      <c r="H461" s="29">
        <v>0</v>
      </c>
      <c r="I461" s="26">
        <v>0</v>
      </c>
      <c r="J461" s="25">
        <v>0</v>
      </c>
      <c r="K461" s="25">
        <v>0</v>
      </c>
      <c r="L461" s="25">
        <v>0</v>
      </c>
      <c r="M461" s="27">
        <v>0</v>
      </c>
    </row>
    <row r="462" spans="1:13" x14ac:dyDescent="0.15">
      <c r="A462" t="s">
        <v>17689</v>
      </c>
      <c r="B462">
        <v>25156</v>
      </c>
      <c r="C462" t="s">
        <v>14692</v>
      </c>
      <c r="D462" t="s">
        <v>458</v>
      </c>
      <c r="E462" t="s">
        <v>7479</v>
      </c>
      <c r="F462" s="2" t="s">
        <v>6360</v>
      </c>
      <c r="G462" s="2" t="s">
        <v>6360</v>
      </c>
      <c r="H462" s="29">
        <v>0</v>
      </c>
      <c r="I462" s="26">
        <v>0</v>
      </c>
      <c r="J462" s="25">
        <v>0</v>
      </c>
      <c r="K462" s="25">
        <v>0</v>
      </c>
      <c r="L462" s="25">
        <v>0</v>
      </c>
      <c r="M462" s="27">
        <v>0</v>
      </c>
    </row>
    <row r="463" spans="1:13" x14ac:dyDescent="0.15">
      <c r="A463" t="s">
        <v>18804</v>
      </c>
      <c r="B463">
        <v>40945</v>
      </c>
      <c r="C463" t="s">
        <v>14915</v>
      </c>
      <c r="D463" t="s">
        <v>459</v>
      </c>
      <c r="E463" t="s">
        <v>7483</v>
      </c>
      <c r="F463" s="2" t="s">
        <v>6360</v>
      </c>
      <c r="G463" s="2" t="s">
        <v>6360</v>
      </c>
      <c r="H463" s="29">
        <v>33694</v>
      </c>
      <c r="I463" s="26">
        <v>0</v>
      </c>
      <c r="J463" s="25">
        <v>0</v>
      </c>
      <c r="K463" s="25">
        <v>-33694</v>
      </c>
      <c r="L463" s="25">
        <v>25270.5</v>
      </c>
      <c r="M463" s="27">
        <v>25270.5</v>
      </c>
    </row>
    <row r="464" spans="1:13" x14ac:dyDescent="0.15">
      <c r="A464" t="s">
        <v>22018</v>
      </c>
      <c r="B464">
        <v>42656</v>
      </c>
      <c r="C464" t="s">
        <v>15210</v>
      </c>
      <c r="D464" t="s">
        <v>460</v>
      </c>
      <c r="E464" t="s">
        <v>7484</v>
      </c>
      <c r="F464" s="2" t="s">
        <v>7100</v>
      </c>
      <c r="G464" s="2" t="s">
        <v>6443</v>
      </c>
      <c r="H464" s="29">
        <v>0</v>
      </c>
      <c r="I464" s="26">
        <v>0</v>
      </c>
      <c r="J464" s="25">
        <v>0</v>
      </c>
      <c r="K464" s="25">
        <v>0</v>
      </c>
      <c r="L464" s="25">
        <v>0</v>
      </c>
      <c r="M464" s="27">
        <v>0</v>
      </c>
    </row>
    <row r="465" spans="1:13" x14ac:dyDescent="0.15">
      <c r="A465" t="s">
        <v>19577</v>
      </c>
      <c r="B465">
        <v>41373</v>
      </c>
      <c r="C465" t="s">
        <v>14989</v>
      </c>
      <c r="D465" t="s">
        <v>461</v>
      </c>
      <c r="E465" t="s">
        <v>7485</v>
      </c>
      <c r="F465" s="2" t="s">
        <v>6398</v>
      </c>
      <c r="G465" s="2" t="s">
        <v>6398</v>
      </c>
      <c r="H465" s="29">
        <v>184887.43999999997</v>
      </c>
      <c r="I465" s="26">
        <v>274.52</v>
      </c>
      <c r="J465" s="25">
        <v>143768.87</v>
      </c>
      <c r="K465" s="25">
        <v>-41118.569999999978</v>
      </c>
      <c r="L465" s="25">
        <v>30838.93</v>
      </c>
      <c r="M465" s="27">
        <v>174607.8</v>
      </c>
    </row>
    <row r="466" spans="1:13" x14ac:dyDescent="0.15">
      <c r="A466" t="s">
        <v>21751</v>
      </c>
      <c r="B466">
        <v>42545</v>
      </c>
      <c r="C466" t="s">
        <v>15179</v>
      </c>
      <c r="D466" t="s">
        <v>462</v>
      </c>
      <c r="E466" t="s">
        <v>7486</v>
      </c>
      <c r="F466" s="2" t="s">
        <v>7487</v>
      </c>
      <c r="G466" s="2" t="s">
        <v>6720</v>
      </c>
      <c r="H466" s="29">
        <v>19820</v>
      </c>
      <c r="I466" s="26">
        <v>0</v>
      </c>
      <c r="J466" s="25">
        <v>0</v>
      </c>
      <c r="K466" s="25">
        <v>-19820</v>
      </c>
      <c r="L466" s="25">
        <v>14865</v>
      </c>
      <c r="M466" s="27">
        <v>14865</v>
      </c>
    </row>
    <row r="467" spans="1:13" x14ac:dyDescent="0.15">
      <c r="A467" t="s">
        <v>18589</v>
      </c>
      <c r="B467">
        <v>40788</v>
      </c>
      <c r="C467" t="s">
        <v>14896</v>
      </c>
      <c r="D467" t="s">
        <v>463</v>
      </c>
      <c r="E467" t="s">
        <v>7488</v>
      </c>
      <c r="F467" s="2" t="s">
        <v>7489</v>
      </c>
      <c r="G467" s="2" t="s">
        <v>6436</v>
      </c>
      <c r="H467" s="29">
        <v>5946</v>
      </c>
      <c r="I467" s="26">
        <v>4.18</v>
      </c>
      <c r="J467" s="25">
        <v>2189.11</v>
      </c>
      <c r="K467" s="25">
        <v>-3756.89</v>
      </c>
      <c r="L467" s="25">
        <v>2817.67</v>
      </c>
      <c r="M467" s="27">
        <v>5006.7800000000007</v>
      </c>
    </row>
    <row r="468" spans="1:13" x14ac:dyDescent="0.15">
      <c r="A468" t="s">
        <v>18754</v>
      </c>
      <c r="B468">
        <v>40928</v>
      </c>
      <c r="C468" t="s">
        <v>14912</v>
      </c>
      <c r="D468" t="s">
        <v>464</v>
      </c>
      <c r="E468" t="s">
        <v>7490</v>
      </c>
      <c r="F468" s="2" t="s">
        <v>6488</v>
      </c>
      <c r="G468" s="2" t="s">
        <v>6489</v>
      </c>
      <c r="H468" s="29">
        <v>0</v>
      </c>
      <c r="I468" s="26">
        <v>0</v>
      </c>
      <c r="J468" s="25">
        <v>0</v>
      </c>
      <c r="K468" s="25">
        <v>0</v>
      </c>
      <c r="L468" s="25">
        <v>0</v>
      </c>
      <c r="M468" s="27">
        <v>0</v>
      </c>
    </row>
    <row r="469" spans="1:13" x14ac:dyDescent="0.15">
      <c r="A469" t="s">
        <v>18590</v>
      </c>
      <c r="B469">
        <v>40788</v>
      </c>
      <c r="C469" t="s">
        <v>14896</v>
      </c>
      <c r="D469" t="s">
        <v>465</v>
      </c>
      <c r="E469" t="s">
        <v>7386</v>
      </c>
      <c r="F469" s="2" t="s">
        <v>7491</v>
      </c>
      <c r="G469" s="2" t="s">
        <v>6436</v>
      </c>
      <c r="H469" s="29">
        <v>0</v>
      </c>
      <c r="I469" s="26">
        <v>7.79</v>
      </c>
      <c r="J469" s="25">
        <v>4079.7</v>
      </c>
      <c r="K469" s="25">
        <v>4079.7</v>
      </c>
      <c r="L469" s="25">
        <v>-1999.05</v>
      </c>
      <c r="M469" s="27">
        <v>2080.6499999999996</v>
      </c>
    </row>
    <row r="470" spans="1:13" x14ac:dyDescent="0.15">
      <c r="A470" t="s">
        <v>22019</v>
      </c>
      <c r="B470">
        <v>42656</v>
      </c>
      <c r="C470" t="s">
        <v>15210</v>
      </c>
      <c r="D470" t="s">
        <v>466</v>
      </c>
      <c r="E470" t="s">
        <v>7492</v>
      </c>
      <c r="F470" s="2" t="s">
        <v>7493</v>
      </c>
      <c r="G470" s="2" t="s">
        <v>6443</v>
      </c>
      <c r="H470" s="29">
        <v>0</v>
      </c>
      <c r="I470" s="26">
        <v>0</v>
      </c>
      <c r="J470" s="25">
        <v>0</v>
      </c>
      <c r="K470" s="25">
        <v>0</v>
      </c>
      <c r="L470" s="25">
        <v>0</v>
      </c>
      <c r="M470" s="27">
        <v>0</v>
      </c>
    </row>
    <row r="471" spans="1:13" x14ac:dyDescent="0.15">
      <c r="A471" t="s">
        <v>23318</v>
      </c>
      <c r="B471">
        <v>81316</v>
      </c>
      <c r="C471" t="s">
        <v>15439</v>
      </c>
      <c r="D471" t="s">
        <v>467</v>
      </c>
      <c r="E471" t="s">
        <v>7494</v>
      </c>
      <c r="F471" s="2" t="s">
        <v>6293</v>
      </c>
      <c r="G471" s="2" t="s">
        <v>6293</v>
      </c>
      <c r="H471" s="29">
        <v>72433.03</v>
      </c>
      <c r="I471" s="26">
        <v>177.06</v>
      </c>
      <c r="J471" s="25">
        <v>92728.09</v>
      </c>
      <c r="K471" s="25">
        <v>20295.059999999998</v>
      </c>
      <c r="L471" s="25">
        <v>-9944.58</v>
      </c>
      <c r="M471" s="27">
        <v>82783.509999999995</v>
      </c>
    </row>
    <row r="472" spans="1:13" x14ac:dyDescent="0.15">
      <c r="A472" t="s">
        <v>19953</v>
      </c>
      <c r="B472">
        <v>41460</v>
      </c>
      <c r="C472" t="s">
        <v>15017</v>
      </c>
      <c r="D472" t="s">
        <v>468</v>
      </c>
      <c r="E472" t="s">
        <v>7495</v>
      </c>
      <c r="F472" s="2" t="s">
        <v>7496</v>
      </c>
      <c r="G472" s="2" t="s">
        <v>6638</v>
      </c>
      <c r="H472" s="29">
        <v>7779.93</v>
      </c>
      <c r="I472" s="26">
        <v>0</v>
      </c>
      <c r="J472" s="25">
        <v>0</v>
      </c>
      <c r="K472" s="25">
        <v>-7779.93</v>
      </c>
      <c r="L472" s="25">
        <v>5834.95</v>
      </c>
      <c r="M472" s="27">
        <v>5834.95</v>
      </c>
    </row>
    <row r="473" spans="1:13" x14ac:dyDescent="0.15">
      <c r="A473" t="s">
        <v>21614</v>
      </c>
      <c r="B473">
        <v>41884</v>
      </c>
      <c r="C473" t="s">
        <v>15156</v>
      </c>
      <c r="D473" t="s">
        <v>469</v>
      </c>
      <c r="E473" t="s">
        <v>7497</v>
      </c>
      <c r="F473" s="2" t="s">
        <v>6404</v>
      </c>
      <c r="G473" s="2" t="s">
        <v>6404</v>
      </c>
      <c r="H473" s="29">
        <v>0</v>
      </c>
      <c r="I473" s="26">
        <v>0</v>
      </c>
      <c r="J473" s="25">
        <v>0</v>
      </c>
      <c r="K473" s="25">
        <v>0</v>
      </c>
      <c r="L473" s="25">
        <v>0</v>
      </c>
      <c r="M473" s="27">
        <v>0</v>
      </c>
    </row>
    <row r="474" spans="1:13" x14ac:dyDescent="0.15">
      <c r="A474" t="s">
        <v>22034</v>
      </c>
      <c r="B474">
        <v>42658</v>
      </c>
      <c r="C474" t="s">
        <v>15211</v>
      </c>
      <c r="D474" t="s">
        <v>470</v>
      </c>
      <c r="E474" t="s">
        <v>7499</v>
      </c>
      <c r="F474" s="2" t="s">
        <v>6995</v>
      </c>
      <c r="G474" s="2" t="s">
        <v>6996</v>
      </c>
      <c r="H474" s="29">
        <v>0</v>
      </c>
      <c r="I474" s="26">
        <v>3.7</v>
      </c>
      <c r="J474" s="25">
        <v>1937.73</v>
      </c>
      <c r="K474" s="25">
        <v>1937.73</v>
      </c>
      <c r="L474" s="25">
        <v>-949.49</v>
      </c>
      <c r="M474" s="27">
        <v>988.24</v>
      </c>
    </row>
    <row r="475" spans="1:13" x14ac:dyDescent="0.15">
      <c r="A475" t="s">
        <v>21390</v>
      </c>
      <c r="B475">
        <v>41827</v>
      </c>
      <c r="C475" t="s">
        <v>15131</v>
      </c>
      <c r="D475" t="s">
        <v>471</v>
      </c>
      <c r="E475" t="s">
        <v>7500</v>
      </c>
      <c r="F475" s="2" t="s">
        <v>7501</v>
      </c>
      <c r="G475" s="2" t="s">
        <v>6497</v>
      </c>
      <c r="H475" s="29">
        <v>0</v>
      </c>
      <c r="I475" s="26">
        <v>0</v>
      </c>
      <c r="J475" s="25">
        <v>0</v>
      </c>
      <c r="K475" s="25">
        <v>0</v>
      </c>
      <c r="L475" s="25">
        <v>0</v>
      </c>
      <c r="M475" s="27">
        <v>0</v>
      </c>
    </row>
    <row r="476" spans="1:13" x14ac:dyDescent="0.15">
      <c r="A476" t="s">
        <v>22168</v>
      </c>
      <c r="B476">
        <v>42788</v>
      </c>
      <c r="C476" t="s">
        <v>15237</v>
      </c>
      <c r="D476" t="s">
        <v>472</v>
      </c>
      <c r="E476" t="s">
        <v>7502</v>
      </c>
      <c r="F476" s="2" t="s">
        <v>7503</v>
      </c>
      <c r="G476" s="2" t="s">
        <v>6645</v>
      </c>
      <c r="H476" s="29">
        <v>0</v>
      </c>
      <c r="I476" s="26">
        <v>3.71</v>
      </c>
      <c r="J476" s="25">
        <v>1942.96</v>
      </c>
      <c r="K476" s="25">
        <v>1942.96</v>
      </c>
      <c r="L476" s="25">
        <v>-952.05</v>
      </c>
      <c r="M476" s="27">
        <v>990.91000000000008</v>
      </c>
    </row>
    <row r="477" spans="1:13" x14ac:dyDescent="0.15">
      <c r="A477" t="s">
        <v>19002</v>
      </c>
      <c r="B477">
        <v>41001</v>
      </c>
      <c r="C477" t="s">
        <v>14931</v>
      </c>
      <c r="D477" t="s">
        <v>473</v>
      </c>
      <c r="E477" t="s">
        <v>7504</v>
      </c>
      <c r="F477" s="2" t="s">
        <v>6920</v>
      </c>
      <c r="G477" s="2" t="s">
        <v>6921</v>
      </c>
      <c r="H477" s="29">
        <v>0</v>
      </c>
      <c r="I477" s="26">
        <v>0</v>
      </c>
      <c r="J477" s="25">
        <v>0</v>
      </c>
      <c r="K477" s="25">
        <v>0</v>
      </c>
      <c r="L477" s="25">
        <v>0</v>
      </c>
      <c r="M477" s="27">
        <v>0</v>
      </c>
    </row>
    <row r="478" spans="1:13" x14ac:dyDescent="0.15">
      <c r="A478" t="s">
        <v>20362</v>
      </c>
      <c r="B478">
        <v>41551</v>
      </c>
      <c r="C478" t="s">
        <v>15054</v>
      </c>
      <c r="D478" t="s">
        <v>474</v>
      </c>
      <c r="E478" t="s">
        <v>7505</v>
      </c>
      <c r="F478" s="2" t="s">
        <v>6388</v>
      </c>
      <c r="G478" s="2" t="s">
        <v>6388</v>
      </c>
      <c r="H478" s="29">
        <v>130082.19</v>
      </c>
      <c r="I478" s="26">
        <v>187.31</v>
      </c>
      <c r="J478" s="25">
        <v>98096.12</v>
      </c>
      <c r="K478" s="25">
        <v>-31986.070000000007</v>
      </c>
      <c r="L478" s="25">
        <v>23989.55</v>
      </c>
      <c r="M478" s="27">
        <v>122085.67</v>
      </c>
    </row>
    <row r="479" spans="1:13" x14ac:dyDescent="0.15">
      <c r="A479" t="s">
        <v>18062</v>
      </c>
      <c r="B479">
        <v>32580</v>
      </c>
      <c r="C479" t="s">
        <v>14782</v>
      </c>
      <c r="D479" t="s">
        <v>475</v>
      </c>
      <c r="E479" t="s">
        <v>7506</v>
      </c>
      <c r="F479" s="2" t="s">
        <v>7507</v>
      </c>
      <c r="G479" s="2" t="s">
        <v>6583</v>
      </c>
      <c r="H479" s="29">
        <v>0</v>
      </c>
      <c r="I479" s="26">
        <v>0</v>
      </c>
      <c r="J479" s="25">
        <v>0</v>
      </c>
      <c r="K479" s="25">
        <v>0</v>
      </c>
      <c r="L479" s="25">
        <v>0</v>
      </c>
      <c r="M479" s="27">
        <v>0</v>
      </c>
    </row>
    <row r="480" spans="1:13" x14ac:dyDescent="0.15">
      <c r="A480" t="s">
        <v>17840</v>
      </c>
      <c r="B480">
        <v>30044</v>
      </c>
      <c r="C480" t="s">
        <v>14722</v>
      </c>
      <c r="D480" t="s">
        <v>476</v>
      </c>
      <c r="E480" t="s">
        <v>7107</v>
      </c>
      <c r="F480" s="2" t="s">
        <v>7510</v>
      </c>
      <c r="G480" s="2" t="s">
        <v>6691</v>
      </c>
      <c r="H480" s="29">
        <v>0</v>
      </c>
      <c r="I480" s="26">
        <v>0</v>
      </c>
      <c r="J480" s="25">
        <v>0</v>
      </c>
      <c r="K480" s="25">
        <v>0</v>
      </c>
      <c r="L480" s="25">
        <v>0</v>
      </c>
      <c r="M480" s="27">
        <v>0</v>
      </c>
    </row>
    <row r="481" spans="1:13" x14ac:dyDescent="0.15">
      <c r="A481" t="s">
        <v>20306</v>
      </c>
      <c r="B481">
        <v>41532</v>
      </c>
      <c r="C481" t="s">
        <v>15046</v>
      </c>
      <c r="D481" t="s">
        <v>477</v>
      </c>
      <c r="E481" t="s">
        <v>6709</v>
      </c>
      <c r="F481" s="2" t="s">
        <v>7513</v>
      </c>
      <c r="G481" s="2" t="s">
        <v>6695</v>
      </c>
      <c r="H481" s="29">
        <v>14720.910000000003</v>
      </c>
      <c r="I481" s="26">
        <v>3.82</v>
      </c>
      <c r="J481" s="25">
        <v>2000.57</v>
      </c>
      <c r="K481" s="25">
        <v>-12720.340000000004</v>
      </c>
      <c r="L481" s="25">
        <v>9540.26</v>
      </c>
      <c r="M481" s="27">
        <v>11540.83</v>
      </c>
    </row>
    <row r="482" spans="1:13" x14ac:dyDescent="0.15">
      <c r="A482" t="s">
        <v>23400</v>
      </c>
      <c r="B482">
        <v>83228</v>
      </c>
      <c r="C482" t="s">
        <v>15455</v>
      </c>
      <c r="D482" t="s">
        <v>478</v>
      </c>
      <c r="E482" t="s">
        <v>7514</v>
      </c>
      <c r="F482" s="2" t="s">
        <v>7435</v>
      </c>
      <c r="G482" s="2" t="s">
        <v>6691</v>
      </c>
      <c r="H482" s="29">
        <v>0</v>
      </c>
      <c r="I482" s="26">
        <v>0</v>
      </c>
      <c r="J482" s="25">
        <v>0</v>
      </c>
      <c r="K482" s="25">
        <v>0</v>
      </c>
      <c r="L482" s="25">
        <v>0</v>
      </c>
      <c r="M482" s="27">
        <v>0</v>
      </c>
    </row>
    <row r="483" spans="1:13" x14ac:dyDescent="0.15">
      <c r="A483" t="s">
        <v>17866</v>
      </c>
      <c r="B483">
        <v>30330</v>
      </c>
      <c r="C483" t="s">
        <v>14733</v>
      </c>
      <c r="D483" t="s">
        <v>479</v>
      </c>
      <c r="E483" t="s">
        <v>7515</v>
      </c>
      <c r="F483" s="2" t="s">
        <v>7518</v>
      </c>
      <c r="G483" s="2" t="s">
        <v>6436</v>
      </c>
      <c r="H483" s="29">
        <v>19820</v>
      </c>
      <c r="I483" s="26">
        <v>0</v>
      </c>
      <c r="J483" s="25">
        <v>0</v>
      </c>
      <c r="K483" s="25">
        <v>-19820</v>
      </c>
      <c r="L483" s="25">
        <v>14865</v>
      </c>
      <c r="M483" s="27">
        <v>14865</v>
      </c>
    </row>
    <row r="484" spans="1:13" x14ac:dyDescent="0.15">
      <c r="A484" t="s">
        <v>20752</v>
      </c>
      <c r="B484">
        <v>41624</v>
      </c>
      <c r="C484" t="s">
        <v>15081</v>
      </c>
      <c r="D484" t="s">
        <v>480</v>
      </c>
      <c r="E484" t="s">
        <v>7521</v>
      </c>
      <c r="F484" s="2" t="s">
        <v>7522</v>
      </c>
      <c r="G484" s="2" t="s">
        <v>6378</v>
      </c>
      <c r="H484" s="29">
        <v>0</v>
      </c>
      <c r="I484" s="26">
        <v>51.91</v>
      </c>
      <c r="J484" s="25">
        <v>27185.79</v>
      </c>
      <c r="K484" s="25">
        <v>27185.79</v>
      </c>
      <c r="L484" s="25">
        <v>-13321.04</v>
      </c>
      <c r="M484" s="27">
        <v>13864.75</v>
      </c>
    </row>
    <row r="485" spans="1:13" x14ac:dyDescent="0.15">
      <c r="A485" t="s">
        <v>19021</v>
      </c>
      <c r="B485">
        <v>41011</v>
      </c>
      <c r="C485" t="s">
        <v>14933</v>
      </c>
      <c r="D485" t="s">
        <v>481</v>
      </c>
      <c r="E485" t="s">
        <v>7523</v>
      </c>
      <c r="F485" s="2" t="s">
        <v>6494</v>
      </c>
      <c r="G485" s="2" t="s">
        <v>6495</v>
      </c>
      <c r="H485" s="29">
        <v>0</v>
      </c>
      <c r="I485" s="26">
        <v>17.05</v>
      </c>
      <c r="J485" s="25">
        <v>8929.26</v>
      </c>
      <c r="K485" s="25">
        <v>8929.26</v>
      </c>
      <c r="L485" s="25">
        <v>-4375.34</v>
      </c>
      <c r="M485" s="27">
        <v>4553.92</v>
      </c>
    </row>
    <row r="486" spans="1:13" x14ac:dyDescent="0.15">
      <c r="A486" t="s">
        <v>17895</v>
      </c>
      <c r="B486">
        <v>30824</v>
      </c>
      <c r="C486" t="s">
        <v>14744</v>
      </c>
      <c r="D486" t="s">
        <v>482</v>
      </c>
      <c r="E486" t="s">
        <v>7524</v>
      </c>
      <c r="F486" s="2" t="s">
        <v>7525</v>
      </c>
      <c r="G486" s="2" t="s">
        <v>6283</v>
      </c>
      <c r="H486" s="29">
        <v>0</v>
      </c>
      <c r="I486" s="26">
        <v>8.8699999999999992</v>
      </c>
      <c r="J486" s="25">
        <v>4645.3100000000004</v>
      </c>
      <c r="K486" s="25">
        <v>4645.3100000000004</v>
      </c>
      <c r="L486" s="25">
        <v>-2276.1999999999998</v>
      </c>
      <c r="M486" s="27">
        <v>2369.1100000000006</v>
      </c>
    </row>
    <row r="487" spans="1:13" x14ac:dyDescent="0.15">
      <c r="A487" t="s">
        <v>18016</v>
      </c>
      <c r="B487">
        <v>32073</v>
      </c>
      <c r="C487" t="s">
        <v>14776</v>
      </c>
      <c r="D487" t="s">
        <v>483</v>
      </c>
      <c r="E487" t="s">
        <v>7528</v>
      </c>
      <c r="F487" s="2" t="s">
        <v>7529</v>
      </c>
      <c r="G487" s="2" t="s">
        <v>7236</v>
      </c>
      <c r="H487" s="29">
        <v>0</v>
      </c>
      <c r="I487" s="26">
        <v>0</v>
      </c>
      <c r="J487" s="25">
        <v>0</v>
      </c>
      <c r="K487" s="25">
        <v>0</v>
      </c>
      <c r="L487" s="25">
        <v>0</v>
      </c>
      <c r="M487" s="27">
        <v>0</v>
      </c>
    </row>
    <row r="488" spans="1:13" x14ac:dyDescent="0.15">
      <c r="A488" t="s">
        <v>17904</v>
      </c>
      <c r="B488">
        <v>30967</v>
      </c>
      <c r="C488" t="s">
        <v>14751</v>
      </c>
      <c r="D488" t="s">
        <v>484</v>
      </c>
      <c r="E488" t="s">
        <v>7530</v>
      </c>
      <c r="F488" s="2" t="s">
        <v>6754</v>
      </c>
      <c r="G488" s="2" t="s">
        <v>6702</v>
      </c>
      <c r="H488" s="29">
        <v>0</v>
      </c>
      <c r="I488" s="26">
        <v>0</v>
      </c>
      <c r="J488" s="25">
        <v>0</v>
      </c>
      <c r="K488" s="25">
        <v>0</v>
      </c>
      <c r="L488" s="25">
        <v>0</v>
      </c>
      <c r="M488" s="27">
        <v>0</v>
      </c>
    </row>
    <row r="489" spans="1:13" x14ac:dyDescent="0.15">
      <c r="A489" t="s">
        <v>17920</v>
      </c>
      <c r="B489">
        <v>31032</v>
      </c>
      <c r="C489" t="s">
        <v>14754</v>
      </c>
      <c r="D489" t="s">
        <v>485</v>
      </c>
      <c r="E489" t="s">
        <v>7534</v>
      </c>
      <c r="F489" s="2" t="s">
        <v>7537</v>
      </c>
      <c r="G489" s="2" t="s">
        <v>6515</v>
      </c>
      <c r="H489" s="29">
        <v>0</v>
      </c>
      <c r="I489" s="26">
        <v>0</v>
      </c>
      <c r="J489" s="25">
        <v>0</v>
      </c>
      <c r="K489" s="25">
        <v>0</v>
      </c>
      <c r="L489" s="25">
        <v>0</v>
      </c>
      <c r="M489" s="27">
        <v>0</v>
      </c>
    </row>
    <row r="490" spans="1:13" x14ac:dyDescent="0.15">
      <c r="A490" t="s">
        <v>21988</v>
      </c>
      <c r="B490">
        <v>42632</v>
      </c>
      <c r="C490" t="s">
        <v>15205</v>
      </c>
      <c r="D490" t="s">
        <v>486</v>
      </c>
      <c r="E490" t="s">
        <v>7539</v>
      </c>
      <c r="F490" s="2" t="s">
        <v>6537</v>
      </c>
      <c r="G490" s="2" t="s">
        <v>6538</v>
      </c>
      <c r="H490" s="29">
        <v>0</v>
      </c>
      <c r="I490" s="26">
        <v>0</v>
      </c>
      <c r="J490" s="25">
        <v>0</v>
      </c>
      <c r="K490" s="25">
        <v>0</v>
      </c>
      <c r="L490" s="25">
        <v>0</v>
      </c>
      <c r="M490" s="27">
        <v>0</v>
      </c>
    </row>
    <row r="491" spans="1:13" x14ac:dyDescent="0.15">
      <c r="A491" t="s">
        <v>17940</v>
      </c>
      <c r="B491">
        <v>31162</v>
      </c>
      <c r="C491" t="s">
        <v>14762</v>
      </c>
      <c r="D491" t="s">
        <v>487</v>
      </c>
      <c r="E491" t="s">
        <v>7540</v>
      </c>
      <c r="F491" s="2" t="s">
        <v>6392</v>
      </c>
      <c r="G491" s="2" t="s">
        <v>6392</v>
      </c>
      <c r="H491" s="29">
        <v>0</v>
      </c>
      <c r="I491" s="26">
        <v>0</v>
      </c>
      <c r="J491" s="25">
        <v>0</v>
      </c>
      <c r="K491" s="25">
        <v>0</v>
      </c>
      <c r="L491" s="25">
        <v>0</v>
      </c>
      <c r="M491" s="27">
        <v>0</v>
      </c>
    </row>
    <row r="492" spans="1:13" x14ac:dyDescent="0.15">
      <c r="A492" t="s">
        <v>17944</v>
      </c>
      <c r="B492">
        <v>31227</v>
      </c>
      <c r="C492" t="s">
        <v>14765</v>
      </c>
      <c r="D492" t="s">
        <v>488</v>
      </c>
      <c r="E492" t="s">
        <v>7545</v>
      </c>
      <c r="F492" s="2" t="s">
        <v>6424</v>
      </c>
      <c r="G492" s="2" t="s">
        <v>6425</v>
      </c>
      <c r="H492" s="29">
        <v>0</v>
      </c>
      <c r="I492" s="26">
        <v>0</v>
      </c>
      <c r="J492" s="25">
        <v>0</v>
      </c>
      <c r="K492" s="25">
        <v>0</v>
      </c>
      <c r="L492" s="25">
        <v>0</v>
      </c>
      <c r="M492" s="27">
        <v>0</v>
      </c>
    </row>
    <row r="493" spans="1:13" x14ac:dyDescent="0.15">
      <c r="A493" t="s">
        <v>20316</v>
      </c>
      <c r="B493">
        <v>41534</v>
      </c>
      <c r="C493" t="s">
        <v>15047</v>
      </c>
      <c r="D493" t="s">
        <v>489</v>
      </c>
      <c r="E493" t="s">
        <v>7550</v>
      </c>
      <c r="F493" s="2" t="s">
        <v>6487</v>
      </c>
      <c r="G493" s="2" t="s">
        <v>6487</v>
      </c>
      <c r="H493" s="29">
        <v>0</v>
      </c>
      <c r="I493" s="26">
        <v>0</v>
      </c>
      <c r="J493" s="25">
        <v>0</v>
      </c>
      <c r="K493" s="25">
        <v>0</v>
      </c>
      <c r="L493" s="25">
        <v>0</v>
      </c>
      <c r="M493" s="27">
        <v>0</v>
      </c>
    </row>
    <row r="494" spans="1:13" x14ac:dyDescent="0.15">
      <c r="A494" t="s">
        <v>23282</v>
      </c>
      <c r="B494">
        <v>79874</v>
      </c>
      <c r="C494" t="s">
        <v>15433</v>
      </c>
      <c r="D494" t="s">
        <v>490</v>
      </c>
      <c r="E494" t="s">
        <v>7551</v>
      </c>
      <c r="F494" s="2" t="s">
        <v>7552</v>
      </c>
      <c r="G494" s="2" t="s">
        <v>7553</v>
      </c>
      <c r="H494" s="29">
        <v>10845.64</v>
      </c>
      <c r="I494" s="26">
        <v>29.17</v>
      </c>
      <c r="J494" s="25">
        <v>15276.62</v>
      </c>
      <c r="K494" s="25">
        <v>4430.9800000000014</v>
      </c>
      <c r="L494" s="25">
        <v>-2171.1799999999998</v>
      </c>
      <c r="M494" s="27">
        <v>13105.44</v>
      </c>
    </row>
    <row r="495" spans="1:13" x14ac:dyDescent="0.15">
      <c r="A495" t="s">
        <v>18924</v>
      </c>
      <c r="B495">
        <v>40972</v>
      </c>
      <c r="C495" t="s">
        <v>14924</v>
      </c>
      <c r="D495" t="s">
        <v>491</v>
      </c>
      <c r="E495" t="s">
        <v>7554</v>
      </c>
      <c r="F495" s="2" t="s">
        <v>6347</v>
      </c>
      <c r="G495" s="2" t="s">
        <v>6347</v>
      </c>
      <c r="H495" s="29">
        <v>0</v>
      </c>
      <c r="I495" s="26">
        <v>0</v>
      </c>
      <c r="J495" s="25">
        <v>0</v>
      </c>
      <c r="K495" s="25">
        <v>0</v>
      </c>
      <c r="L495" s="25">
        <v>0</v>
      </c>
      <c r="M495" s="27">
        <v>0</v>
      </c>
    </row>
    <row r="496" spans="1:13" x14ac:dyDescent="0.15">
      <c r="A496" t="s">
        <v>17993</v>
      </c>
      <c r="B496">
        <v>31552</v>
      </c>
      <c r="C496" t="s">
        <v>14770</v>
      </c>
      <c r="D496" t="s">
        <v>492</v>
      </c>
      <c r="E496" t="s">
        <v>7555</v>
      </c>
      <c r="F496" s="2" t="s">
        <v>7557</v>
      </c>
      <c r="G496" s="2" t="s">
        <v>7558</v>
      </c>
      <c r="H496" s="29">
        <v>0</v>
      </c>
      <c r="I496" s="26">
        <v>0</v>
      </c>
      <c r="J496" s="25">
        <v>0</v>
      </c>
      <c r="K496" s="25">
        <v>0</v>
      </c>
      <c r="L496" s="25">
        <v>0</v>
      </c>
      <c r="M496" s="27">
        <v>0</v>
      </c>
    </row>
    <row r="497" spans="1:13" x14ac:dyDescent="0.15">
      <c r="A497" t="s">
        <v>19761</v>
      </c>
      <c r="B497">
        <v>41419</v>
      </c>
      <c r="C497" t="s">
        <v>15001</v>
      </c>
      <c r="D497" t="s">
        <v>493</v>
      </c>
      <c r="E497" t="s">
        <v>7560</v>
      </c>
      <c r="F497" s="2" t="s">
        <v>7561</v>
      </c>
      <c r="G497" s="2" t="s">
        <v>6535</v>
      </c>
      <c r="H497" s="29">
        <v>0</v>
      </c>
      <c r="I497" s="26">
        <v>0</v>
      </c>
      <c r="J497" s="25">
        <v>0</v>
      </c>
      <c r="K497" s="25">
        <v>0</v>
      </c>
      <c r="L497" s="25">
        <v>0</v>
      </c>
      <c r="M497" s="27">
        <v>0</v>
      </c>
    </row>
    <row r="498" spans="1:13" x14ac:dyDescent="0.15">
      <c r="A498" t="s">
        <v>22305</v>
      </c>
      <c r="B498">
        <v>45969</v>
      </c>
      <c r="C498" t="s">
        <v>15265</v>
      </c>
      <c r="D498" t="s">
        <v>494</v>
      </c>
      <c r="E498" t="s">
        <v>7562</v>
      </c>
      <c r="F498" s="2" t="s">
        <v>7563</v>
      </c>
      <c r="G498" s="2" t="s">
        <v>6212</v>
      </c>
      <c r="H498" s="29">
        <v>0</v>
      </c>
      <c r="I498" s="26">
        <v>0</v>
      </c>
      <c r="J498" s="25">
        <v>0</v>
      </c>
      <c r="K498" s="25">
        <v>0</v>
      </c>
      <c r="L498" s="25">
        <v>0</v>
      </c>
      <c r="M498" s="27">
        <v>0</v>
      </c>
    </row>
    <row r="499" spans="1:13" x14ac:dyDescent="0.15">
      <c r="A499" t="s">
        <v>19863</v>
      </c>
      <c r="B499">
        <v>41439</v>
      </c>
      <c r="C499" t="s">
        <v>15008</v>
      </c>
      <c r="D499" t="s">
        <v>495</v>
      </c>
      <c r="E499" t="s">
        <v>7564</v>
      </c>
      <c r="F499" s="2" t="s">
        <v>7305</v>
      </c>
      <c r="G499" s="2" t="s">
        <v>7306</v>
      </c>
      <c r="H499" s="29">
        <v>0</v>
      </c>
      <c r="I499" s="26">
        <v>0</v>
      </c>
      <c r="J499" s="25">
        <v>0</v>
      </c>
      <c r="K499" s="25">
        <v>0</v>
      </c>
      <c r="L499" s="25">
        <v>0</v>
      </c>
      <c r="M499" s="27">
        <v>0</v>
      </c>
    </row>
    <row r="500" spans="1:13" x14ac:dyDescent="0.15">
      <c r="A500" t="s">
        <v>18059</v>
      </c>
      <c r="B500">
        <v>32202</v>
      </c>
      <c r="C500" t="s">
        <v>14779</v>
      </c>
      <c r="D500" t="s">
        <v>496</v>
      </c>
      <c r="E500" t="s">
        <v>7231</v>
      </c>
      <c r="F500" s="2" t="s">
        <v>7567</v>
      </c>
      <c r="G500" s="2" t="s">
        <v>6515</v>
      </c>
      <c r="H500" s="29">
        <v>0</v>
      </c>
      <c r="I500" s="26">
        <v>0</v>
      </c>
      <c r="J500" s="25">
        <v>0</v>
      </c>
      <c r="K500" s="25">
        <v>0</v>
      </c>
      <c r="L500" s="25">
        <v>0</v>
      </c>
      <c r="M500" s="27">
        <v>0</v>
      </c>
    </row>
    <row r="501" spans="1:13" x14ac:dyDescent="0.15">
      <c r="A501" t="s">
        <v>23306</v>
      </c>
      <c r="B501">
        <v>80433</v>
      </c>
      <c r="C501" t="s">
        <v>15436</v>
      </c>
      <c r="D501" t="s">
        <v>497</v>
      </c>
      <c r="E501" t="s">
        <v>7569</v>
      </c>
      <c r="F501" s="2" t="s">
        <v>7570</v>
      </c>
      <c r="G501" s="2" t="s">
        <v>6409</v>
      </c>
      <c r="H501" s="29">
        <v>0</v>
      </c>
      <c r="I501" s="26">
        <v>0</v>
      </c>
      <c r="J501" s="25">
        <v>0</v>
      </c>
      <c r="K501" s="25">
        <v>0</v>
      </c>
      <c r="L501" s="25">
        <v>0</v>
      </c>
      <c r="M501" s="27">
        <v>0</v>
      </c>
    </row>
    <row r="502" spans="1:13" x14ac:dyDescent="0.15">
      <c r="A502" t="s">
        <v>19626</v>
      </c>
      <c r="B502">
        <v>41385</v>
      </c>
      <c r="C502" t="s">
        <v>14992</v>
      </c>
      <c r="D502" t="s">
        <v>498</v>
      </c>
      <c r="E502" t="s">
        <v>7571</v>
      </c>
      <c r="F502" s="2" t="s">
        <v>7572</v>
      </c>
      <c r="G502" s="2" t="s">
        <v>6823</v>
      </c>
      <c r="H502" s="29">
        <v>0</v>
      </c>
      <c r="I502" s="26">
        <v>0</v>
      </c>
      <c r="J502" s="25">
        <v>0</v>
      </c>
      <c r="K502" s="25">
        <v>0</v>
      </c>
      <c r="L502" s="25">
        <v>0</v>
      </c>
      <c r="M502" s="27">
        <v>0</v>
      </c>
    </row>
    <row r="503" spans="1:13" x14ac:dyDescent="0.15">
      <c r="A503" t="s">
        <v>20307</v>
      </c>
      <c r="B503">
        <v>41532</v>
      </c>
      <c r="C503" t="s">
        <v>15046</v>
      </c>
      <c r="D503" t="s">
        <v>499</v>
      </c>
      <c r="E503" t="s">
        <v>7573</v>
      </c>
      <c r="F503" s="2" t="s">
        <v>7574</v>
      </c>
      <c r="G503" s="2" t="s">
        <v>6695</v>
      </c>
      <c r="H503" s="29">
        <v>3704.7200000000012</v>
      </c>
      <c r="I503" s="26">
        <v>13.62</v>
      </c>
      <c r="J503" s="25">
        <v>7132.93</v>
      </c>
      <c r="K503" s="25">
        <v>3428.2099999999991</v>
      </c>
      <c r="L503" s="25">
        <v>-1679.82</v>
      </c>
      <c r="M503" s="27">
        <v>5453.1100000000006</v>
      </c>
    </row>
    <row r="504" spans="1:13" x14ac:dyDescent="0.15">
      <c r="A504" t="s">
        <v>18504</v>
      </c>
      <c r="B504">
        <v>40706</v>
      </c>
      <c r="C504" t="s">
        <v>14885</v>
      </c>
      <c r="D504" t="s">
        <v>500</v>
      </c>
      <c r="E504" t="s">
        <v>7575</v>
      </c>
      <c r="F504" s="2" t="s">
        <v>6575</v>
      </c>
      <c r="G504" s="2" t="s">
        <v>6575</v>
      </c>
      <c r="H504" s="29">
        <v>0</v>
      </c>
      <c r="I504" s="26">
        <v>4.45</v>
      </c>
      <c r="J504" s="25">
        <v>2330.5100000000002</v>
      </c>
      <c r="K504" s="25">
        <v>2330.5100000000002</v>
      </c>
      <c r="L504" s="25">
        <v>-1141.95</v>
      </c>
      <c r="M504" s="27">
        <v>1188.5600000000002</v>
      </c>
    </row>
    <row r="505" spans="1:13" x14ac:dyDescent="0.15">
      <c r="A505" t="s">
        <v>23262</v>
      </c>
      <c r="B505">
        <v>78782</v>
      </c>
      <c r="C505" t="s">
        <v>15427</v>
      </c>
      <c r="D505" t="s">
        <v>501</v>
      </c>
      <c r="E505" t="s">
        <v>7576</v>
      </c>
      <c r="F505" s="2" t="s">
        <v>7577</v>
      </c>
      <c r="G505" s="2" t="s">
        <v>6489</v>
      </c>
      <c r="H505" s="29">
        <v>0</v>
      </c>
      <c r="I505" s="26">
        <v>0</v>
      </c>
      <c r="J505" s="25">
        <v>0</v>
      </c>
      <c r="K505" s="25">
        <v>0</v>
      </c>
      <c r="L505" s="25">
        <v>0</v>
      </c>
      <c r="M505" s="27">
        <v>0</v>
      </c>
    </row>
    <row r="506" spans="1:13" x14ac:dyDescent="0.15">
      <c r="A506" t="s">
        <v>19437</v>
      </c>
      <c r="B506">
        <v>41296</v>
      </c>
      <c r="C506" t="s">
        <v>14974</v>
      </c>
      <c r="D506" t="s">
        <v>502</v>
      </c>
      <c r="E506" t="s">
        <v>7578</v>
      </c>
      <c r="F506" s="2" t="s">
        <v>6484</v>
      </c>
      <c r="G506" s="2" t="s">
        <v>6484</v>
      </c>
      <c r="H506" s="29">
        <v>0</v>
      </c>
      <c r="I506" s="26">
        <v>0</v>
      </c>
      <c r="J506" s="25">
        <v>0</v>
      </c>
      <c r="K506" s="25">
        <v>0</v>
      </c>
      <c r="L506" s="25">
        <v>0</v>
      </c>
      <c r="M506" s="27">
        <v>0</v>
      </c>
    </row>
    <row r="507" spans="1:13" x14ac:dyDescent="0.15">
      <c r="A507" t="s">
        <v>21897</v>
      </c>
      <c r="B507">
        <v>42604</v>
      </c>
      <c r="C507" t="s">
        <v>15199</v>
      </c>
      <c r="D507" t="s">
        <v>503</v>
      </c>
      <c r="E507" t="s">
        <v>7579</v>
      </c>
      <c r="F507" s="2" t="s">
        <v>7580</v>
      </c>
      <c r="G507" s="2" t="s">
        <v>6720</v>
      </c>
      <c r="H507" s="29">
        <v>0</v>
      </c>
      <c r="I507" s="26">
        <v>0</v>
      </c>
      <c r="J507" s="25">
        <v>0</v>
      </c>
      <c r="K507" s="25">
        <v>0</v>
      </c>
      <c r="L507" s="25">
        <v>0</v>
      </c>
      <c r="M507" s="27">
        <v>0</v>
      </c>
    </row>
    <row r="508" spans="1:13" x14ac:dyDescent="0.15">
      <c r="A508" t="s">
        <v>22667</v>
      </c>
      <c r="B508">
        <v>62662</v>
      </c>
      <c r="C508" t="s">
        <v>15339</v>
      </c>
      <c r="D508" t="s">
        <v>504</v>
      </c>
      <c r="E508" t="s">
        <v>7581</v>
      </c>
      <c r="F508" s="2" t="s">
        <v>6341</v>
      </c>
      <c r="G508" s="2" t="s">
        <v>6341</v>
      </c>
      <c r="H508" s="29">
        <v>0</v>
      </c>
      <c r="I508" s="26">
        <v>0</v>
      </c>
      <c r="J508" s="25">
        <v>0</v>
      </c>
      <c r="K508" s="25">
        <v>0</v>
      </c>
      <c r="L508" s="25">
        <v>0</v>
      </c>
      <c r="M508" s="27">
        <v>0</v>
      </c>
    </row>
    <row r="509" spans="1:13" x14ac:dyDescent="0.15">
      <c r="A509" t="s">
        <v>18081</v>
      </c>
      <c r="B509">
        <v>33034</v>
      </c>
      <c r="C509" t="s">
        <v>14785</v>
      </c>
      <c r="D509" t="s">
        <v>505</v>
      </c>
      <c r="E509" t="s">
        <v>6786</v>
      </c>
      <c r="F509" s="2" t="s">
        <v>7584</v>
      </c>
      <c r="G509" s="2" t="s">
        <v>6605</v>
      </c>
      <c r="H509" s="29">
        <v>0</v>
      </c>
      <c r="I509" s="26">
        <v>0</v>
      </c>
      <c r="J509" s="25">
        <v>0</v>
      </c>
      <c r="K509" s="25">
        <v>0</v>
      </c>
      <c r="L509" s="25">
        <v>0</v>
      </c>
      <c r="M509" s="27">
        <v>0</v>
      </c>
    </row>
    <row r="510" spans="1:13" x14ac:dyDescent="0.15">
      <c r="A510" t="s">
        <v>18082</v>
      </c>
      <c r="B510">
        <v>33151</v>
      </c>
      <c r="C510" t="s">
        <v>14786</v>
      </c>
      <c r="D510" t="s">
        <v>506</v>
      </c>
      <c r="E510" t="s">
        <v>7586</v>
      </c>
      <c r="F510" s="2" t="s">
        <v>6588</v>
      </c>
      <c r="G510" s="2" t="s">
        <v>6589</v>
      </c>
      <c r="H510" s="29">
        <v>0</v>
      </c>
      <c r="I510" s="26">
        <v>0</v>
      </c>
      <c r="J510" s="25">
        <v>0</v>
      </c>
      <c r="K510" s="25">
        <v>0</v>
      </c>
      <c r="L510" s="25">
        <v>0</v>
      </c>
      <c r="M510" s="27">
        <v>0</v>
      </c>
    </row>
    <row r="511" spans="1:13" x14ac:dyDescent="0.15">
      <c r="A511" t="s">
        <v>18084</v>
      </c>
      <c r="B511">
        <v>33424</v>
      </c>
      <c r="C511" t="s">
        <v>14788</v>
      </c>
      <c r="D511" t="s">
        <v>507</v>
      </c>
      <c r="E511" t="s">
        <v>7591</v>
      </c>
      <c r="F511" s="2" t="s">
        <v>6472</v>
      </c>
      <c r="G511" s="2" t="s">
        <v>6472</v>
      </c>
      <c r="H511" s="29">
        <v>0</v>
      </c>
      <c r="I511" s="26">
        <v>0</v>
      </c>
      <c r="J511" s="25">
        <v>0</v>
      </c>
      <c r="K511" s="25">
        <v>0</v>
      </c>
      <c r="L511" s="25">
        <v>0</v>
      </c>
      <c r="M511" s="27">
        <v>0</v>
      </c>
    </row>
    <row r="512" spans="1:13" x14ac:dyDescent="0.15">
      <c r="A512" t="s">
        <v>19451</v>
      </c>
      <c r="B512">
        <v>41324</v>
      </c>
      <c r="C512" t="s">
        <v>14976</v>
      </c>
      <c r="D512" t="s">
        <v>508</v>
      </c>
      <c r="E512" t="s">
        <v>7596</v>
      </c>
      <c r="F512" s="2" t="s">
        <v>6424</v>
      </c>
      <c r="G512" s="2" t="s">
        <v>6425</v>
      </c>
      <c r="H512" s="29">
        <v>0</v>
      </c>
      <c r="I512" s="26">
        <v>0</v>
      </c>
      <c r="J512" s="25">
        <v>0</v>
      </c>
      <c r="K512" s="25">
        <v>0</v>
      </c>
      <c r="L512" s="25">
        <v>0</v>
      </c>
      <c r="M512" s="27">
        <v>0</v>
      </c>
    </row>
    <row r="513" spans="1:13" x14ac:dyDescent="0.15">
      <c r="A513" t="s">
        <v>19216</v>
      </c>
      <c r="B513">
        <v>41194</v>
      </c>
      <c r="C513" t="s">
        <v>14953</v>
      </c>
      <c r="D513" t="s">
        <v>509</v>
      </c>
      <c r="E513" t="s">
        <v>7597</v>
      </c>
      <c r="F513" s="2" t="s">
        <v>7598</v>
      </c>
      <c r="G513" s="2" t="s">
        <v>6695</v>
      </c>
      <c r="H513" s="29">
        <v>0</v>
      </c>
      <c r="I513" s="26">
        <v>4.7699999999999996</v>
      </c>
      <c r="J513" s="25">
        <v>2498.1</v>
      </c>
      <c r="K513" s="25">
        <v>2498.1</v>
      </c>
      <c r="L513" s="25">
        <v>-1224.07</v>
      </c>
      <c r="M513" s="27">
        <v>1274.03</v>
      </c>
    </row>
    <row r="514" spans="1:13" x14ac:dyDescent="0.15">
      <c r="A514" t="s">
        <v>17572</v>
      </c>
      <c r="B514">
        <v>23128</v>
      </c>
      <c r="C514" t="s">
        <v>14675</v>
      </c>
      <c r="D514" t="s">
        <v>510</v>
      </c>
      <c r="E514" t="s">
        <v>7600</v>
      </c>
      <c r="F514" s="2" t="s">
        <v>6507</v>
      </c>
      <c r="G514" s="2" t="s">
        <v>6507</v>
      </c>
      <c r="H514" s="29">
        <v>206962.49</v>
      </c>
      <c r="I514" s="26">
        <v>429.88</v>
      </c>
      <c r="J514" s="25">
        <v>225132.45</v>
      </c>
      <c r="K514" s="25">
        <v>18169.960000000021</v>
      </c>
      <c r="L514" s="25">
        <v>-8903.2800000000007</v>
      </c>
      <c r="M514" s="27">
        <v>216229.17</v>
      </c>
    </row>
    <row r="515" spans="1:13" x14ac:dyDescent="0.15">
      <c r="A515" t="s">
        <v>21115</v>
      </c>
      <c r="B515">
        <v>41736</v>
      </c>
      <c r="C515" t="s">
        <v>15107</v>
      </c>
      <c r="D515" t="s">
        <v>511</v>
      </c>
      <c r="E515" t="s">
        <v>7601</v>
      </c>
      <c r="F515" s="2" t="s">
        <v>6811</v>
      </c>
      <c r="G515" s="2" t="s">
        <v>6811</v>
      </c>
      <c r="H515" s="29">
        <v>0</v>
      </c>
      <c r="I515" s="26">
        <v>32.17</v>
      </c>
      <c r="J515" s="25">
        <v>16847.75</v>
      </c>
      <c r="K515" s="25">
        <v>16847.75</v>
      </c>
      <c r="L515" s="25">
        <v>-8255.4</v>
      </c>
      <c r="M515" s="27">
        <v>8592.35</v>
      </c>
    </row>
    <row r="516" spans="1:13" x14ac:dyDescent="0.15">
      <c r="A516" t="s">
        <v>18087</v>
      </c>
      <c r="B516">
        <v>33957</v>
      </c>
      <c r="C516" t="s">
        <v>14791</v>
      </c>
      <c r="D516" t="s">
        <v>512</v>
      </c>
      <c r="E516" t="s">
        <v>7602</v>
      </c>
      <c r="F516" s="2" t="s">
        <v>7605</v>
      </c>
      <c r="G516" s="2" t="s">
        <v>6664</v>
      </c>
      <c r="H516" s="29">
        <v>0</v>
      </c>
      <c r="I516" s="26">
        <v>0</v>
      </c>
      <c r="J516" s="25">
        <v>0</v>
      </c>
      <c r="K516" s="25">
        <v>0</v>
      </c>
      <c r="L516" s="25">
        <v>0</v>
      </c>
      <c r="M516" s="27">
        <v>0</v>
      </c>
    </row>
    <row r="517" spans="1:13" x14ac:dyDescent="0.15">
      <c r="A517" t="s">
        <v>18367</v>
      </c>
      <c r="B517">
        <v>40517</v>
      </c>
      <c r="C517" t="s">
        <v>14868</v>
      </c>
      <c r="D517" t="s">
        <v>513</v>
      </c>
      <c r="E517" t="s">
        <v>7608</v>
      </c>
      <c r="F517" s="2" t="s">
        <v>6562</v>
      </c>
      <c r="G517" s="2" t="s">
        <v>6555</v>
      </c>
      <c r="H517" s="29">
        <v>0</v>
      </c>
      <c r="I517" s="26">
        <v>0</v>
      </c>
      <c r="J517" s="25">
        <v>0</v>
      </c>
      <c r="K517" s="25">
        <v>0</v>
      </c>
      <c r="L517" s="25">
        <v>0</v>
      </c>
      <c r="M517" s="27">
        <v>0</v>
      </c>
    </row>
    <row r="518" spans="1:13" x14ac:dyDescent="0.15">
      <c r="A518" t="s">
        <v>20742</v>
      </c>
      <c r="B518">
        <v>41621</v>
      </c>
      <c r="C518" t="s">
        <v>15080</v>
      </c>
      <c r="D518" t="s">
        <v>514</v>
      </c>
      <c r="E518" t="s">
        <v>7234</v>
      </c>
      <c r="F518" s="2" t="s">
        <v>7609</v>
      </c>
      <c r="G518" s="2" t="s">
        <v>6474</v>
      </c>
      <c r="H518" s="29">
        <v>0</v>
      </c>
      <c r="I518" s="26">
        <v>0</v>
      </c>
      <c r="J518" s="25">
        <v>0</v>
      </c>
      <c r="K518" s="25">
        <v>0</v>
      </c>
      <c r="L518" s="25">
        <v>0</v>
      </c>
      <c r="M518" s="27">
        <v>0</v>
      </c>
    </row>
    <row r="519" spans="1:13" x14ac:dyDescent="0.15">
      <c r="A519" t="s">
        <v>19655</v>
      </c>
      <c r="B519">
        <v>41396</v>
      </c>
      <c r="C519" t="s">
        <v>14995</v>
      </c>
      <c r="D519" t="s">
        <v>515</v>
      </c>
      <c r="E519" t="s">
        <v>7610</v>
      </c>
      <c r="F519" s="2" t="s">
        <v>7611</v>
      </c>
      <c r="G519" s="2" t="s">
        <v>7612</v>
      </c>
      <c r="H519" s="29">
        <v>0</v>
      </c>
      <c r="I519" s="26">
        <v>0</v>
      </c>
      <c r="J519" s="25">
        <v>0</v>
      </c>
      <c r="K519" s="25">
        <v>0</v>
      </c>
      <c r="L519" s="25">
        <v>0</v>
      </c>
      <c r="M519" s="27">
        <v>0</v>
      </c>
    </row>
    <row r="520" spans="1:13" x14ac:dyDescent="0.15">
      <c r="A520" t="s">
        <v>22266</v>
      </c>
      <c r="B520">
        <v>45000</v>
      </c>
      <c r="C520" t="s">
        <v>15259</v>
      </c>
      <c r="D520" t="s">
        <v>516</v>
      </c>
      <c r="E520" t="s">
        <v>7613</v>
      </c>
      <c r="F520" s="2" t="s">
        <v>7614</v>
      </c>
      <c r="G520" s="2" t="s">
        <v>7615</v>
      </c>
      <c r="H520" s="29">
        <v>0</v>
      </c>
      <c r="I520" s="26">
        <v>0</v>
      </c>
      <c r="J520" s="25">
        <v>0</v>
      </c>
      <c r="K520" s="25">
        <v>0</v>
      </c>
      <c r="L520" s="25">
        <v>0</v>
      </c>
      <c r="M520" s="27">
        <v>0</v>
      </c>
    </row>
    <row r="521" spans="1:13" x14ac:dyDescent="0.15">
      <c r="A521" t="s">
        <v>23500</v>
      </c>
      <c r="B521">
        <v>85600</v>
      </c>
      <c r="C521" t="s">
        <v>15476</v>
      </c>
      <c r="D521" t="s">
        <v>517</v>
      </c>
      <c r="E521" t="s">
        <v>7616</v>
      </c>
      <c r="F521" s="2" t="s">
        <v>6349</v>
      </c>
      <c r="G521" s="2" t="s">
        <v>6350</v>
      </c>
      <c r="H521" s="29">
        <v>0</v>
      </c>
      <c r="I521" s="26">
        <v>0</v>
      </c>
      <c r="J521" s="25">
        <v>0</v>
      </c>
      <c r="K521" s="25">
        <v>0</v>
      </c>
      <c r="L521" s="25">
        <v>0</v>
      </c>
      <c r="M521" s="27">
        <v>0</v>
      </c>
    </row>
    <row r="522" spans="1:13" x14ac:dyDescent="0.15">
      <c r="A522" t="s">
        <v>23475</v>
      </c>
      <c r="B522">
        <v>85255</v>
      </c>
      <c r="C522" t="s">
        <v>15474</v>
      </c>
      <c r="D522" t="s">
        <v>518</v>
      </c>
      <c r="E522" t="s">
        <v>7617</v>
      </c>
      <c r="F522" s="2" t="s">
        <v>6559</v>
      </c>
      <c r="G522" s="2" t="s">
        <v>6560</v>
      </c>
      <c r="H522" s="29">
        <v>0</v>
      </c>
      <c r="I522" s="26">
        <v>0</v>
      </c>
      <c r="J522" s="25">
        <v>0</v>
      </c>
      <c r="K522" s="25">
        <v>0</v>
      </c>
      <c r="L522" s="25">
        <v>0</v>
      </c>
      <c r="M522" s="27">
        <v>0</v>
      </c>
    </row>
    <row r="523" spans="1:13" x14ac:dyDescent="0.15">
      <c r="A523" t="s">
        <v>18092</v>
      </c>
      <c r="B523">
        <v>34893</v>
      </c>
      <c r="C523" t="s">
        <v>14795</v>
      </c>
      <c r="D523" t="s">
        <v>519</v>
      </c>
      <c r="E523" t="s">
        <v>7618</v>
      </c>
      <c r="F523" s="2" t="s">
        <v>6333</v>
      </c>
      <c r="G523" s="2" t="s">
        <v>6333</v>
      </c>
      <c r="H523" s="29">
        <v>51532</v>
      </c>
      <c r="I523" s="26">
        <v>0</v>
      </c>
      <c r="J523" s="25">
        <v>0</v>
      </c>
      <c r="K523" s="25">
        <v>-51532</v>
      </c>
      <c r="L523" s="25">
        <v>38649</v>
      </c>
      <c r="M523" s="27">
        <v>38649</v>
      </c>
    </row>
    <row r="524" spans="1:13" x14ac:dyDescent="0.15">
      <c r="A524" t="s">
        <v>18093</v>
      </c>
      <c r="B524">
        <v>34919</v>
      </c>
      <c r="C524" t="s">
        <v>14796</v>
      </c>
      <c r="D524" t="s">
        <v>520</v>
      </c>
      <c r="E524" t="s">
        <v>7623</v>
      </c>
      <c r="F524" s="2" t="s">
        <v>6545</v>
      </c>
      <c r="G524" s="2" t="s">
        <v>6545</v>
      </c>
      <c r="H524" s="29">
        <v>0</v>
      </c>
      <c r="I524" s="26">
        <v>0</v>
      </c>
      <c r="J524" s="25">
        <v>0</v>
      </c>
      <c r="K524" s="25">
        <v>0</v>
      </c>
      <c r="L524" s="25">
        <v>0</v>
      </c>
      <c r="M524" s="27">
        <v>0</v>
      </c>
    </row>
    <row r="525" spans="1:13" x14ac:dyDescent="0.15">
      <c r="A525" t="s">
        <v>18094</v>
      </c>
      <c r="B525">
        <v>34932</v>
      </c>
      <c r="C525" t="s">
        <v>14797</v>
      </c>
      <c r="D525" t="s">
        <v>521</v>
      </c>
      <c r="E525" t="s">
        <v>7625</v>
      </c>
      <c r="F525" s="2" t="s">
        <v>6424</v>
      </c>
      <c r="G525" s="2" t="s">
        <v>6425</v>
      </c>
      <c r="H525" s="29">
        <v>763605.5</v>
      </c>
      <c r="I525" s="26">
        <v>1211.94</v>
      </c>
      <c r="J525" s="25">
        <v>634705.1</v>
      </c>
      <c r="K525" s="25">
        <v>-128900.40000000002</v>
      </c>
      <c r="L525" s="25">
        <v>96675.3</v>
      </c>
      <c r="M525" s="27">
        <v>731380.4</v>
      </c>
    </row>
    <row r="526" spans="1:13" x14ac:dyDescent="0.15">
      <c r="A526" t="s">
        <v>21989</v>
      </c>
      <c r="B526">
        <v>42632</v>
      </c>
      <c r="C526" t="s">
        <v>15205</v>
      </c>
      <c r="D526" t="s">
        <v>522</v>
      </c>
      <c r="E526" t="s">
        <v>7628</v>
      </c>
      <c r="F526" s="2" t="s">
        <v>7629</v>
      </c>
      <c r="G526" s="2" t="s">
        <v>6538</v>
      </c>
      <c r="H526" s="29">
        <v>0</v>
      </c>
      <c r="I526" s="26">
        <v>0</v>
      </c>
      <c r="J526" s="25">
        <v>0</v>
      </c>
      <c r="K526" s="25">
        <v>0</v>
      </c>
      <c r="L526" s="25">
        <v>0</v>
      </c>
      <c r="M526" s="27">
        <v>0</v>
      </c>
    </row>
    <row r="527" spans="1:13" x14ac:dyDescent="0.15">
      <c r="A527" t="s">
        <v>18095</v>
      </c>
      <c r="B527">
        <v>35218</v>
      </c>
      <c r="C527" t="s">
        <v>14798</v>
      </c>
      <c r="D527" t="s">
        <v>523</v>
      </c>
      <c r="E527" t="s">
        <v>7630</v>
      </c>
      <c r="F527" s="2" t="s">
        <v>6389</v>
      </c>
      <c r="G527" s="2" t="s">
        <v>6389</v>
      </c>
      <c r="H527" s="29">
        <v>0</v>
      </c>
      <c r="I527" s="26">
        <v>0</v>
      </c>
      <c r="J527" s="25">
        <v>0</v>
      </c>
      <c r="K527" s="25">
        <v>0</v>
      </c>
      <c r="L527" s="25">
        <v>0</v>
      </c>
      <c r="M527" s="27">
        <v>0</v>
      </c>
    </row>
    <row r="528" spans="1:13" x14ac:dyDescent="0.15">
      <c r="A528" t="s">
        <v>20633</v>
      </c>
      <c r="B528">
        <v>41582</v>
      </c>
      <c r="C528" t="s">
        <v>15070</v>
      </c>
      <c r="D528" t="s">
        <v>524</v>
      </c>
      <c r="E528" t="s">
        <v>7634</v>
      </c>
      <c r="F528" s="2" t="s">
        <v>7635</v>
      </c>
      <c r="G528" s="2" t="s">
        <v>7148</v>
      </c>
      <c r="H528" s="29">
        <v>0</v>
      </c>
      <c r="I528" s="26">
        <v>0</v>
      </c>
      <c r="J528" s="25">
        <v>0</v>
      </c>
      <c r="K528" s="25">
        <v>0</v>
      </c>
      <c r="L528" s="25">
        <v>0</v>
      </c>
      <c r="M528" s="27">
        <v>0</v>
      </c>
    </row>
    <row r="529" spans="1:13" x14ac:dyDescent="0.15">
      <c r="A529" t="s">
        <v>18834</v>
      </c>
      <c r="B529">
        <v>40950</v>
      </c>
      <c r="C529" t="s">
        <v>14918</v>
      </c>
      <c r="D529" t="s">
        <v>525</v>
      </c>
      <c r="E529" t="s">
        <v>7636</v>
      </c>
      <c r="F529" s="2" t="s">
        <v>6287</v>
      </c>
      <c r="G529" s="2" t="s">
        <v>6288</v>
      </c>
      <c r="H529" s="29">
        <v>0</v>
      </c>
      <c r="I529" s="26">
        <v>0</v>
      </c>
      <c r="J529" s="25">
        <v>0</v>
      </c>
      <c r="K529" s="25">
        <v>0</v>
      </c>
      <c r="L529" s="25">
        <v>0</v>
      </c>
      <c r="M529" s="27">
        <v>0</v>
      </c>
    </row>
    <row r="530" spans="1:13" x14ac:dyDescent="0.15">
      <c r="A530" t="s">
        <v>23283</v>
      </c>
      <c r="B530">
        <v>79874</v>
      </c>
      <c r="C530" t="s">
        <v>15433</v>
      </c>
      <c r="D530" t="s">
        <v>526</v>
      </c>
      <c r="E530" t="s">
        <v>7637</v>
      </c>
      <c r="F530" s="2" t="s">
        <v>7638</v>
      </c>
      <c r="G530" s="2" t="s">
        <v>7352</v>
      </c>
      <c r="H530" s="29">
        <v>0</v>
      </c>
      <c r="I530" s="26">
        <v>43.29</v>
      </c>
      <c r="J530" s="25">
        <v>22671.41</v>
      </c>
      <c r="K530" s="25">
        <v>22671.41</v>
      </c>
      <c r="L530" s="25">
        <v>-11108.99</v>
      </c>
      <c r="M530" s="27">
        <v>11562.42</v>
      </c>
    </row>
    <row r="531" spans="1:13" x14ac:dyDescent="0.15">
      <c r="A531" t="s">
        <v>18347</v>
      </c>
      <c r="B531">
        <v>40508</v>
      </c>
      <c r="C531" t="s">
        <v>14866</v>
      </c>
      <c r="D531" t="s">
        <v>527</v>
      </c>
      <c r="E531" t="s">
        <v>7640</v>
      </c>
      <c r="F531" s="2" t="s">
        <v>6468</v>
      </c>
      <c r="G531" s="2" t="s">
        <v>6469</v>
      </c>
      <c r="H531" s="29">
        <v>0</v>
      </c>
      <c r="I531" s="26">
        <v>0</v>
      </c>
      <c r="J531" s="25">
        <v>0</v>
      </c>
      <c r="K531" s="25">
        <v>0</v>
      </c>
      <c r="L531" s="25">
        <v>0</v>
      </c>
      <c r="M531" s="27">
        <v>0</v>
      </c>
    </row>
    <row r="532" spans="1:13" x14ac:dyDescent="0.15">
      <c r="A532" t="s">
        <v>19419</v>
      </c>
      <c r="B532">
        <v>41286</v>
      </c>
      <c r="C532" t="s">
        <v>14972</v>
      </c>
      <c r="D532" t="s">
        <v>528</v>
      </c>
      <c r="E532" t="s">
        <v>7641</v>
      </c>
      <c r="F532" s="2" t="s">
        <v>7642</v>
      </c>
      <c r="G532" s="2" t="s">
        <v>6705</v>
      </c>
      <c r="H532" s="29">
        <v>0</v>
      </c>
      <c r="I532" s="26">
        <v>0</v>
      </c>
      <c r="J532" s="25">
        <v>0</v>
      </c>
      <c r="K532" s="25">
        <v>0</v>
      </c>
      <c r="L532" s="25">
        <v>0</v>
      </c>
      <c r="M532" s="27">
        <v>0</v>
      </c>
    </row>
    <row r="533" spans="1:13" x14ac:dyDescent="0.15">
      <c r="A533" t="s">
        <v>18104</v>
      </c>
      <c r="B533">
        <v>36063</v>
      </c>
      <c r="C533" t="s">
        <v>14802</v>
      </c>
      <c r="D533" t="s">
        <v>529</v>
      </c>
      <c r="E533" t="s">
        <v>7643</v>
      </c>
      <c r="F533" s="2" t="s">
        <v>6441</v>
      </c>
      <c r="G533" s="2" t="s">
        <v>6441</v>
      </c>
      <c r="H533" s="29">
        <v>3791.1100000000006</v>
      </c>
      <c r="I533" s="26">
        <v>0</v>
      </c>
      <c r="J533" s="25">
        <v>0</v>
      </c>
      <c r="K533" s="25">
        <v>-3791.1100000000006</v>
      </c>
      <c r="L533" s="25">
        <v>2843.33</v>
      </c>
      <c r="M533" s="27">
        <v>2843.33</v>
      </c>
    </row>
    <row r="534" spans="1:13" x14ac:dyDescent="0.15">
      <c r="A534" t="s">
        <v>19954</v>
      </c>
      <c r="B534">
        <v>41460</v>
      </c>
      <c r="C534" t="s">
        <v>15017</v>
      </c>
      <c r="D534" t="s">
        <v>530</v>
      </c>
      <c r="E534" t="s">
        <v>7646</v>
      </c>
      <c r="F534" s="2" t="s">
        <v>6233</v>
      </c>
      <c r="G534" s="2" t="s">
        <v>6234</v>
      </c>
      <c r="H534" s="29">
        <v>0</v>
      </c>
      <c r="I534" s="26">
        <v>0</v>
      </c>
      <c r="J534" s="25">
        <v>0</v>
      </c>
      <c r="K534" s="25">
        <v>0</v>
      </c>
      <c r="L534" s="25">
        <v>0</v>
      </c>
      <c r="M534" s="27">
        <v>0</v>
      </c>
    </row>
    <row r="535" spans="1:13" x14ac:dyDescent="0.15">
      <c r="A535" t="s">
        <v>18106</v>
      </c>
      <c r="B535">
        <v>36349</v>
      </c>
      <c r="C535" t="s">
        <v>14804</v>
      </c>
      <c r="D535" t="s">
        <v>531</v>
      </c>
      <c r="E535" t="s">
        <v>7647</v>
      </c>
      <c r="F535" s="2" t="s">
        <v>6447</v>
      </c>
      <c r="G535" s="2" t="s">
        <v>6447</v>
      </c>
      <c r="H535" s="29">
        <v>27748</v>
      </c>
      <c r="I535" s="26">
        <v>99.6</v>
      </c>
      <c r="J535" s="25">
        <v>52161.52</v>
      </c>
      <c r="K535" s="25">
        <v>24413.519999999997</v>
      </c>
      <c r="L535" s="25">
        <v>-11962.62</v>
      </c>
      <c r="M535" s="27">
        <v>40198.899999999994</v>
      </c>
    </row>
    <row r="536" spans="1:13" x14ac:dyDescent="0.15">
      <c r="A536" t="s">
        <v>20308</v>
      </c>
      <c r="B536">
        <v>41532</v>
      </c>
      <c r="C536" t="s">
        <v>15046</v>
      </c>
      <c r="D536" t="s">
        <v>532</v>
      </c>
      <c r="E536" t="s">
        <v>7651</v>
      </c>
      <c r="F536" s="2" t="s">
        <v>7652</v>
      </c>
      <c r="G536" s="2" t="s">
        <v>6695</v>
      </c>
      <c r="H536" s="29">
        <v>0</v>
      </c>
      <c r="I536" s="26">
        <v>14.78</v>
      </c>
      <c r="J536" s="25">
        <v>7740.43</v>
      </c>
      <c r="K536" s="25">
        <v>7740.43</v>
      </c>
      <c r="L536" s="25">
        <v>-3792.81</v>
      </c>
      <c r="M536" s="27">
        <v>3947.6200000000003</v>
      </c>
    </row>
    <row r="537" spans="1:13" x14ac:dyDescent="0.15">
      <c r="A537" t="s">
        <v>18108</v>
      </c>
      <c r="B537">
        <v>36479</v>
      </c>
      <c r="C537" t="s">
        <v>14806</v>
      </c>
      <c r="D537" t="s">
        <v>533</v>
      </c>
      <c r="E537" t="s">
        <v>7653</v>
      </c>
      <c r="F537" s="2" t="s">
        <v>6545</v>
      </c>
      <c r="G537" s="2" t="s">
        <v>6545</v>
      </c>
      <c r="H537" s="29">
        <v>0</v>
      </c>
      <c r="I537" s="26">
        <v>0</v>
      </c>
      <c r="J537" s="25">
        <v>0</v>
      </c>
      <c r="K537" s="25">
        <v>0</v>
      </c>
      <c r="L537" s="25">
        <v>0</v>
      </c>
      <c r="M537" s="27">
        <v>0</v>
      </c>
    </row>
    <row r="538" spans="1:13" x14ac:dyDescent="0.15">
      <c r="A538" t="s">
        <v>19303</v>
      </c>
      <c r="B538">
        <v>41241</v>
      </c>
      <c r="C538" t="s">
        <v>14962</v>
      </c>
      <c r="D538" t="s">
        <v>534</v>
      </c>
      <c r="E538" t="s">
        <v>7654</v>
      </c>
      <c r="F538" s="2" t="s">
        <v>6954</v>
      </c>
      <c r="G538" s="2" t="s">
        <v>6382</v>
      </c>
      <c r="H538" s="29">
        <v>0</v>
      </c>
      <c r="I538" s="26">
        <v>0</v>
      </c>
      <c r="J538" s="25">
        <v>0</v>
      </c>
      <c r="K538" s="25">
        <v>0</v>
      </c>
      <c r="L538" s="25">
        <v>0</v>
      </c>
      <c r="M538" s="27">
        <v>0</v>
      </c>
    </row>
    <row r="539" spans="1:13" x14ac:dyDescent="0.15">
      <c r="A539" t="s">
        <v>18111</v>
      </c>
      <c r="B539">
        <v>36739</v>
      </c>
      <c r="C539" t="s">
        <v>14807</v>
      </c>
      <c r="D539" t="s">
        <v>535</v>
      </c>
      <c r="E539" t="s">
        <v>7655</v>
      </c>
      <c r="F539" s="2" t="s">
        <v>6387</v>
      </c>
      <c r="G539" s="2" t="s">
        <v>6387</v>
      </c>
      <c r="H539" s="29">
        <v>0</v>
      </c>
      <c r="I539" s="26">
        <v>0</v>
      </c>
      <c r="J539" s="25">
        <v>0</v>
      </c>
      <c r="K539" s="25">
        <v>0</v>
      </c>
      <c r="L539" s="25">
        <v>0</v>
      </c>
      <c r="M539" s="27">
        <v>0</v>
      </c>
    </row>
    <row r="540" spans="1:13" x14ac:dyDescent="0.15">
      <c r="A540" t="s">
        <v>22646</v>
      </c>
      <c r="B540">
        <v>61751</v>
      </c>
      <c r="C540" t="s">
        <v>15333</v>
      </c>
      <c r="D540" t="s">
        <v>536</v>
      </c>
      <c r="E540" t="s">
        <v>7658</v>
      </c>
      <c r="F540" s="2" t="s">
        <v>6350</v>
      </c>
      <c r="G540" s="2" t="s">
        <v>6350</v>
      </c>
      <c r="H540" s="29">
        <v>0</v>
      </c>
      <c r="I540" s="26">
        <v>0</v>
      </c>
      <c r="J540" s="25">
        <v>0</v>
      </c>
      <c r="K540" s="25">
        <v>0</v>
      </c>
      <c r="L540" s="25">
        <v>0</v>
      </c>
      <c r="M540" s="27">
        <v>0</v>
      </c>
    </row>
    <row r="541" spans="1:13" x14ac:dyDescent="0.15">
      <c r="A541" t="s">
        <v>19804</v>
      </c>
      <c r="B541">
        <v>41425</v>
      </c>
      <c r="C541" t="s">
        <v>15004</v>
      </c>
      <c r="D541" t="s">
        <v>537</v>
      </c>
      <c r="E541" t="s">
        <v>7659</v>
      </c>
      <c r="F541" s="2" t="s">
        <v>7662</v>
      </c>
      <c r="G541" s="2" t="s">
        <v>6359</v>
      </c>
      <c r="H541" s="29">
        <v>0</v>
      </c>
      <c r="I541" s="26">
        <v>0</v>
      </c>
      <c r="J541" s="25">
        <v>0</v>
      </c>
      <c r="K541" s="25">
        <v>0</v>
      </c>
      <c r="L541" s="25">
        <v>0</v>
      </c>
      <c r="M541" s="27">
        <v>0</v>
      </c>
    </row>
    <row r="542" spans="1:13" x14ac:dyDescent="0.15">
      <c r="A542" t="s">
        <v>18112</v>
      </c>
      <c r="B542">
        <v>36778</v>
      </c>
      <c r="C542" t="s">
        <v>14808</v>
      </c>
      <c r="D542" t="s">
        <v>538</v>
      </c>
      <c r="E542" t="s">
        <v>7663</v>
      </c>
      <c r="F542" s="2" t="s">
        <v>7665</v>
      </c>
      <c r="G542" s="2" t="s">
        <v>6811</v>
      </c>
      <c r="H542" s="29">
        <v>5946</v>
      </c>
      <c r="I542" s="26">
        <v>0</v>
      </c>
      <c r="J542" s="25">
        <v>0</v>
      </c>
      <c r="K542" s="25">
        <v>-5946</v>
      </c>
      <c r="L542" s="25">
        <v>4459.5</v>
      </c>
      <c r="M542" s="27">
        <v>4459.5</v>
      </c>
    </row>
    <row r="543" spans="1:13" x14ac:dyDescent="0.15">
      <c r="A543" t="s">
        <v>18113</v>
      </c>
      <c r="B543">
        <v>36817</v>
      </c>
      <c r="C543" t="s">
        <v>14809</v>
      </c>
      <c r="D543" t="s">
        <v>539</v>
      </c>
      <c r="E543" t="s">
        <v>7668</v>
      </c>
      <c r="F543" s="2" t="s">
        <v>6405</v>
      </c>
      <c r="G543" s="2" t="s">
        <v>6406</v>
      </c>
      <c r="H543" s="29">
        <v>0</v>
      </c>
      <c r="I543" s="26">
        <v>0</v>
      </c>
      <c r="J543" s="25">
        <v>0</v>
      </c>
      <c r="K543" s="25">
        <v>0</v>
      </c>
      <c r="L543" s="25">
        <v>0</v>
      </c>
      <c r="M543" s="27">
        <v>0</v>
      </c>
    </row>
    <row r="544" spans="1:13" x14ac:dyDescent="0.15">
      <c r="A544" t="s">
        <v>23501</v>
      </c>
      <c r="B544">
        <v>85600</v>
      </c>
      <c r="C544" t="s">
        <v>15476</v>
      </c>
      <c r="D544" t="s">
        <v>540</v>
      </c>
      <c r="E544" t="s">
        <v>7671</v>
      </c>
      <c r="F544" s="2" t="s">
        <v>6350</v>
      </c>
      <c r="G544" s="2" t="s">
        <v>6350</v>
      </c>
      <c r="H544" s="29">
        <v>0</v>
      </c>
      <c r="I544" s="26">
        <v>0</v>
      </c>
      <c r="J544" s="25">
        <v>0</v>
      </c>
      <c r="K544" s="25">
        <v>0</v>
      </c>
      <c r="L544" s="25">
        <v>0</v>
      </c>
      <c r="M544" s="27">
        <v>0</v>
      </c>
    </row>
    <row r="545" spans="1:13" x14ac:dyDescent="0.15">
      <c r="A545" t="s">
        <v>22267</v>
      </c>
      <c r="B545">
        <v>45000</v>
      </c>
      <c r="C545" t="s">
        <v>15259</v>
      </c>
      <c r="D545" t="s">
        <v>541</v>
      </c>
      <c r="E545" t="s">
        <v>7672</v>
      </c>
      <c r="F545" s="2" t="s">
        <v>7662</v>
      </c>
      <c r="G545" s="2" t="s">
        <v>6359</v>
      </c>
      <c r="H545" s="29">
        <v>0</v>
      </c>
      <c r="I545" s="26">
        <v>13.64</v>
      </c>
      <c r="J545" s="25">
        <v>7143.4</v>
      </c>
      <c r="K545" s="25">
        <v>7143.4</v>
      </c>
      <c r="L545" s="25">
        <v>-3500.27</v>
      </c>
      <c r="M545" s="27">
        <v>3643.1299999999997</v>
      </c>
    </row>
    <row r="546" spans="1:13" x14ac:dyDescent="0.15">
      <c r="A546" t="s">
        <v>18115</v>
      </c>
      <c r="B546">
        <v>37038</v>
      </c>
      <c r="C546" t="s">
        <v>14811</v>
      </c>
      <c r="D546" t="s">
        <v>542</v>
      </c>
      <c r="E546" t="s">
        <v>7673</v>
      </c>
      <c r="F546" s="2" t="s">
        <v>7676</v>
      </c>
      <c r="G546" s="2" t="s">
        <v>6654</v>
      </c>
      <c r="H546" s="29">
        <v>0</v>
      </c>
      <c r="I546" s="26">
        <v>0</v>
      </c>
      <c r="J546" s="25">
        <v>0</v>
      </c>
      <c r="K546" s="25">
        <v>0</v>
      </c>
      <c r="L546" s="25">
        <v>0</v>
      </c>
      <c r="M546" s="27">
        <v>0</v>
      </c>
    </row>
    <row r="547" spans="1:13" x14ac:dyDescent="0.15">
      <c r="A547" t="s">
        <v>21990</v>
      </c>
      <c r="B547">
        <v>42632</v>
      </c>
      <c r="C547" t="s">
        <v>15205</v>
      </c>
      <c r="D547" t="s">
        <v>543</v>
      </c>
      <c r="E547" t="s">
        <v>7679</v>
      </c>
      <c r="F547" s="2" t="s">
        <v>7680</v>
      </c>
      <c r="G547" s="2" t="s">
        <v>6538</v>
      </c>
      <c r="H547" s="29">
        <v>35003.260000000009</v>
      </c>
      <c r="I547" s="26">
        <v>0</v>
      </c>
      <c r="J547" s="25">
        <v>0</v>
      </c>
      <c r="K547" s="25">
        <v>-35003.260000000009</v>
      </c>
      <c r="L547" s="25">
        <v>26252.45</v>
      </c>
      <c r="M547" s="27">
        <v>26252.45</v>
      </c>
    </row>
    <row r="548" spans="1:13" x14ac:dyDescent="0.15">
      <c r="A548" t="s">
        <v>19789</v>
      </c>
      <c r="B548">
        <v>41424</v>
      </c>
      <c r="C548" t="s">
        <v>15003</v>
      </c>
      <c r="D548" t="s">
        <v>544</v>
      </c>
      <c r="E548" t="s">
        <v>7681</v>
      </c>
      <c r="F548" s="2" t="s">
        <v>7682</v>
      </c>
      <c r="G548" s="2" t="s">
        <v>6773</v>
      </c>
      <c r="H548" s="29">
        <v>0</v>
      </c>
      <c r="I548" s="26">
        <v>74.38</v>
      </c>
      <c r="J548" s="25">
        <v>38953.550000000003</v>
      </c>
      <c r="K548" s="25">
        <v>38953.550000000003</v>
      </c>
      <c r="L548" s="25">
        <v>-19087.240000000002</v>
      </c>
      <c r="M548" s="27">
        <v>19866.310000000001</v>
      </c>
    </row>
    <row r="549" spans="1:13" x14ac:dyDescent="0.15">
      <c r="A549" t="s">
        <v>19805</v>
      </c>
      <c r="B549">
        <v>41425</v>
      </c>
      <c r="C549" t="s">
        <v>15004</v>
      </c>
      <c r="D549" t="s">
        <v>545</v>
      </c>
      <c r="E549" t="s">
        <v>7683</v>
      </c>
      <c r="F549" s="2" t="s">
        <v>7684</v>
      </c>
      <c r="G549" s="2" t="s">
        <v>6359</v>
      </c>
      <c r="H549" s="29">
        <v>11892</v>
      </c>
      <c r="I549" s="26">
        <v>0</v>
      </c>
      <c r="J549" s="25">
        <v>0</v>
      </c>
      <c r="K549" s="25">
        <v>-11892</v>
      </c>
      <c r="L549" s="25">
        <v>8919</v>
      </c>
      <c r="M549" s="27">
        <v>8919</v>
      </c>
    </row>
    <row r="550" spans="1:13" x14ac:dyDescent="0.15">
      <c r="A550" t="s">
        <v>22035</v>
      </c>
      <c r="B550">
        <v>42658</v>
      </c>
      <c r="C550" t="s">
        <v>15211</v>
      </c>
      <c r="D550" t="s">
        <v>546</v>
      </c>
      <c r="E550" t="s">
        <v>7685</v>
      </c>
      <c r="F550" s="2" t="s">
        <v>7686</v>
      </c>
      <c r="G550" s="2" t="s">
        <v>6728</v>
      </c>
      <c r="H550" s="29">
        <v>0</v>
      </c>
      <c r="I550" s="26">
        <v>12.6</v>
      </c>
      <c r="J550" s="25">
        <v>6598.75</v>
      </c>
      <c r="K550" s="25">
        <v>6598.75</v>
      </c>
      <c r="L550" s="25">
        <v>-3233.39</v>
      </c>
      <c r="M550" s="27">
        <v>3365.36</v>
      </c>
    </row>
    <row r="551" spans="1:13" x14ac:dyDescent="0.15">
      <c r="A551" t="s">
        <v>18125</v>
      </c>
      <c r="B551">
        <v>37545</v>
      </c>
      <c r="C551" t="s">
        <v>7687</v>
      </c>
      <c r="D551" t="s">
        <v>547</v>
      </c>
      <c r="E551" t="s">
        <v>7687</v>
      </c>
      <c r="F551" s="2" t="s">
        <v>6429</v>
      </c>
      <c r="G551" s="2" t="s">
        <v>6429</v>
      </c>
      <c r="H551" s="29">
        <v>0</v>
      </c>
      <c r="I551" s="26">
        <v>0</v>
      </c>
      <c r="J551" s="25">
        <v>0</v>
      </c>
      <c r="K551" s="25">
        <v>0</v>
      </c>
      <c r="L551" s="25">
        <v>0</v>
      </c>
      <c r="M551" s="27">
        <v>0</v>
      </c>
    </row>
    <row r="552" spans="1:13" x14ac:dyDescent="0.15">
      <c r="A552" t="s">
        <v>18126</v>
      </c>
      <c r="B552">
        <v>37571</v>
      </c>
      <c r="C552" t="s">
        <v>14815</v>
      </c>
      <c r="D552" t="s">
        <v>548</v>
      </c>
      <c r="E552" t="s">
        <v>7692</v>
      </c>
      <c r="F552" s="2" t="s">
        <v>6549</v>
      </c>
      <c r="G552" s="2" t="s">
        <v>6550</v>
      </c>
      <c r="H552" s="29">
        <v>0</v>
      </c>
      <c r="I552" s="26">
        <v>0</v>
      </c>
      <c r="J552" s="25">
        <v>0</v>
      </c>
      <c r="K552" s="25">
        <v>0</v>
      </c>
      <c r="L552" s="25">
        <v>0</v>
      </c>
      <c r="M552" s="27">
        <v>0</v>
      </c>
    </row>
    <row r="553" spans="1:13" x14ac:dyDescent="0.15">
      <c r="A553" t="s">
        <v>18813</v>
      </c>
      <c r="B553">
        <v>40946</v>
      </c>
      <c r="C553" t="s">
        <v>14916</v>
      </c>
      <c r="D553" t="s">
        <v>549</v>
      </c>
      <c r="E553" t="s">
        <v>6730</v>
      </c>
      <c r="F553" s="2" t="s">
        <v>6627</v>
      </c>
      <c r="G553" s="2" t="s">
        <v>6378</v>
      </c>
      <c r="H553" s="29">
        <v>0</v>
      </c>
      <c r="I553" s="26">
        <v>0</v>
      </c>
      <c r="J553" s="25">
        <v>0</v>
      </c>
      <c r="K553" s="25">
        <v>0</v>
      </c>
      <c r="L553" s="25">
        <v>0</v>
      </c>
      <c r="M553" s="27">
        <v>0</v>
      </c>
    </row>
    <row r="554" spans="1:13" x14ac:dyDescent="0.15">
      <c r="A554" t="s">
        <v>18075</v>
      </c>
      <c r="B554">
        <v>32631</v>
      </c>
      <c r="C554" t="s">
        <v>14783</v>
      </c>
      <c r="D554" t="s">
        <v>550</v>
      </c>
      <c r="E554" t="s">
        <v>7663</v>
      </c>
      <c r="F554" s="2" t="s">
        <v>6230</v>
      </c>
      <c r="G554" s="2" t="s">
        <v>6231</v>
      </c>
      <c r="H554" s="29">
        <v>0</v>
      </c>
      <c r="I554" s="26">
        <v>0</v>
      </c>
      <c r="J554" s="25">
        <v>0</v>
      </c>
      <c r="K554" s="25">
        <v>0</v>
      </c>
      <c r="L554" s="25">
        <v>0</v>
      </c>
      <c r="M554" s="27">
        <v>0</v>
      </c>
    </row>
    <row r="555" spans="1:13" x14ac:dyDescent="0.15">
      <c r="A555" t="s">
        <v>18533</v>
      </c>
      <c r="B555">
        <v>40714</v>
      </c>
      <c r="C555" t="s">
        <v>14887</v>
      </c>
      <c r="D555" t="s">
        <v>551</v>
      </c>
      <c r="E555" t="s">
        <v>7700</v>
      </c>
      <c r="F555" s="2" t="s">
        <v>6549</v>
      </c>
      <c r="G555" s="2" t="s">
        <v>6550</v>
      </c>
      <c r="H555" s="29">
        <v>0</v>
      </c>
      <c r="I555" s="26">
        <v>0</v>
      </c>
      <c r="J555" s="25">
        <v>0</v>
      </c>
      <c r="K555" s="25">
        <v>0</v>
      </c>
      <c r="L555" s="25">
        <v>0</v>
      </c>
      <c r="M555" s="27">
        <v>0</v>
      </c>
    </row>
    <row r="556" spans="1:13" x14ac:dyDescent="0.15">
      <c r="A556" t="s">
        <v>18150</v>
      </c>
      <c r="B556">
        <v>37857</v>
      </c>
      <c r="C556" t="s">
        <v>14818</v>
      </c>
      <c r="D556" t="s">
        <v>552</v>
      </c>
      <c r="E556" t="s">
        <v>7663</v>
      </c>
      <c r="F556" s="2" t="s">
        <v>7704</v>
      </c>
      <c r="G556" s="2" t="s">
        <v>7705</v>
      </c>
      <c r="H556" s="29">
        <v>0</v>
      </c>
      <c r="I556" s="26">
        <v>0</v>
      </c>
      <c r="J556" s="25">
        <v>0</v>
      </c>
      <c r="K556" s="25">
        <v>0</v>
      </c>
      <c r="L556" s="25">
        <v>0</v>
      </c>
      <c r="M556" s="27">
        <v>0</v>
      </c>
    </row>
    <row r="557" spans="1:13" x14ac:dyDescent="0.15">
      <c r="A557" t="s">
        <v>20309</v>
      </c>
      <c r="B557">
        <v>41532</v>
      </c>
      <c r="C557" t="s">
        <v>15046</v>
      </c>
      <c r="D557" t="s">
        <v>553</v>
      </c>
      <c r="E557" t="s">
        <v>7707</v>
      </c>
      <c r="F557" s="2" t="s">
        <v>7708</v>
      </c>
      <c r="G557" s="2" t="s">
        <v>6695</v>
      </c>
      <c r="H557" s="29">
        <v>0</v>
      </c>
      <c r="I557" s="26">
        <v>0</v>
      </c>
      <c r="J557" s="25">
        <v>0</v>
      </c>
      <c r="K557" s="25">
        <v>0</v>
      </c>
      <c r="L557" s="25">
        <v>0</v>
      </c>
      <c r="M557" s="27">
        <v>0</v>
      </c>
    </row>
    <row r="558" spans="1:13" x14ac:dyDescent="0.15">
      <c r="A558" t="s">
        <v>22608</v>
      </c>
      <c r="B558">
        <v>59555</v>
      </c>
      <c r="C558" t="s">
        <v>15318</v>
      </c>
      <c r="D558" t="s">
        <v>554</v>
      </c>
      <c r="E558" t="s">
        <v>7709</v>
      </c>
      <c r="F558" s="2" t="s">
        <v>7710</v>
      </c>
      <c r="G558" s="2" t="s">
        <v>7711</v>
      </c>
      <c r="H558" s="29">
        <v>0</v>
      </c>
      <c r="I558" s="26">
        <v>0</v>
      </c>
      <c r="J558" s="25">
        <v>0</v>
      </c>
      <c r="K558" s="25">
        <v>0</v>
      </c>
      <c r="L558" s="25">
        <v>0</v>
      </c>
      <c r="M558" s="27">
        <v>0</v>
      </c>
    </row>
    <row r="559" spans="1:13" x14ac:dyDescent="0.15">
      <c r="A559" t="s">
        <v>23541</v>
      </c>
      <c r="B559">
        <v>92899</v>
      </c>
      <c r="C559" t="s">
        <v>15500</v>
      </c>
      <c r="D559" t="s">
        <v>555</v>
      </c>
      <c r="E559" t="s">
        <v>7712</v>
      </c>
      <c r="F559" s="2" t="s">
        <v>7715</v>
      </c>
      <c r="G559" s="2" t="s">
        <v>7716</v>
      </c>
      <c r="H559" s="29">
        <v>0</v>
      </c>
      <c r="I559" s="26">
        <v>0</v>
      </c>
      <c r="J559" s="25">
        <v>0</v>
      </c>
      <c r="K559" s="25">
        <v>0</v>
      </c>
      <c r="L559" s="25">
        <v>0</v>
      </c>
      <c r="M559" s="27">
        <v>0</v>
      </c>
    </row>
    <row r="560" spans="1:13" x14ac:dyDescent="0.15">
      <c r="A560" t="s">
        <v>18176</v>
      </c>
      <c r="B560">
        <v>38169</v>
      </c>
      <c r="C560" t="s">
        <v>14822</v>
      </c>
      <c r="D560" t="s">
        <v>556</v>
      </c>
      <c r="E560" t="s">
        <v>7647</v>
      </c>
      <c r="F560" s="2" t="s">
        <v>6383</v>
      </c>
      <c r="G560" s="2" t="s">
        <v>6383</v>
      </c>
      <c r="H560" s="29">
        <v>0</v>
      </c>
      <c r="I560" s="26">
        <v>0</v>
      </c>
      <c r="J560" s="25">
        <v>0</v>
      </c>
      <c r="K560" s="25">
        <v>0</v>
      </c>
      <c r="L560" s="25">
        <v>0</v>
      </c>
      <c r="M560" s="27">
        <v>0</v>
      </c>
    </row>
    <row r="561" spans="1:13" x14ac:dyDescent="0.15">
      <c r="A561" t="s">
        <v>19864</v>
      </c>
      <c r="B561">
        <v>41439</v>
      </c>
      <c r="C561" t="s">
        <v>15008</v>
      </c>
      <c r="D561" t="s">
        <v>557</v>
      </c>
      <c r="E561" t="s">
        <v>7723</v>
      </c>
      <c r="F561" s="2" t="s">
        <v>7724</v>
      </c>
      <c r="G561" s="2" t="s">
        <v>6605</v>
      </c>
      <c r="H561" s="29">
        <v>0</v>
      </c>
      <c r="I561" s="26">
        <v>0</v>
      </c>
      <c r="J561" s="25">
        <v>0</v>
      </c>
      <c r="K561" s="25">
        <v>0</v>
      </c>
      <c r="L561" s="25">
        <v>0</v>
      </c>
      <c r="M561" s="27">
        <v>0</v>
      </c>
    </row>
    <row r="562" spans="1:13" x14ac:dyDescent="0.15">
      <c r="A562" t="s">
        <v>18179</v>
      </c>
      <c r="B562">
        <v>38351</v>
      </c>
      <c r="C562" t="s">
        <v>14825</v>
      </c>
      <c r="D562" t="s">
        <v>558</v>
      </c>
      <c r="E562" t="s">
        <v>7725</v>
      </c>
      <c r="F562" s="2" t="s">
        <v>7726</v>
      </c>
      <c r="G562" s="2" t="s">
        <v>6231</v>
      </c>
      <c r="H562" s="29">
        <v>0</v>
      </c>
      <c r="I562" s="26">
        <v>0</v>
      </c>
      <c r="J562" s="25">
        <v>0</v>
      </c>
      <c r="K562" s="25">
        <v>0</v>
      </c>
      <c r="L562" s="25">
        <v>0</v>
      </c>
      <c r="M562" s="27">
        <v>0</v>
      </c>
    </row>
    <row r="563" spans="1:13" x14ac:dyDescent="0.15">
      <c r="A563" t="s">
        <v>23184</v>
      </c>
      <c r="B563">
        <v>77338</v>
      </c>
      <c r="C563" t="s">
        <v>15417</v>
      </c>
      <c r="D563" t="s">
        <v>559</v>
      </c>
      <c r="E563" t="s">
        <v>7728</v>
      </c>
      <c r="F563" s="2" t="s">
        <v>6372</v>
      </c>
      <c r="G563" s="2" t="s">
        <v>6372</v>
      </c>
      <c r="H563" s="29">
        <v>49116.78</v>
      </c>
      <c r="I563" s="26">
        <v>189.94</v>
      </c>
      <c r="J563" s="25">
        <v>99473.48</v>
      </c>
      <c r="K563" s="25">
        <v>50356.7</v>
      </c>
      <c r="L563" s="25">
        <v>-24674.78</v>
      </c>
      <c r="M563" s="27">
        <v>74798.7</v>
      </c>
    </row>
    <row r="564" spans="1:13" x14ac:dyDescent="0.15">
      <c r="A564" t="s">
        <v>19394</v>
      </c>
      <c r="B564">
        <v>41270</v>
      </c>
      <c r="C564" t="s">
        <v>14969</v>
      </c>
      <c r="D564" t="s">
        <v>560</v>
      </c>
      <c r="E564" t="s">
        <v>7729</v>
      </c>
      <c r="F564" s="2" t="s">
        <v>7730</v>
      </c>
      <c r="G564" s="2" t="s">
        <v>6645</v>
      </c>
      <c r="H564" s="29">
        <v>0</v>
      </c>
      <c r="I564" s="26">
        <v>0</v>
      </c>
      <c r="J564" s="25">
        <v>0</v>
      </c>
      <c r="K564" s="25">
        <v>0</v>
      </c>
      <c r="L564" s="25">
        <v>0</v>
      </c>
      <c r="M564" s="27">
        <v>0</v>
      </c>
    </row>
    <row r="565" spans="1:13" x14ac:dyDescent="0.15">
      <c r="A565" t="s">
        <v>22155</v>
      </c>
      <c r="B565">
        <v>42760</v>
      </c>
      <c r="C565" t="s">
        <v>15231</v>
      </c>
      <c r="D565" t="s">
        <v>561</v>
      </c>
      <c r="E565" t="s">
        <v>6763</v>
      </c>
      <c r="F565" s="2" t="s">
        <v>7731</v>
      </c>
      <c r="G565" s="2" t="s">
        <v>7731</v>
      </c>
      <c r="H565" s="29">
        <v>27842.299999999988</v>
      </c>
      <c r="I565" s="26">
        <v>0</v>
      </c>
      <c r="J565" s="25">
        <v>0</v>
      </c>
      <c r="K565" s="25">
        <v>-27842.299999999988</v>
      </c>
      <c r="L565" s="25">
        <v>20881.73</v>
      </c>
      <c r="M565" s="27">
        <v>20881.73</v>
      </c>
    </row>
    <row r="566" spans="1:13" x14ac:dyDescent="0.15">
      <c r="A566" t="s">
        <v>18119</v>
      </c>
      <c r="B566">
        <v>37299</v>
      </c>
      <c r="C566" t="s">
        <v>14813</v>
      </c>
      <c r="D566" t="s">
        <v>562</v>
      </c>
      <c r="E566" t="s">
        <v>7732</v>
      </c>
      <c r="F566" s="2" t="s">
        <v>6217</v>
      </c>
      <c r="G566" s="2" t="s">
        <v>6218</v>
      </c>
      <c r="H566" s="29">
        <v>0</v>
      </c>
      <c r="I566" s="26">
        <v>9.0500000000000007</v>
      </c>
      <c r="J566" s="25">
        <v>4739.58</v>
      </c>
      <c r="K566" s="25">
        <v>4739.58</v>
      </c>
      <c r="L566" s="25">
        <v>-2322.39</v>
      </c>
      <c r="M566" s="27">
        <v>2417.19</v>
      </c>
    </row>
    <row r="567" spans="1:13" x14ac:dyDescent="0.15">
      <c r="A567" t="s">
        <v>18925</v>
      </c>
      <c r="B567">
        <v>40972</v>
      </c>
      <c r="C567" t="s">
        <v>14924</v>
      </c>
      <c r="D567" t="s">
        <v>563</v>
      </c>
      <c r="E567" t="s">
        <v>7733</v>
      </c>
      <c r="F567" s="2" t="s">
        <v>6347</v>
      </c>
      <c r="G567" s="2" t="s">
        <v>6347</v>
      </c>
      <c r="H567" s="29">
        <v>0</v>
      </c>
      <c r="I567" s="26">
        <v>0</v>
      </c>
      <c r="J567" s="25">
        <v>0</v>
      </c>
      <c r="K567" s="25">
        <v>0</v>
      </c>
      <c r="L567" s="25">
        <v>0</v>
      </c>
      <c r="M567" s="27">
        <v>0</v>
      </c>
    </row>
    <row r="568" spans="1:13" x14ac:dyDescent="0.15">
      <c r="A568" t="s">
        <v>20843</v>
      </c>
      <c r="B568">
        <v>41632</v>
      </c>
      <c r="C568" t="s">
        <v>15086</v>
      </c>
      <c r="D568" t="s">
        <v>564</v>
      </c>
      <c r="E568" t="s">
        <v>7734</v>
      </c>
      <c r="F568" s="2" t="s">
        <v>7735</v>
      </c>
      <c r="G568" s="2" t="s">
        <v>7735</v>
      </c>
      <c r="H568" s="29">
        <v>0</v>
      </c>
      <c r="I568" s="26">
        <v>0</v>
      </c>
      <c r="J568" s="25">
        <v>0</v>
      </c>
      <c r="K568" s="25">
        <v>0</v>
      </c>
      <c r="L568" s="25">
        <v>0</v>
      </c>
      <c r="M568" s="27">
        <v>0</v>
      </c>
    </row>
    <row r="569" spans="1:13" x14ac:dyDescent="0.15">
      <c r="A569" t="s">
        <v>18185</v>
      </c>
      <c r="B569">
        <v>39001</v>
      </c>
      <c r="C569" t="s">
        <v>14829</v>
      </c>
      <c r="D569" t="s">
        <v>565</v>
      </c>
      <c r="E569" t="s">
        <v>7736</v>
      </c>
      <c r="F569" s="2" t="s">
        <v>7739</v>
      </c>
      <c r="G569" s="2" t="s">
        <v>6791</v>
      </c>
      <c r="H569" s="29">
        <v>0</v>
      </c>
      <c r="I569" s="26">
        <v>0</v>
      </c>
      <c r="J569" s="25">
        <v>0</v>
      </c>
      <c r="K569" s="25">
        <v>0</v>
      </c>
      <c r="L569" s="25">
        <v>0</v>
      </c>
      <c r="M569" s="27">
        <v>0</v>
      </c>
    </row>
    <row r="570" spans="1:13" x14ac:dyDescent="0.15">
      <c r="A570" t="s">
        <v>19865</v>
      </c>
      <c r="B570">
        <v>41439</v>
      </c>
      <c r="C570" t="s">
        <v>15008</v>
      </c>
      <c r="D570" t="s">
        <v>566</v>
      </c>
      <c r="E570" t="s">
        <v>7741</v>
      </c>
      <c r="F570" s="2" t="s">
        <v>7742</v>
      </c>
      <c r="G570" s="2" t="s">
        <v>6605</v>
      </c>
      <c r="H570" s="29">
        <v>0</v>
      </c>
      <c r="I570" s="26">
        <v>0</v>
      </c>
      <c r="J570" s="25">
        <v>0</v>
      </c>
      <c r="K570" s="25">
        <v>0</v>
      </c>
      <c r="L570" s="25">
        <v>0</v>
      </c>
      <c r="M570" s="27">
        <v>0</v>
      </c>
    </row>
    <row r="571" spans="1:13" x14ac:dyDescent="0.15">
      <c r="A571" t="s">
        <v>17869</v>
      </c>
      <c r="B571">
        <v>30582</v>
      </c>
      <c r="C571" t="s">
        <v>14735</v>
      </c>
      <c r="D571" t="s">
        <v>567</v>
      </c>
      <c r="E571" t="s">
        <v>7743</v>
      </c>
      <c r="F571" s="2" t="s">
        <v>6366</v>
      </c>
      <c r="G571" s="2" t="s">
        <v>6366</v>
      </c>
      <c r="H571" s="29">
        <v>7928</v>
      </c>
      <c r="I571" s="26">
        <v>0</v>
      </c>
      <c r="J571" s="25">
        <v>0</v>
      </c>
      <c r="K571" s="25">
        <v>-7928</v>
      </c>
      <c r="L571" s="25">
        <v>5946</v>
      </c>
      <c r="M571" s="27">
        <v>5946</v>
      </c>
    </row>
    <row r="572" spans="1:13" x14ac:dyDescent="0.15">
      <c r="A572" t="s">
        <v>18187</v>
      </c>
      <c r="B572">
        <v>39352</v>
      </c>
      <c r="C572" t="s">
        <v>14831</v>
      </c>
      <c r="D572" t="s">
        <v>568</v>
      </c>
      <c r="E572" t="s">
        <v>7744</v>
      </c>
      <c r="F572" s="2" t="s">
        <v>6529</v>
      </c>
      <c r="G572" s="2" t="s">
        <v>6530</v>
      </c>
      <c r="H572" s="29">
        <v>0</v>
      </c>
      <c r="I572" s="26">
        <v>0</v>
      </c>
      <c r="J572" s="25">
        <v>0</v>
      </c>
      <c r="K572" s="25">
        <v>0</v>
      </c>
      <c r="L572" s="25">
        <v>0</v>
      </c>
      <c r="M572" s="27">
        <v>0</v>
      </c>
    </row>
    <row r="573" spans="1:13" x14ac:dyDescent="0.15">
      <c r="A573" t="s">
        <v>21290</v>
      </c>
      <c r="B573">
        <v>41787</v>
      </c>
      <c r="C573" t="s">
        <v>15118</v>
      </c>
      <c r="D573" t="s">
        <v>569</v>
      </c>
      <c r="E573" t="s">
        <v>7681</v>
      </c>
      <c r="F573" s="2" t="s">
        <v>6572</v>
      </c>
      <c r="G573" s="2" t="s">
        <v>6402</v>
      </c>
      <c r="H573" s="29">
        <v>0</v>
      </c>
      <c r="I573" s="26">
        <v>0</v>
      </c>
      <c r="J573" s="25">
        <v>0</v>
      </c>
      <c r="K573" s="25">
        <v>0</v>
      </c>
      <c r="L573" s="25">
        <v>0</v>
      </c>
      <c r="M573" s="27">
        <v>0</v>
      </c>
    </row>
    <row r="574" spans="1:13" x14ac:dyDescent="0.15">
      <c r="A574" t="s">
        <v>19411</v>
      </c>
      <c r="B574">
        <v>41282</v>
      </c>
      <c r="C574" t="s">
        <v>14971</v>
      </c>
      <c r="D574" t="s">
        <v>570</v>
      </c>
      <c r="E574" t="s">
        <v>7746</v>
      </c>
      <c r="F574" s="2" t="s">
        <v>7747</v>
      </c>
      <c r="G574" s="2" t="s">
        <v>7748</v>
      </c>
      <c r="H574" s="29">
        <v>0</v>
      </c>
      <c r="I574" s="26">
        <v>45.69</v>
      </c>
      <c r="J574" s="25">
        <v>23928.31</v>
      </c>
      <c r="K574" s="25">
        <v>23928.31</v>
      </c>
      <c r="L574" s="25">
        <v>-11724.87</v>
      </c>
      <c r="M574" s="27">
        <v>12203.44</v>
      </c>
    </row>
    <row r="575" spans="1:13" x14ac:dyDescent="0.15">
      <c r="A575" t="s">
        <v>21391</v>
      </c>
      <c r="B575">
        <v>41827</v>
      </c>
      <c r="C575" t="s">
        <v>15131</v>
      </c>
      <c r="D575" t="s">
        <v>571</v>
      </c>
      <c r="E575" t="s">
        <v>7707</v>
      </c>
      <c r="F575" s="2" t="s">
        <v>7750</v>
      </c>
      <c r="G575" s="2" t="s">
        <v>6773</v>
      </c>
      <c r="H575" s="29">
        <v>0</v>
      </c>
      <c r="I575" s="26">
        <v>0</v>
      </c>
      <c r="J575" s="25">
        <v>0</v>
      </c>
      <c r="K575" s="25">
        <v>0</v>
      </c>
      <c r="L575" s="25">
        <v>0</v>
      </c>
      <c r="M575" s="27">
        <v>0</v>
      </c>
    </row>
    <row r="576" spans="1:13" x14ac:dyDescent="0.15">
      <c r="A576" t="s">
        <v>18190</v>
      </c>
      <c r="B576">
        <v>39534</v>
      </c>
      <c r="C576" t="s">
        <v>14832</v>
      </c>
      <c r="D576" t="s">
        <v>572</v>
      </c>
      <c r="E576" t="s">
        <v>7752</v>
      </c>
      <c r="F576" s="2" t="s">
        <v>7753</v>
      </c>
      <c r="G576" s="2" t="s">
        <v>7267</v>
      </c>
      <c r="H576" s="29">
        <v>0</v>
      </c>
      <c r="I576" s="26">
        <v>0</v>
      </c>
      <c r="J576" s="25">
        <v>0</v>
      </c>
      <c r="K576" s="25">
        <v>0</v>
      </c>
      <c r="L576" s="25">
        <v>0</v>
      </c>
      <c r="M576" s="27">
        <v>0</v>
      </c>
    </row>
    <row r="577" spans="1:13" x14ac:dyDescent="0.15">
      <c r="A577" t="s">
        <v>20363</v>
      </c>
      <c r="B577">
        <v>41551</v>
      </c>
      <c r="C577" t="s">
        <v>15054</v>
      </c>
      <c r="D577" t="s">
        <v>573</v>
      </c>
      <c r="E577" t="s">
        <v>7754</v>
      </c>
      <c r="F577" s="2" t="s">
        <v>7755</v>
      </c>
      <c r="G577" s="2" t="s">
        <v>6388</v>
      </c>
      <c r="H577" s="29">
        <v>21544.379999999997</v>
      </c>
      <c r="I577" s="26">
        <v>21.49</v>
      </c>
      <c r="J577" s="25">
        <v>11254.53</v>
      </c>
      <c r="K577" s="25">
        <v>-10289.849999999997</v>
      </c>
      <c r="L577" s="25">
        <v>7717.39</v>
      </c>
      <c r="M577" s="27">
        <v>18971.920000000002</v>
      </c>
    </row>
    <row r="578" spans="1:13" x14ac:dyDescent="0.15">
      <c r="A578" t="s">
        <v>22232</v>
      </c>
      <c r="B578">
        <v>44201</v>
      </c>
      <c r="C578" t="s">
        <v>15256</v>
      </c>
      <c r="D578" t="s">
        <v>574</v>
      </c>
      <c r="E578" t="s">
        <v>7756</v>
      </c>
      <c r="F578" s="2" t="s">
        <v>6493</v>
      </c>
      <c r="G578" s="2" t="s">
        <v>6493</v>
      </c>
      <c r="H578" s="29">
        <v>52981.989999999991</v>
      </c>
      <c r="I578" s="26">
        <v>106.63</v>
      </c>
      <c r="J578" s="25">
        <v>55843.199999999997</v>
      </c>
      <c r="K578" s="25">
        <v>2861.2100000000064</v>
      </c>
      <c r="L578" s="25">
        <v>-1401.99</v>
      </c>
      <c r="M578" s="27">
        <v>54441.21</v>
      </c>
    </row>
    <row r="579" spans="1:13" x14ac:dyDescent="0.15">
      <c r="A579" t="s">
        <v>19217</v>
      </c>
      <c r="B579">
        <v>41194</v>
      </c>
      <c r="C579" t="s">
        <v>14953</v>
      </c>
      <c r="D579" t="s">
        <v>575</v>
      </c>
      <c r="E579" t="s">
        <v>7757</v>
      </c>
      <c r="F579" s="2" t="s">
        <v>7758</v>
      </c>
      <c r="G579" s="2" t="s">
        <v>6705</v>
      </c>
      <c r="H579" s="29">
        <v>0</v>
      </c>
      <c r="I579" s="26">
        <v>0</v>
      </c>
      <c r="J579" s="25">
        <v>0</v>
      </c>
      <c r="K579" s="25">
        <v>0</v>
      </c>
      <c r="L579" s="25">
        <v>0</v>
      </c>
      <c r="M579" s="27">
        <v>0</v>
      </c>
    </row>
    <row r="580" spans="1:13" x14ac:dyDescent="0.15">
      <c r="A580" t="s">
        <v>19003</v>
      </c>
      <c r="B580">
        <v>41001</v>
      </c>
      <c r="C580" t="s">
        <v>14931</v>
      </c>
      <c r="D580" t="s">
        <v>576</v>
      </c>
      <c r="E580" t="s">
        <v>7759</v>
      </c>
      <c r="F580" s="2" t="s">
        <v>7760</v>
      </c>
      <c r="G580" s="2" t="s">
        <v>7761</v>
      </c>
      <c r="H580" s="29">
        <v>46991.989999999991</v>
      </c>
      <c r="I580" s="26">
        <v>270.86</v>
      </c>
      <c r="J580" s="25">
        <v>141852.09</v>
      </c>
      <c r="K580" s="25">
        <v>94860.1</v>
      </c>
      <c r="L580" s="25">
        <v>-46481.45</v>
      </c>
      <c r="M580" s="27">
        <v>95370.64</v>
      </c>
    </row>
    <row r="581" spans="1:13" x14ac:dyDescent="0.15">
      <c r="A581" t="s">
        <v>18198</v>
      </c>
      <c r="B581">
        <v>39859</v>
      </c>
      <c r="C581" t="s">
        <v>7762</v>
      </c>
      <c r="D581" t="s">
        <v>577</v>
      </c>
      <c r="E581" t="s">
        <v>7762</v>
      </c>
      <c r="F581" s="2" t="s">
        <v>6561</v>
      </c>
      <c r="G581" s="2" t="s">
        <v>6561</v>
      </c>
      <c r="H581" s="29">
        <v>0</v>
      </c>
      <c r="I581" s="26">
        <v>0</v>
      </c>
      <c r="J581" s="25">
        <v>0</v>
      </c>
      <c r="K581" s="25">
        <v>0</v>
      </c>
      <c r="L581" s="25">
        <v>0</v>
      </c>
      <c r="M581" s="27">
        <v>0</v>
      </c>
    </row>
    <row r="582" spans="1:13" x14ac:dyDescent="0.15">
      <c r="A582" t="s">
        <v>18939</v>
      </c>
      <c r="B582">
        <v>40974</v>
      </c>
      <c r="C582" t="s">
        <v>14925</v>
      </c>
      <c r="D582" t="s">
        <v>578</v>
      </c>
      <c r="E582" t="s">
        <v>7767</v>
      </c>
      <c r="F582" s="2" t="s">
        <v>7768</v>
      </c>
      <c r="G582" s="2" t="s">
        <v>6807</v>
      </c>
      <c r="H582" s="29">
        <v>0</v>
      </c>
      <c r="I582" s="26">
        <v>0</v>
      </c>
      <c r="J582" s="25">
        <v>0</v>
      </c>
      <c r="K582" s="25">
        <v>0</v>
      </c>
      <c r="L582" s="25">
        <v>0</v>
      </c>
      <c r="M582" s="27">
        <v>0</v>
      </c>
    </row>
    <row r="583" spans="1:13" x14ac:dyDescent="0.15">
      <c r="A583" t="s">
        <v>19218</v>
      </c>
      <c r="B583">
        <v>41194</v>
      </c>
      <c r="C583" t="s">
        <v>14953</v>
      </c>
      <c r="D583" t="s">
        <v>579</v>
      </c>
      <c r="E583" t="s">
        <v>7769</v>
      </c>
      <c r="F583" s="2" t="s">
        <v>7412</v>
      </c>
      <c r="G583" s="2" t="s">
        <v>6512</v>
      </c>
      <c r="H583" s="29">
        <v>0</v>
      </c>
      <c r="I583" s="26">
        <v>0</v>
      </c>
      <c r="J583" s="25">
        <v>0</v>
      </c>
      <c r="K583" s="25">
        <v>0</v>
      </c>
      <c r="L583" s="25">
        <v>0</v>
      </c>
      <c r="M583" s="27">
        <v>0</v>
      </c>
    </row>
    <row r="584" spans="1:13" x14ac:dyDescent="0.15">
      <c r="A584" t="s">
        <v>21991</v>
      </c>
      <c r="B584">
        <v>42632</v>
      </c>
      <c r="C584" t="s">
        <v>15205</v>
      </c>
      <c r="D584" t="s">
        <v>580</v>
      </c>
      <c r="E584" t="s">
        <v>7770</v>
      </c>
      <c r="F584" s="2" t="s">
        <v>7771</v>
      </c>
      <c r="G584" s="2" t="s">
        <v>6538</v>
      </c>
      <c r="H584" s="29">
        <v>0</v>
      </c>
      <c r="I584" s="26">
        <v>0</v>
      </c>
      <c r="J584" s="25">
        <v>0</v>
      </c>
      <c r="K584" s="25">
        <v>0</v>
      </c>
      <c r="L584" s="25">
        <v>0</v>
      </c>
      <c r="M584" s="27">
        <v>0</v>
      </c>
    </row>
    <row r="585" spans="1:13" x14ac:dyDescent="0.15">
      <c r="A585" t="s">
        <v>18063</v>
      </c>
      <c r="B585">
        <v>32580</v>
      </c>
      <c r="C585" t="s">
        <v>14782</v>
      </c>
      <c r="D585" t="s">
        <v>581</v>
      </c>
      <c r="E585" t="s">
        <v>7772</v>
      </c>
      <c r="F585" s="2" t="s">
        <v>7773</v>
      </c>
      <c r="G585" s="2" t="s">
        <v>6583</v>
      </c>
      <c r="H585" s="29">
        <v>0</v>
      </c>
      <c r="I585" s="26">
        <v>0</v>
      </c>
      <c r="J585" s="25">
        <v>0</v>
      </c>
      <c r="K585" s="25">
        <v>0</v>
      </c>
      <c r="L585" s="25">
        <v>0</v>
      </c>
      <c r="M585" s="27">
        <v>0</v>
      </c>
    </row>
    <row r="586" spans="1:13" x14ac:dyDescent="0.15">
      <c r="A586" t="s">
        <v>18270</v>
      </c>
      <c r="B586">
        <v>40340</v>
      </c>
      <c r="C586" t="s">
        <v>14854</v>
      </c>
      <c r="D586" t="s">
        <v>582</v>
      </c>
      <c r="E586" t="s">
        <v>7774</v>
      </c>
      <c r="F586" s="2" t="s">
        <v>6775</v>
      </c>
      <c r="G586" s="2" t="s">
        <v>6775</v>
      </c>
      <c r="H586" s="29">
        <v>1982</v>
      </c>
      <c r="I586" s="26">
        <v>0</v>
      </c>
      <c r="J586" s="25">
        <v>0</v>
      </c>
      <c r="K586" s="25">
        <v>-1982</v>
      </c>
      <c r="L586" s="25">
        <v>1486.5</v>
      </c>
      <c r="M586" s="27">
        <v>1486.5</v>
      </c>
    </row>
    <row r="587" spans="1:13" x14ac:dyDescent="0.15">
      <c r="A587" t="s">
        <v>18405</v>
      </c>
      <c r="B587">
        <v>40535</v>
      </c>
      <c r="C587" t="s">
        <v>14871</v>
      </c>
      <c r="D587" t="s">
        <v>583</v>
      </c>
      <c r="E587" t="s">
        <v>7776</v>
      </c>
      <c r="F587" s="2" t="s">
        <v>6694</v>
      </c>
      <c r="G587" s="2" t="s">
        <v>6695</v>
      </c>
      <c r="H587" s="29">
        <v>0</v>
      </c>
      <c r="I587" s="26">
        <v>0</v>
      </c>
      <c r="J587" s="25">
        <v>0</v>
      </c>
      <c r="K587" s="25">
        <v>0</v>
      </c>
      <c r="L587" s="25">
        <v>0</v>
      </c>
      <c r="M587" s="27">
        <v>0</v>
      </c>
    </row>
    <row r="588" spans="1:13" x14ac:dyDescent="0.15">
      <c r="A588" t="s">
        <v>19395</v>
      </c>
      <c r="B588">
        <v>41270</v>
      </c>
      <c r="C588" t="s">
        <v>14969</v>
      </c>
      <c r="D588" t="s">
        <v>584</v>
      </c>
      <c r="E588" t="s">
        <v>7779</v>
      </c>
      <c r="F588" s="2" t="s">
        <v>7780</v>
      </c>
      <c r="G588" s="2" t="s">
        <v>6645</v>
      </c>
      <c r="H588" s="29">
        <v>0</v>
      </c>
      <c r="I588" s="26">
        <v>0</v>
      </c>
      <c r="J588" s="25">
        <v>0</v>
      </c>
      <c r="K588" s="25">
        <v>0</v>
      </c>
      <c r="L588" s="25">
        <v>0</v>
      </c>
      <c r="M588" s="27">
        <v>0</v>
      </c>
    </row>
    <row r="589" spans="1:13" x14ac:dyDescent="0.15">
      <c r="A589" t="s">
        <v>20210</v>
      </c>
      <c r="B589">
        <v>41516</v>
      </c>
      <c r="C589" t="s">
        <v>15039</v>
      </c>
      <c r="D589" t="s">
        <v>585</v>
      </c>
      <c r="E589" t="s">
        <v>7781</v>
      </c>
      <c r="F589" s="2" t="s">
        <v>6253</v>
      </c>
      <c r="G589" s="2" t="s">
        <v>6253</v>
      </c>
      <c r="H589" s="29">
        <v>0</v>
      </c>
      <c r="I589" s="26">
        <v>89.3</v>
      </c>
      <c r="J589" s="25">
        <v>46767.3</v>
      </c>
      <c r="K589" s="25">
        <v>46767.3</v>
      </c>
      <c r="L589" s="25">
        <v>-22915.98</v>
      </c>
      <c r="M589" s="27">
        <v>23851.320000000003</v>
      </c>
    </row>
    <row r="590" spans="1:13" x14ac:dyDescent="0.15">
      <c r="A590" t="s">
        <v>22268</v>
      </c>
      <c r="B590">
        <v>45000</v>
      </c>
      <c r="C590" t="s">
        <v>15259</v>
      </c>
      <c r="D590" t="s">
        <v>586</v>
      </c>
      <c r="E590" t="s">
        <v>7782</v>
      </c>
      <c r="F590" s="2" t="s">
        <v>6388</v>
      </c>
      <c r="G590" s="2" t="s">
        <v>6388</v>
      </c>
      <c r="H590" s="29">
        <v>169895.48</v>
      </c>
      <c r="I590" s="26">
        <v>204.5</v>
      </c>
      <c r="J590" s="25">
        <v>107098.7</v>
      </c>
      <c r="K590" s="25">
        <v>-62796.780000000013</v>
      </c>
      <c r="L590" s="25">
        <v>47097.59</v>
      </c>
      <c r="M590" s="27">
        <v>154196.28999999998</v>
      </c>
    </row>
    <row r="591" spans="1:13" x14ac:dyDescent="0.15">
      <c r="A591" t="s">
        <v>18670</v>
      </c>
      <c r="B591">
        <v>40843</v>
      </c>
      <c r="C591" t="s">
        <v>14903</v>
      </c>
      <c r="D591" t="s">
        <v>587</v>
      </c>
      <c r="E591" t="s">
        <v>7783</v>
      </c>
      <c r="F591" s="2" t="s">
        <v>7784</v>
      </c>
      <c r="G591" s="2" t="s">
        <v>7784</v>
      </c>
      <c r="H591" s="29">
        <v>0</v>
      </c>
      <c r="I591" s="26">
        <v>0</v>
      </c>
      <c r="J591" s="25">
        <v>0</v>
      </c>
      <c r="K591" s="25">
        <v>0</v>
      </c>
      <c r="L591" s="25">
        <v>0</v>
      </c>
      <c r="M591" s="27">
        <v>0</v>
      </c>
    </row>
    <row r="592" spans="1:13" x14ac:dyDescent="0.15">
      <c r="A592" t="s">
        <v>18162</v>
      </c>
      <c r="B592">
        <v>38001</v>
      </c>
      <c r="C592" t="s">
        <v>14820</v>
      </c>
      <c r="D592" t="s">
        <v>588</v>
      </c>
      <c r="E592" t="s">
        <v>7785</v>
      </c>
      <c r="F592" s="2" t="s">
        <v>7786</v>
      </c>
      <c r="G592" s="2" t="s">
        <v>6385</v>
      </c>
      <c r="H592" s="29">
        <v>7222.4100000000035</v>
      </c>
      <c r="I592" s="26">
        <v>0</v>
      </c>
      <c r="J592" s="25">
        <v>0</v>
      </c>
      <c r="K592" s="25">
        <v>-7222.4100000000035</v>
      </c>
      <c r="L592" s="25">
        <v>5416.81</v>
      </c>
      <c r="M592" s="27">
        <v>5416.81</v>
      </c>
    </row>
    <row r="593" spans="1:13" x14ac:dyDescent="0.15">
      <c r="A593" t="s">
        <v>18870</v>
      </c>
      <c r="B593">
        <v>40964</v>
      </c>
      <c r="C593" t="s">
        <v>14920</v>
      </c>
      <c r="D593" t="s">
        <v>589</v>
      </c>
      <c r="E593" t="s">
        <v>7787</v>
      </c>
      <c r="F593" s="2" t="s">
        <v>7790</v>
      </c>
      <c r="G593" s="2" t="s">
        <v>7790</v>
      </c>
      <c r="H593" s="29">
        <v>5946</v>
      </c>
      <c r="I593" s="26">
        <v>0</v>
      </c>
      <c r="J593" s="25">
        <v>0</v>
      </c>
      <c r="K593" s="25">
        <v>-5946</v>
      </c>
      <c r="L593" s="25">
        <v>4459.5</v>
      </c>
      <c r="M593" s="27">
        <v>4459.5</v>
      </c>
    </row>
    <row r="594" spans="1:13" x14ac:dyDescent="0.15">
      <c r="A594" t="s">
        <v>18926</v>
      </c>
      <c r="B594">
        <v>40972</v>
      </c>
      <c r="C594" t="s">
        <v>14924</v>
      </c>
      <c r="D594" t="s">
        <v>590</v>
      </c>
      <c r="E594" t="s">
        <v>7793</v>
      </c>
      <c r="F594" s="2" t="s">
        <v>6347</v>
      </c>
      <c r="G594" s="2" t="s">
        <v>6347</v>
      </c>
      <c r="H594" s="29">
        <v>0</v>
      </c>
      <c r="I594" s="26">
        <v>0</v>
      </c>
      <c r="J594" s="25">
        <v>0</v>
      </c>
      <c r="K594" s="25">
        <v>0</v>
      </c>
      <c r="L594" s="25">
        <v>0</v>
      </c>
      <c r="M594" s="27">
        <v>0</v>
      </c>
    </row>
    <row r="595" spans="1:13" x14ac:dyDescent="0.15">
      <c r="A595" t="s">
        <v>19119</v>
      </c>
      <c r="B595">
        <v>41081</v>
      </c>
      <c r="C595" t="s">
        <v>14943</v>
      </c>
      <c r="D595" t="s">
        <v>591</v>
      </c>
      <c r="E595" t="s">
        <v>7794</v>
      </c>
      <c r="F595" s="2" t="s">
        <v>6337</v>
      </c>
      <c r="G595" s="2" t="s">
        <v>6338</v>
      </c>
      <c r="H595" s="29">
        <v>0</v>
      </c>
      <c r="I595" s="26">
        <v>0</v>
      </c>
      <c r="J595" s="25">
        <v>0</v>
      </c>
      <c r="K595" s="25">
        <v>0</v>
      </c>
      <c r="L595" s="25">
        <v>0</v>
      </c>
      <c r="M595" s="27">
        <v>0</v>
      </c>
    </row>
    <row r="596" spans="1:13" x14ac:dyDescent="0.15">
      <c r="A596" t="s">
        <v>17737</v>
      </c>
      <c r="B596">
        <v>27770</v>
      </c>
      <c r="C596" t="s">
        <v>14704</v>
      </c>
      <c r="D596" t="s">
        <v>592</v>
      </c>
      <c r="E596" t="s">
        <v>7795</v>
      </c>
      <c r="F596" s="2" t="s">
        <v>6293</v>
      </c>
      <c r="G596" s="2" t="s">
        <v>6293</v>
      </c>
      <c r="H596" s="29">
        <v>52247.64</v>
      </c>
      <c r="I596" s="26">
        <v>133.03</v>
      </c>
      <c r="J596" s="25">
        <v>69669.14</v>
      </c>
      <c r="K596" s="25">
        <v>17421.5</v>
      </c>
      <c r="L596" s="25">
        <v>-8536.5400000000009</v>
      </c>
      <c r="M596" s="27">
        <v>61132.6</v>
      </c>
    </row>
    <row r="597" spans="1:13" x14ac:dyDescent="0.15">
      <c r="A597" t="s">
        <v>22814</v>
      </c>
      <c r="B597">
        <v>71008</v>
      </c>
      <c r="C597" t="s">
        <v>15363</v>
      </c>
      <c r="D597" t="s">
        <v>593</v>
      </c>
      <c r="E597" t="s">
        <v>7796</v>
      </c>
      <c r="F597" s="2" t="s">
        <v>7797</v>
      </c>
      <c r="G597" s="2" t="s">
        <v>7797</v>
      </c>
      <c r="H597" s="29">
        <v>0</v>
      </c>
      <c r="I597" s="26">
        <v>0</v>
      </c>
      <c r="J597" s="25">
        <v>0</v>
      </c>
      <c r="K597" s="25">
        <v>0</v>
      </c>
      <c r="L597" s="25">
        <v>0</v>
      </c>
      <c r="M597" s="27">
        <v>0</v>
      </c>
    </row>
    <row r="598" spans="1:13" x14ac:dyDescent="0.15">
      <c r="A598" t="s">
        <v>17945</v>
      </c>
      <c r="B598">
        <v>31237</v>
      </c>
      <c r="C598" t="s">
        <v>14766</v>
      </c>
      <c r="D598" t="s">
        <v>594</v>
      </c>
      <c r="E598" t="s">
        <v>6975</v>
      </c>
      <c r="F598" s="2" t="s">
        <v>7335</v>
      </c>
      <c r="G598" s="2" t="s">
        <v>7335</v>
      </c>
      <c r="H598" s="29">
        <v>1982</v>
      </c>
      <c r="I598" s="26">
        <v>0</v>
      </c>
      <c r="J598" s="25">
        <v>0</v>
      </c>
      <c r="K598" s="25">
        <v>-1982</v>
      </c>
      <c r="L598" s="25">
        <v>1486.5</v>
      </c>
      <c r="M598" s="27">
        <v>1486.5</v>
      </c>
    </row>
    <row r="599" spans="1:13" x14ac:dyDescent="0.15">
      <c r="A599" t="s">
        <v>22136</v>
      </c>
      <c r="B599">
        <v>42754</v>
      </c>
      <c r="C599" t="s">
        <v>15228</v>
      </c>
      <c r="D599" t="s">
        <v>595</v>
      </c>
      <c r="E599" t="s">
        <v>7798</v>
      </c>
      <c r="F599" s="2" t="s">
        <v>7799</v>
      </c>
      <c r="G599" s="2" t="s">
        <v>7800</v>
      </c>
      <c r="H599" s="29">
        <v>0</v>
      </c>
      <c r="I599" s="26">
        <v>0</v>
      </c>
      <c r="J599" s="25">
        <v>0</v>
      </c>
      <c r="K599" s="25">
        <v>0</v>
      </c>
      <c r="L599" s="25">
        <v>0</v>
      </c>
      <c r="M599" s="27">
        <v>0</v>
      </c>
    </row>
    <row r="600" spans="1:13" x14ac:dyDescent="0.15">
      <c r="A600" t="s">
        <v>18368</v>
      </c>
      <c r="B600">
        <v>40517</v>
      </c>
      <c r="C600" t="s">
        <v>14868</v>
      </c>
      <c r="D600" t="s">
        <v>596</v>
      </c>
      <c r="E600" t="s">
        <v>7801</v>
      </c>
      <c r="F600" s="2" t="s">
        <v>7802</v>
      </c>
      <c r="G600" s="2" t="s">
        <v>7267</v>
      </c>
      <c r="H600" s="29">
        <v>11524.279999999999</v>
      </c>
      <c r="I600" s="26">
        <v>0</v>
      </c>
      <c r="J600" s="25">
        <v>0</v>
      </c>
      <c r="K600" s="25">
        <v>-11524.279999999999</v>
      </c>
      <c r="L600" s="25">
        <v>8643.2099999999991</v>
      </c>
      <c r="M600" s="27">
        <v>8643.2099999999991</v>
      </c>
    </row>
    <row r="601" spans="1:13" x14ac:dyDescent="0.15">
      <c r="A601" t="s">
        <v>20659</v>
      </c>
      <c r="B601">
        <v>41588</v>
      </c>
      <c r="C601" t="s">
        <v>15072</v>
      </c>
      <c r="D601" t="s">
        <v>597</v>
      </c>
      <c r="E601" t="s">
        <v>7803</v>
      </c>
      <c r="F601" s="2" t="s">
        <v>7806</v>
      </c>
      <c r="G601" s="2" t="s">
        <v>6996</v>
      </c>
      <c r="H601" s="29">
        <v>0</v>
      </c>
      <c r="I601" s="26">
        <v>0</v>
      </c>
      <c r="J601" s="25">
        <v>0</v>
      </c>
      <c r="K601" s="25">
        <v>0</v>
      </c>
      <c r="L601" s="25">
        <v>0</v>
      </c>
      <c r="M601" s="27">
        <v>0</v>
      </c>
    </row>
    <row r="602" spans="1:13" x14ac:dyDescent="0.15">
      <c r="A602" t="s">
        <v>21898</v>
      </c>
      <c r="B602">
        <v>42604</v>
      </c>
      <c r="C602" t="s">
        <v>15199</v>
      </c>
      <c r="D602" t="s">
        <v>598</v>
      </c>
      <c r="E602" t="s">
        <v>7809</v>
      </c>
      <c r="F602" s="2" t="s">
        <v>7810</v>
      </c>
      <c r="G602" s="2" t="s">
        <v>6443</v>
      </c>
      <c r="H602" s="29">
        <v>0</v>
      </c>
      <c r="I602" s="26">
        <v>0</v>
      </c>
      <c r="J602" s="25">
        <v>0</v>
      </c>
      <c r="K602" s="25">
        <v>0</v>
      </c>
      <c r="L602" s="25">
        <v>0</v>
      </c>
      <c r="M602" s="27">
        <v>0</v>
      </c>
    </row>
    <row r="603" spans="1:13" x14ac:dyDescent="0.15">
      <c r="A603" t="s">
        <v>18076</v>
      </c>
      <c r="B603">
        <v>32631</v>
      </c>
      <c r="C603" t="s">
        <v>14783</v>
      </c>
      <c r="D603" t="s">
        <v>599</v>
      </c>
      <c r="E603" t="s">
        <v>7811</v>
      </c>
      <c r="F603" s="2" t="s">
        <v>7812</v>
      </c>
      <c r="G603" s="2" t="s">
        <v>6231</v>
      </c>
      <c r="H603" s="29">
        <v>0</v>
      </c>
      <c r="I603" s="26">
        <v>0</v>
      </c>
      <c r="J603" s="25">
        <v>0</v>
      </c>
      <c r="K603" s="25">
        <v>0</v>
      </c>
      <c r="L603" s="25">
        <v>0</v>
      </c>
      <c r="M603" s="27">
        <v>0</v>
      </c>
    </row>
    <row r="604" spans="1:13" x14ac:dyDescent="0.15">
      <c r="A604" t="s">
        <v>22574</v>
      </c>
      <c r="B604">
        <v>57266</v>
      </c>
      <c r="C604" t="s">
        <v>15312</v>
      </c>
      <c r="D604" t="s">
        <v>600</v>
      </c>
      <c r="E604" t="s">
        <v>7813</v>
      </c>
      <c r="F604" s="2" t="s">
        <v>6399</v>
      </c>
      <c r="G604" s="2" t="s">
        <v>6399</v>
      </c>
      <c r="H604" s="29">
        <v>0</v>
      </c>
      <c r="I604" s="26">
        <v>0</v>
      </c>
      <c r="J604" s="25">
        <v>0</v>
      </c>
      <c r="K604" s="25">
        <v>0</v>
      </c>
      <c r="L604" s="25">
        <v>0</v>
      </c>
      <c r="M604" s="27">
        <v>0</v>
      </c>
    </row>
    <row r="605" spans="1:13" x14ac:dyDescent="0.15">
      <c r="A605" t="s">
        <v>23412</v>
      </c>
      <c r="B605">
        <v>83280</v>
      </c>
      <c r="C605" t="s">
        <v>15457</v>
      </c>
      <c r="D605" t="s">
        <v>601</v>
      </c>
      <c r="E605" t="s">
        <v>7814</v>
      </c>
      <c r="F605" s="2" t="s">
        <v>6621</v>
      </c>
      <c r="G605" s="2" t="s">
        <v>6622</v>
      </c>
      <c r="H605" s="29">
        <v>0</v>
      </c>
      <c r="I605" s="26">
        <v>0</v>
      </c>
      <c r="J605" s="25">
        <v>0</v>
      </c>
      <c r="K605" s="25">
        <v>0</v>
      </c>
      <c r="L605" s="25">
        <v>0</v>
      </c>
      <c r="M605" s="27">
        <v>0</v>
      </c>
    </row>
    <row r="606" spans="1:13" x14ac:dyDescent="0.15">
      <c r="A606" t="s">
        <v>18246</v>
      </c>
      <c r="B606">
        <v>40278</v>
      </c>
      <c r="C606" t="s">
        <v>14845</v>
      </c>
      <c r="D606" t="s">
        <v>602</v>
      </c>
      <c r="E606" t="s">
        <v>7815</v>
      </c>
      <c r="F606" s="2" t="s">
        <v>6556</v>
      </c>
      <c r="G606" s="2" t="s">
        <v>6557</v>
      </c>
      <c r="H606" s="29">
        <v>114771.07</v>
      </c>
      <c r="I606" s="26">
        <v>530.36</v>
      </c>
      <c r="J606" s="25">
        <v>277754.84000000003</v>
      </c>
      <c r="K606" s="25">
        <v>162983.77000000002</v>
      </c>
      <c r="L606" s="25">
        <v>-79862.05</v>
      </c>
      <c r="M606" s="27">
        <v>197892.79000000004</v>
      </c>
    </row>
    <row r="607" spans="1:13" x14ac:dyDescent="0.15">
      <c r="A607" t="s">
        <v>18017</v>
      </c>
      <c r="B607">
        <v>32073</v>
      </c>
      <c r="C607" t="s">
        <v>14776</v>
      </c>
      <c r="D607" t="s">
        <v>603</v>
      </c>
      <c r="E607" t="s">
        <v>7816</v>
      </c>
      <c r="F607" s="2" t="s">
        <v>7817</v>
      </c>
      <c r="G607" s="2" t="s">
        <v>7818</v>
      </c>
      <c r="H607" s="29">
        <v>1982</v>
      </c>
      <c r="I607" s="26">
        <v>0</v>
      </c>
      <c r="J607" s="25">
        <v>0</v>
      </c>
      <c r="K607" s="25">
        <v>-1982</v>
      </c>
      <c r="L607" s="25">
        <v>1486.5</v>
      </c>
      <c r="M607" s="27">
        <v>1486.5</v>
      </c>
    </row>
    <row r="608" spans="1:13" x14ac:dyDescent="0.15">
      <c r="A608" t="s">
        <v>18676</v>
      </c>
      <c r="B608">
        <v>40848</v>
      </c>
      <c r="C608" t="s">
        <v>14904</v>
      </c>
      <c r="D608" t="s">
        <v>604</v>
      </c>
      <c r="E608" t="s">
        <v>7819</v>
      </c>
      <c r="F608" s="2" t="s">
        <v>6978</v>
      </c>
      <c r="G608" s="2" t="s">
        <v>6978</v>
      </c>
      <c r="H608" s="29">
        <v>0</v>
      </c>
      <c r="I608" s="26">
        <v>0</v>
      </c>
      <c r="J608" s="25">
        <v>0</v>
      </c>
      <c r="K608" s="25">
        <v>0</v>
      </c>
      <c r="L608" s="25">
        <v>0</v>
      </c>
      <c r="M608" s="27">
        <v>0</v>
      </c>
    </row>
    <row r="609" spans="1:13" x14ac:dyDescent="0.15">
      <c r="A609" t="s">
        <v>19289</v>
      </c>
      <c r="B609">
        <v>41239</v>
      </c>
      <c r="C609" t="s">
        <v>14960</v>
      </c>
      <c r="D609" t="s">
        <v>605</v>
      </c>
      <c r="E609" t="s">
        <v>7820</v>
      </c>
      <c r="F609" s="2" t="s">
        <v>7821</v>
      </c>
      <c r="G609" s="2" t="s">
        <v>6302</v>
      </c>
      <c r="H609" s="29">
        <v>39992.67</v>
      </c>
      <c r="I609" s="26">
        <v>0</v>
      </c>
      <c r="J609" s="25">
        <v>0</v>
      </c>
      <c r="K609" s="25">
        <v>-39992.67</v>
      </c>
      <c r="L609" s="25">
        <v>29994.5</v>
      </c>
      <c r="M609" s="27">
        <v>29994.5</v>
      </c>
    </row>
    <row r="610" spans="1:13" x14ac:dyDescent="0.15">
      <c r="A610" t="s">
        <v>21735</v>
      </c>
      <c r="B610">
        <v>42540</v>
      </c>
      <c r="C610" t="s">
        <v>15176</v>
      </c>
      <c r="D610" t="s">
        <v>606</v>
      </c>
      <c r="E610" t="s">
        <v>7822</v>
      </c>
      <c r="F610" s="2" t="s">
        <v>7823</v>
      </c>
      <c r="G610" s="2" t="s">
        <v>6823</v>
      </c>
      <c r="H610" s="29">
        <v>0</v>
      </c>
      <c r="I610" s="26">
        <v>0</v>
      </c>
      <c r="J610" s="25">
        <v>0</v>
      </c>
      <c r="K610" s="25">
        <v>0</v>
      </c>
      <c r="L610" s="25">
        <v>0</v>
      </c>
      <c r="M610" s="27">
        <v>0</v>
      </c>
    </row>
    <row r="611" spans="1:13" x14ac:dyDescent="0.15">
      <c r="A611" t="s">
        <v>22899</v>
      </c>
      <c r="B611">
        <v>73919</v>
      </c>
      <c r="C611" t="s">
        <v>15382</v>
      </c>
      <c r="D611" t="s">
        <v>607</v>
      </c>
      <c r="E611" t="s">
        <v>7824</v>
      </c>
      <c r="F611" s="2" t="s">
        <v>7825</v>
      </c>
      <c r="G611" s="2" t="s">
        <v>7826</v>
      </c>
      <c r="H611" s="29">
        <v>0</v>
      </c>
      <c r="I611" s="26">
        <v>0</v>
      </c>
      <c r="J611" s="25">
        <v>0</v>
      </c>
      <c r="K611" s="25">
        <v>0</v>
      </c>
      <c r="L611" s="25">
        <v>0</v>
      </c>
      <c r="M611" s="27">
        <v>0</v>
      </c>
    </row>
    <row r="612" spans="1:13" x14ac:dyDescent="0.15">
      <c r="A612" t="s">
        <v>19455</v>
      </c>
      <c r="B612">
        <v>41337</v>
      </c>
      <c r="C612" t="s">
        <v>14978</v>
      </c>
      <c r="D612" t="s">
        <v>608</v>
      </c>
      <c r="E612" t="s">
        <v>7827</v>
      </c>
      <c r="F612" s="2" t="s">
        <v>7828</v>
      </c>
      <c r="G612" s="2" t="s">
        <v>6404</v>
      </c>
      <c r="H612" s="29">
        <v>0</v>
      </c>
      <c r="I612" s="26">
        <v>0</v>
      </c>
      <c r="J612" s="25">
        <v>0</v>
      </c>
      <c r="K612" s="25">
        <v>0</v>
      </c>
      <c r="L612" s="25">
        <v>0</v>
      </c>
      <c r="M612" s="27">
        <v>0</v>
      </c>
    </row>
    <row r="613" spans="1:13" x14ac:dyDescent="0.15">
      <c r="A613" t="s">
        <v>19627</v>
      </c>
      <c r="B613">
        <v>41385</v>
      </c>
      <c r="C613" t="s">
        <v>14992</v>
      </c>
      <c r="D613" t="s">
        <v>609</v>
      </c>
      <c r="E613" t="s">
        <v>7829</v>
      </c>
      <c r="F613" s="2" t="s">
        <v>7830</v>
      </c>
      <c r="G613" s="2" t="s">
        <v>6823</v>
      </c>
      <c r="H613" s="29">
        <v>3964</v>
      </c>
      <c r="I613" s="26">
        <v>0</v>
      </c>
      <c r="J613" s="25">
        <v>0</v>
      </c>
      <c r="K613" s="25">
        <v>-3964</v>
      </c>
      <c r="L613" s="25">
        <v>2973</v>
      </c>
      <c r="M613" s="27">
        <v>2973</v>
      </c>
    </row>
    <row r="614" spans="1:13" x14ac:dyDescent="0.15">
      <c r="A614" t="s">
        <v>18560</v>
      </c>
      <c r="B614">
        <v>40774</v>
      </c>
      <c r="C614" t="s">
        <v>14894</v>
      </c>
      <c r="D614" t="s">
        <v>610</v>
      </c>
      <c r="E614" t="s">
        <v>7831</v>
      </c>
      <c r="F614" s="2" t="s">
        <v>6228</v>
      </c>
      <c r="G614" s="2" t="s">
        <v>6228</v>
      </c>
      <c r="H614" s="29">
        <v>0</v>
      </c>
      <c r="I614" s="26">
        <v>0</v>
      </c>
      <c r="J614" s="25">
        <v>0</v>
      </c>
      <c r="K614" s="25">
        <v>0</v>
      </c>
      <c r="L614" s="25">
        <v>0</v>
      </c>
      <c r="M614" s="27">
        <v>0</v>
      </c>
    </row>
    <row r="615" spans="1:13" x14ac:dyDescent="0.15">
      <c r="A615" t="s">
        <v>21949</v>
      </c>
      <c r="B615">
        <v>42616</v>
      </c>
      <c r="C615" t="s">
        <v>15203</v>
      </c>
      <c r="D615" t="s">
        <v>611</v>
      </c>
      <c r="E615" t="s">
        <v>7832</v>
      </c>
      <c r="F615" s="2" t="s">
        <v>6663</v>
      </c>
      <c r="G615" s="2" t="s">
        <v>6664</v>
      </c>
      <c r="H615" s="29">
        <v>0</v>
      </c>
      <c r="I615" s="26">
        <v>0</v>
      </c>
      <c r="J615" s="25">
        <v>0</v>
      </c>
      <c r="K615" s="25">
        <v>0</v>
      </c>
      <c r="L615" s="25">
        <v>0</v>
      </c>
      <c r="M615" s="27">
        <v>0</v>
      </c>
    </row>
    <row r="616" spans="1:13" x14ac:dyDescent="0.15">
      <c r="A616" t="s">
        <v>19396</v>
      </c>
      <c r="B616">
        <v>41270</v>
      </c>
      <c r="C616" t="s">
        <v>14969</v>
      </c>
      <c r="D616" t="s">
        <v>612</v>
      </c>
      <c r="E616" t="s">
        <v>7833</v>
      </c>
      <c r="F616" s="2" t="s">
        <v>7834</v>
      </c>
      <c r="G616" s="2" t="s">
        <v>6645</v>
      </c>
      <c r="H616" s="29">
        <v>0</v>
      </c>
      <c r="I616" s="26">
        <v>0</v>
      </c>
      <c r="J616" s="25">
        <v>0</v>
      </c>
      <c r="K616" s="25">
        <v>0</v>
      </c>
      <c r="L616" s="25">
        <v>0</v>
      </c>
      <c r="M616" s="27">
        <v>0</v>
      </c>
    </row>
    <row r="617" spans="1:13" x14ac:dyDescent="0.15">
      <c r="A617" t="s">
        <v>21317</v>
      </c>
      <c r="B617">
        <v>41794</v>
      </c>
      <c r="C617" t="s">
        <v>15120</v>
      </c>
      <c r="D617" t="s">
        <v>613</v>
      </c>
      <c r="E617" t="s">
        <v>7835</v>
      </c>
      <c r="F617" s="2" t="s">
        <v>6406</v>
      </c>
      <c r="G617" s="2" t="s">
        <v>6406</v>
      </c>
      <c r="H617" s="29">
        <v>0</v>
      </c>
      <c r="I617" s="26">
        <v>0</v>
      </c>
      <c r="J617" s="25">
        <v>0</v>
      </c>
      <c r="K617" s="25">
        <v>0</v>
      </c>
      <c r="L617" s="25">
        <v>0</v>
      </c>
      <c r="M617" s="27">
        <v>0</v>
      </c>
    </row>
    <row r="618" spans="1:13" x14ac:dyDescent="0.15">
      <c r="A618" t="s">
        <v>19656</v>
      </c>
      <c r="B618">
        <v>41396</v>
      </c>
      <c r="C618" t="s">
        <v>14995</v>
      </c>
      <c r="D618" t="s">
        <v>614</v>
      </c>
      <c r="E618" t="s">
        <v>7836</v>
      </c>
      <c r="F618" s="2" t="s">
        <v>7837</v>
      </c>
      <c r="G618" s="2" t="s">
        <v>7612</v>
      </c>
      <c r="H618" s="29">
        <v>0</v>
      </c>
      <c r="I618" s="26">
        <v>20.49</v>
      </c>
      <c r="J618" s="25">
        <v>10730.82</v>
      </c>
      <c r="K618" s="25">
        <v>10730.82</v>
      </c>
      <c r="L618" s="25">
        <v>-5258.1</v>
      </c>
      <c r="M618" s="27">
        <v>5472.7199999999993</v>
      </c>
    </row>
    <row r="619" spans="1:13" x14ac:dyDescent="0.15">
      <c r="A619" t="s">
        <v>18609</v>
      </c>
      <c r="B619">
        <v>40794</v>
      </c>
      <c r="C619" t="s">
        <v>14898</v>
      </c>
      <c r="D619" t="s">
        <v>615</v>
      </c>
      <c r="E619" t="s">
        <v>7838</v>
      </c>
      <c r="F619" s="2" t="s">
        <v>7005</v>
      </c>
      <c r="G619" s="2" t="s">
        <v>6311</v>
      </c>
      <c r="H619" s="29">
        <v>0</v>
      </c>
      <c r="I619" s="26">
        <v>0</v>
      </c>
      <c r="J619" s="25">
        <v>0</v>
      </c>
      <c r="K619" s="25">
        <v>0</v>
      </c>
      <c r="L619" s="25">
        <v>0</v>
      </c>
      <c r="M619" s="27">
        <v>0</v>
      </c>
    </row>
    <row r="620" spans="1:13" x14ac:dyDescent="0.15">
      <c r="A620" t="s">
        <v>22206</v>
      </c>
      <c r="B620">
        <v>43824</v>
      </c>
      <c r="C620" t="s">
        <v>15249</v>
      </c>
      <c r="D620" t="s">
        <v>616</v>
      </c>
      <c r="E620" t="s">
        <v>7839</v>
      </c>
      <c r="F620" s="2" t="s">
        <v>6531</v>
      </c>
      <c r="G620" s="2" t="s">
        <v>6531</v>
      </c>
      <c r="H620" s="29">
        <v>0</v>
      </c>
      <c r="I620" s="26">
        <v>0</v>
      </c>
      <c r="J620" s="25">
        <v>0</v>
      </c>
      <c r="K620" s="25">
        <v>0</v>
      </c>
      <c r="L620" s="25">
        <v>0</v>
      </c>
      <c r="M620" s="27">
        <v>0</v>
      </c>
    </row>
    <row r="621" spans="1:13" x14ac:dyDescent="0.15">
      <c r="A621" t="s">
        <v>22551</v>
      </c>
      <c r="B621">
        <v>55238</v>
      </c>
      <c r="C621" t="s">
        <v>15310</v>
      </c>
      <c r="D621" t="s">
        <v>617</v>
      </c>
      <c r="E621" t="s">
        <v>7843</v>
      </c>
      <c r="F621" s="2" t="s">
        <v>7844</v>
      </c>
      <c r="G621" s="2" t="s">
        <v>7352</v>
      </c>
      <c r="H621" s="29">
        <v>0</v>
      </c>
      <c r="I621" s="26">
        <v>0</v>
      </c>
      <c r="J621" s="25">
        <v>0</v>
      </c>
      <c r="K621" s="25">
        <v>0</v>
      </c>
      <c r="L621" s="25">
        <v>0</v>
      </c>
      <c r="M621" s="27">
        <v>0</v>
      </c>
    </row>
    <row r="622" spans="1:13" x14ac:dyDescent="0.15">
      <c r="A622" t="s">
        <v>22858</v>
      </c>
      <c r="B622">
        <v>71956</v>
      </c>
      <c r="C622" t="s">
        <v>15370</v>
      </c>
      <c r="D622" t="s">
        <v>618</v>
      </c>
      <c r="E622" t="s">
        <v>7845</v>
      </c>
      <c r="F622" s="2" t="s">
        <v>7846</v>
      </c>
      <c r="G622" s="2" t="s">
        <v>6541</v>
      </c>
      <c r="H622" s="29">
        <v>0</v>
      </c>
      <c r="I622" s="26">
        <v>0</v>
      </c>
      <c r="J622" s="25">
        <v>0</v>
      </c>
      <c r="K622" s="25">
        <v>0</v>
      </c>
      <c r="L622" s="25">
        <v>0</v>
      </c>
      <c r="M622" s="27">
        <v>0</v>
      </c>
    </row>
    <row r="623" spans="1:13" x14ac:dyDescent="0.15">
      <c r="A623" t="s">
        <v>22223</v>
      </c>
      <c r="B623">
        <v>43967</v>
      </c>
      <c r="C623" t="s">
        <v>15253</v>
      </c>
      <c r="D623" t="s">
        <v>619</v>
      </c>
      <c r="E623" t="s">
        <v>7847</v>
      </c>
      <c r="F623" s="2" t="s">
        <v>7848</v>
      </c>
      <c r="G623" s="2" t="s">
        <v>7033</v>
      </c>
      <c r="H623" s="29">
        <v>22941.679999999993</v>
      </c>
      <c r="I623" s="26">
        <v>1.02</v>
      </c>
      <c r="J623" s="25">
        <v>534.17999999999995</v>
      </c>
      <c r="K623" s="25">
        <v>-22407.499999999993</v>
      </c>
      <c r="L623" s="25">
        <v>16805.63</v>
      </c>
      <c r="M623" s="27">
        <v>17339.810000000001</v>
      </c>
    </row>
    <row r="624" spans="1:13" x14ac:dyDescent="0.15">
      <c r="A624" t="s">
        <v>18348</v>
      </c>
      <c r="B624">
        <v>40508</v>
      </c>
      <c r="C624" t="s">
        <v>14866</v>
      </c>
      <c r="D624" t="s">
        <v>620</v>
      </c>
      <c r="E624" t="s">
        <v>7849</v>
      </c>
      <c r="F624" s="2" t="s">
        <v>6468</v>
      </c>
      <c r="G624" s="2" t="s">
        <v>6469</v>
      </c>
      <c r="H624" s="29">
        <v>7535.0099999999948</v>
      </c>
      <c r="I624" s="26">
        <v>0</v>
      </c>
      <c r="J624" s="25">
        <v>0</v>
      </c>
      <c r="K624" s="25">
        <v>-7535.0099999999948</v>
      </c>
      <c r="L624" s="25">
        <v>5651.26</v>
      </c>
      <c r="M624" s="27">
        <v>5651.26</v>
      </c>
    </row>
    <row r="625" spans="1:13" x14ac:dyDescent="0.15">
      <c r="A625" t="s">
        <v>22306</v>
      </c>
      <c r="B625">
        <v>45969</v>
      </c>
      <c r="C625" t="s">
        <v>15265</v>
      </c>
      <c r="D625" t="s">
        <v>621</v>
      </c>
      <c r="E625" t="s">
        <v>7811</v>
      </c>
      <c r="F625" s="2" t="s">
        <v>7850</v>
      </c>
      <c r="G625" s="2" t="s">
        <v>6212</v>
      </c>
      <c r="H625" s="29">
        <v>0</v>
      </c>
      <c r="I625" s="26">
        <v>0</v>
      </c>
      <c r="J625" s="25">
        <v>0</v>
      </c>
      <c r="K625" s="25">
        <v>0</v>
      </c>
      <c r="L625" s="25">
        <v>0</v>
      </c>
      <c r="M625" s="27">
        <v>0</v>
      </c>
    </row>
    <row r="626" spans="1:13" x14ac:dyDescent="0.15">
      <c r="A626" t="s">
        <v>22228</v>
      </c>
      <c r="B626">
        <v>44071</v>
      </c>
      <c r="C626" t="s">
        <v>15254</v>
      </c>
      <c r="D626" t="s">
        <v>622</v>
      </c>
      <c r="E626" t="s">
        <v>7663</v>
      </c>
      <c r="F626" s="2" t="s">
        <v>7851</v>
      </c>
      <c r="G626" s="2" t="s">
        <v>6531</v>
      </c>
      <c r="H626" s="29">
        <v>0</v>
      </c>
      <c r="I626" s="26">
        <v>0</v>
      </c>
      <c r="J626" s="25">
        <v>0</v>
      </c>
      <c r="K626" s="25">
        <v>0</v>
      </c>
      <c r="L626" s="25">
        <v>0</v>
      </c>
      <c r="M626" s="27">
        <v>0</v>
      </c>
    </row>
    <row r="627" spans="1:13" x14ac:dyDescent="0.15">
      <c r="A627" t="s">
        <v>22229</v>
      </c>
      <c r="B627">
        <v>44175</v>
      </c>
      <c r="C627" t="s">
        <v>15255</v>
      </c>
      <c r="D627" t="s">
        <v>623</v>
      </c>
      <c r="E627" t="s">
        <v>7854</v>
      </c>
      <c r="F627" s="2" t="s">
        <v>7855</v>
      </c>
      <c r="G627" s="2" t="s">
        <v>7855</v>
      </c>
      <c r="H627" s="29">
        <v>0</v>
      </c>
      <c r="I627" s="26">
        <v>0</v>
      </c>
      <c r="J627" s="25">
        <v>0</v>
      </c>
      <c r="K627" s="25">
        <v>0</v>
      </c>
      <c r="L627" s="25">
        <v>0</v>
      </c>
      <c r="M627" s="27">
        <v>0</v>
      </c>
    </row>
    <row r="628" spans="1:13" x14ac:dyDescent="0.15">
      <c r="A628" t="s">
        <v>22245</v>
      </c>
      <c r="B628">
        <v>44318</v>
      </c>
      <c r="C628" t="s">
        <v>15257</v>
      </c>
      <c r="D628" t="s">
        <v>624</v>
      </c>
      <c r="E628" t="s">
        <v>7065</v>
      </c>
      <c r="F628" s="2" t="s">
        <v>7442</v>
      </c>
      <c r="G628" s="2" t="s">
        <v>6531</v>
      </c>
      <c r="H628" s="29">
        <v>0</v>
      </c>
      <c r="I628" s="26">
        <v>2.42</v>
      </c>
      <c r="J628" s="25">
        <v>1267.3800000000001</v>
      </c>
      <c r="K628" s="25">
        <v>1267.3800000000001</v>
      </c>
      <c r="L628" s="25">
        <v>-621.02</v>
      </c>
      <c r="M628" s="27">
        <v>646.36000000000013</v>
      </c>
    </row>
    <row r="629" spans="1:13" x14ac:dyDescent="0.15">
      <c r="A629" t="s">
        <v>18940</v>
      </c>
      <c r="B629">
        <v>40974</v>
      </c>
      <c r="C629" t="s">
        <v>14925</v>
      </c>
      <c r="D629" t="s">
        <v>625</v>
      </c>
      <c r="E629" t="s">
        <v>7858</v>
      </c>
      <c r="F629" s="2" t="s">
        <v>7859</v>
      </c>
      <c r="G629" s="2" t="s">
        <v>6684</v>
      </c>
      <c r="H629" s="29">
        <v>0</v>
      </c>
      <c r="I629" s="26">
        <v>0</v>
      </c>
      <c r="J629" s="25">
        <v>0</v>
      </c>
      <c r="K629" s="25">
        <v>0</v>
      </c>
      <c r="L629" s="25">
        <v>0</v>
      </c>
      <c r="M629" s="27">
        <v>0</v>
      </c>
    </row>
    <row r="630" spans="1:13" x14ac:dyDescent="0.15">
      <c r="A630" t="s">
        <v>22233</v>
      </c>
      <c r="B630">
        <v>44201</v>
      </c>
      <c r="C630" t="s">
        <v>15256</v>
      </c>
      <c r="D630" t="s">
        <v>626</v>
      </c>
      <c r="E630" t="s">
        <v>7860</v>
      </c>
      <c r="F630" s="2" t="s">
        <v>7861</v>
      </c>
      <c r="G630" s="2" t="s">
        <v>6375</v>
      </c>
      <c r="H630" s="29">
        <v>0</v>
      </c>
      <c r="I630" s="26">
        <v>0</v>
      </c>
      <c r="J630" s="25">
        <v>0</v>
      </c>
      <c r="K630" s="25">
        <v>0</v>
      </c>
      <c r="L630" s="25">
        <v>0</v>
      </c>
      <c r="M630" s="27">
        <v>0</v>
      </c>
    </row>
    <row r="631" spans="1:13" x14ac:dyDescent="0.15">
      <c r="A631" t="s">
        <v>18862</v>
      </c>
      <c r="B631">
        <v>40959</v>
      </c>
      <c r="C631" t="s">
        <v>14919</v>
      </c>
      <c r="D631" t="s">
        <v>627</v>
      </c>
      <c r="E631" t="s">
        <v>7862</v>
      </c>
      <c r="F631" s="2" t="s">
        <v>7863</v>
      </c>
      <c r="G631" s="2" t="s">
        <v>6648</v>
      </c>
      <c r="H631" s="29">
        <v>0</v>
      </c>
      <c r="I631" s="26">
        <v>0</v>
      </c>
      <c r="J631" s="25">
        <v>0</v>
      </c>
      <c r="K631" s="25">
        <v>0</v>
      </c>
      <c r="L631" s="25">
        <v>0</v>
      </c>
      <c r="M631" s="27">
        <v>0</v>
      </c>
    </row>
    <row r="632" spans="1:13" x14ac:dyDescent="0.15">
      <c r="A632" t="s">
        <v>23543</v>
      </c>
      <c r="B632">
        <v>92951</v>
      </c>
      <c r="C632" t="s">
        <v>15501</v>
      </c>
      <c r="D632" t="s">
        <v>628</v>
      </c>
      <c r="E632" t="s">
        <v>7864</v>
      </c>
      <c r="F632" s="2" t="s">
        <v>7865</v>
      </c>
      <c r="G632" s="2" t="s">
        <v>7866</v>
      </c>
      <c r="H632" s="29">
        <v>0</v>
      </c>
      <c r="I632" s="26">
        <v>0</v>
      </c>
      <c r="J632" s="25">
        <v>0</v>
      </c>
      <c r="K632" s="25">
        <v>0</v>
      </c>
      <c r="L632" s="25">
        <v>0</v>
      </c>
      <c r="M632" s="27">
        <v>0</v>
      </c>
    </row>
    <row r="633" spans="1:13" x14ac:dyDescent="0.15">
      <c r="A633" t="s">
        <v>23502</v>
      </c>
      <c r="B633">
        <v>85600</v>
      </c>
      <c r="C633" t="s">
        <v>15476</v>
      </c>
      <c r="D633" t="s">
        <v>629</v>
      </c>
      <c r="E633" t="s">
        <v>7867</v>
      </c>
      <c r="F633" s="2" t="s">
        <v>7868</v>
      </c>
      <c r="G633" s="2" t="s">
        <v>6350</v>
      </c>
      <c r="H633" s="29">
        <v>0</v>
      </c>
      <c r="I633" s="26">
        <v>0</v>
      </c>
      <c r="J633" s="25">
        <v>0</v>
      </c>
      <c r="K633" s="25">
        <v>0</v>
      </c>
      <c r="L633" s="25">
        <v>0</v>
      </c>
      <c r="M633" s="27">
        <v>0</v>
      </c>
    </row>
    <row r="634" spans="1:13" x14ac:dyDescent="0.15">
      <c r="A634" t="s">
        <v>22349</v>
      </c>
      <c r="B634">
        <v>47595</v>
      </c>
      <c r="C634" t="s">
        <v>15278</v>
      </c>
      <c r="D634" t="s">
        <v>630</v>
      </c>
      <c r="E634" t="s">
        <v>7869</v>
      </c>
      <c r="F634" s="2" t="s">
        <v>6228</v>
      </c>
      <c r="G634" s="2" t="s">
        <v>6228</v>
      </c>
      <c r="H634" s="29">
        <v>218028.06999999995</v>
      </c>
      <c r="I634" s="26">
        <v>664</v>
      </c>
      <c r="J634" s="25">
        <v>347743.44</v>
      </c>
      <c r="K634" s="25">
        <v>129715.37000000005</v>
      </c>
      <c r="L634" s="25">
        <v>-63560.53</v>
      </c>
      <c r="M634" s="27">
        <v>284182.91000000003</v>
      </c>
    </row>
    <row r="635" spans="1:13" x14ac:dyDescent="0.15">
      <c r="A635" t="s">
        <v>19866</v>
      </c>
      <c r="B635">
        <v>41439</v>
      </c>
      <c r="C635" t="s">
        <v>15008</v>
      </c>
      <c r="D635" t="s">
        <v>631</v>
      </c>
      <c r="E635" t="s">
        <v>7870</v>
      </c>
      <c r="F635" s="2" t="s">
        <v>7871</v>
      </c>
      <c r="G635" s="2" t="s">
        <v>6804</v>
      </c>
      <c r="H635" s="29">
        <v>0</v>
      </c>
      <c r="I635" s="26">
        <v>0</v>
      </c>
      <c r="J635" s="25">
        <v>0</v>
      </c>
      <c r="K635" s="25">
        <v>0</v>
      </c>
      <c r="L635" s="25">
        <v>0</v>
      </c>
      <c r="M635" s="27">
        <v>0</v>
      </c>
    </row>
    <row r="636" spans="1:13" x14ac:dyDescent="0.15">
      <c r="A636" t="s">
        <v>23114</v>
      </c>
      <c r="B636">
        <v>76806</v>
      </c>
      <c r="C636" t="s">
        <v>15408</v>
      </c>
      <c r="D636" t="s">
        <v>632</v>
      </c>
      <c r="E636" t="s">
        <v>7872</v>
      </c>
      <c r="F636" s="2" t="s">
        <v>7873</v>
      </c>
      <c r="G636" s="2" t="s">
        <v>6446</v>
      </c>
      <c r="H636" s="29">
        <v>0</v>
      </c>
      <c r="I636" s="26">
        <v>0</v>
      </c>
      <c r="J636" s="25">
        <v>0</v>
      </c>
      <c r="K636" s="25">
        <v>0</v>
      </c>
      <c r="L636" s="25">
        <v>0</v>
      </c>
      <c r="M636" s="27">
        <v>0</v>
      </c>
    </row>
    <row r="637" spans="1:13" x14ac:dyDescent="0.15">
      <c r="A637" t="s">
        <v>23263</v>
      </c>
      <c r="B637">
        <v>78782</v>
      </c>
      <c r="C637" t="s">
        <v>15427</v>
      </c>
      <c r="D637" t="s">
        <v>633</v>
      </c>
      <c r="E637" t="s">
        <v>7874</v>
      </c>
      <c r="F637" s="2" t="s">
        <v>6488</v>
      </c>
      <c r="G637" s="2" t="s">
        <v>6489</v>
      </c>
      <c r="H637" s="29">
        <v>0</v>
      </c>
      <c r="I637" s="26">
        <v>0</v>
      </c>
      <c r="J637" s="25">
        <v>0</v>
      </c>
      <c r="K637" s="25">
        <v>0</v>
      </c>
      <c r="L637" s="25">
        <v>0</v>
      </c>
      <c r="M637" s="27">
        <v>0</v>
      </c>
    </row>
    <row r="638" spans="1:13" x14ac:dyDescent="0.15">
      <c r="A638" t="s">
        <v>18827</v>
      </c>
      <c r="B638">
        <v>40947</v>
      </c>
      <c r="C638" t="s">
        <v>14917</v>
      </c>
      <c r="D638" t="s">
        <v>634</v>
      </c>
      <c r="E638" t="s">
        <v>7875</v>
      </c>
      <c r="F638" s="2" t="s">
        <v>7876</v>
      </c>
      <c r="G638" s="2" t="s">
        <v>6490</v>
      </c>
      <c r="H638" s="29">
        <v>0</v>
      </c>
      <c r="I638" s="26">
        <v>0</v>
      </c>
      <c r="J638" s="25">
        <v>0</v>
      </c>
      <c r="K638" s="25">
        <v>0</v>
      </c>
      <c r="L638" s="25">
        <v>0</v>
      </c>
      <c r="M638" s="27">
        <v>0</v>
      </c>
    </row>
    <row r="639" spans="1:13" x14ac:dyDescent="0.15">
      <c r="A639" t="s">
        <v>22295</v>
      </c>
      <c r="B639">
        <v>45189</v>
      </c>
      <c r="C639" t="s">
        <v>15261</v>
      </c>
      <c r="D639" t="s">
        <v>635</v>
      </c>
      <c r="E639" t="s">
        <v>7877</v>
      </c>
      <c r="F639" s="2" t="s">
        <v>6560</v>
      </c>
      <c r="G639" s="2" t="s">
        <v>6560</v>
      </c>
      <c r="H639" s="29">
        <v>0</v>
      </c>
      <c r="I639" s="26">
        <v>0</v>
      </c>
      <c r="J639" s="25">
        <v>0</v>
      </c>
      <c r="K639" s="25">
        <v>0</v>
      </c>
      <c r="L639" s="25">
        <v>0</v>
      </c>
      <c r="M639" s="27">
        <v>0</v>
      </c>
    </row>
    <row r="640" spans="1:13" x14ac:dyDescent="0.15">
      <c r="A640" t="s">
        <v>22215</v>
      </c>
      <c r="B640">
        <v>43928</v>
      </c>
      <c r="C640" t="s">
        <v>15252</v>
      </c>
      <c r="D640" t="s">
        <v>636</v>
      </c>
      <c r="E640" t="s">
        <v>7882</v>
      </c>
      <c r="F640" s="2" t="s">
        <v>7883</v>
      </c>
      <c r="G640" s="2" t="s">
        <v>7883</v>
      </c>
      <c r="H640" s="29">
        <v>110007.60999999999</v>
      </c>
      <c r="I640" s="26">
        <v>180.78</v>
      </c>
      <c r="J640" s="25">
        <v>94676.29</v>
      </c>
      <c r="K640" s="25">
        <v>-15331.319999999992</v>
      </c>
      <c r="L640" s="25">
        <v>11498.49</v>
      </c>
      <c r="M640" s="27">
        <v>106174.78</v>
      </c>
    </row>
    <row r="641" spans="1:13" x14ac:dyDescent="0.15">
      <c r="A641" t="s">
        <v>20660</v>
      </c>
      <c r="B641">
        <v>41595</v>
      </c>
      <c r="C641" t="s">
        <v>15073</v>
      </c>
      <c r="D641" t="s">
        <v>637</v>
      </c>
      <c r="E641" t="s">
        <v>7884</v>
      </c>
      <c r="F641" s="2" t="s">
        <v>7885</v>
      </c>
      <c r="G641" s="2" t="s">
        <v>6550</v>
      </c>
      <c r="H641" s="29">
        <v>0</v>
      </c>
      <c r="I641" s="26">
        <v>0</v>
      </c>
      <c r="J641" s="25">
        <v>0</v>
      </c>
      <c r="K641" s="25">
        <v>0</v>
      </c>
      <c r="L641" s="25">
        <v>0</v>
      </c>
      <c r="M641" s="27">
        <v>0</v>
      </c>
    </row>
    <row r="642" spans="1:13" x14ac:dyDescent="0.15">
      <c r="A642" t="s">
        <v>19412</v>
      </c>
      <c r="B642">
        <v>41282</v>
      </c>
      <c r="C642" t="s">
        <v>14971</v>
      </c>
      <c r="D642" t="s">
        <v>638</v>
      </c>
      <c r="E642" t="s">
        <v>7886</v>
      </c>
      <c r="F642" s="2" t="s">
        <v>7887</v>
      </c>
      <c r="G642" s="2" t="s">
        <v>7333</v>
      </c>
      <c r="H642" s="29">
        <v>0</v>
      </c>
      <c r="I642" s="26">
        <v>0</v>
      </c>
      <c r="J642" s="25">
        <v>0</v>
      </c>
      <c r="K642" s="25">
        <v>0</v>
      </c>
      <c r="L642" s="25">
        <v>0</v>
      </c>
      <c r="M642" s="27">
        <v>0</v>
      </c>
    </row>
    <row r="643" spans="1:13" x14ac:dyDescent="0.15">
      <c r="A643" t="s">
        <v>22900</v>
      </c>
      <c r="B643">
        <v>73919</v>
      </c>
      <c r="C643" t="s">
        <v>15382</v>
      </c>
      <c r="D643" t="s">
        <v>639</v>
      </c>
      <c r="E643" t="s">
        <v>7888</v>
      </c>
      <c r="F643" s="2" t="s">
        <v>7889</v>
      </c>
      <c r="G643" s="2" t="s">
        <v>6526</v>
      </c>
      <c r="H643" s="29">
        <v>0</v>
      </c>
      <c r="I643" s="26">
        <v>0</v>
      </c>
      <c r="J643" s="25">
        <v>0</v>
      </c>
      <c r="K643" s="25">
        <v>0</v>
      </c>
      <c r="L643" s="25">
        <v>0</v>
      </c>
      <c r="M643" s="27">
        <v>0</v>
      </c>
    </row>
    <row r="644" spans="1:13" x14ac:dyDescent="0.15">
      <c r="A644" t="s">
        <v>19485</v>
      </c>
      <c r="B644">
        <v>41340</v>
      </c>
      <c r="C644" t="s">
        <v>14980</v>
      </c>
      <c r="D644" t="s">
        <v>640</v>
      </c>
      <c r="E644" t="s">
        <v>7890</v>
      </c>
      <c r="F644" s="2" t="s">
        <v>7891</v>
      </c>
      <c r="G644" s="2" t="s">
        <v>6638</v>
      </c>
      <c r="H644" s="29">
        <v>13615.61</v>
      </c>
      <c r="I644" s="26">
        <v>0</v>
      </c>
      <c r="J644" s="25">
        <v>0</v>
      </c>
      <c r="K644" s="25">
        <v>-13615.61</v>
      </c>
      <c r="L644" s="25">
        <v>10211.709999999999</v>
      </c>
      <c r="M644" s="27">
        <v>10211.709999999999</v>
      </c>
    </row>
    <row r="645" spans="1:13" x14ac:dyDescent="0.15">
      <c r="A645" t="s">
        <v>18140</v>
      </c>
      <c r="B645">
        <v>37663</v>
      </c>
      <c r="C645" t="s">
        <v>14817</v>
      </c>
      <c r="D645" t="s">
        <v>641</v>
      </c>
      <c r="E645" t="s">
        <v>7892</v>
      </c>
      <c r="F645" s="2" t="s">
        <v>7893</v>
      </c>
      <c r="G645" s="2" t="s">
        <v>6584</v>
      </c>
      <c r="H645" s="29">
        <v>0</v>
      </c>
      <c r="I645" s="26">
        <v>0</v>
      </c>
      <c r="J645" s="25">
        <v>0</v>
      </c>
      <c r="K645" s="25">
        <v>0</v>
      </c>
      <c r="L645" s="25">
        <v>0</v>
      </c>
      <c r="M645" s="27">
        <v>0</v>
      </c>
    </row>
    <row r="646" spans="1:13" x14ac:dyDescent="0.15">
      <c r="A646" t="s">
        <v>19230</v>
      </c>
      <c r="B646">
        <v>41196</v>
      </c>
      <c r="C646" t="s">
        <v>14954</v>
      </c>
      <c r="D646" t="s">
        <v>642</v>
      </c>
      <c r="E646" t="s">
        <v>7894</v>
      </c>
      <c r="F646" s="2" t="s">
        <v>7432</v>
      </c>
      <c r="G646" s="2" t="s">
        <v>7261</v>
      </c>
      <c r="H646" s="29">
        <v>0</v>
      </c>
      <c r="I646" s="26">
        <v>0</v>
      </c>
      <c r="J646" s="25">
        <v>0</v>
      </c>
      <c r="K646" s="25">
        <v>0</v>
      </c>
      <c r="L646" s="25">
        <v>0</v>
      </c>
      <c r="M646" s="27">
        <v>0</v>
      </c>
    </row>
    <row r="647" spans="1:13" x14ac:dyDescent="0.15">
      <c r="A647" t="s">
        <v>22298</v>
      </c>
      <c r="B647">
        <v>45774</v>
      </c>
      <c r="C647" t="s">
        <v>15263</v>
      </c>
      <c r="D647" t="s">
        <v>643</v>
      </c>
      <c r="E647" t="s">
        <v>7895</v>
      </c>
      <c r="F647" s="2" t="s">
        <v>7898</v>
      </c>
      <c r="G647" s="2" t="s">
        <v>6791</v>
      </c>
      <c r="H647" s="29">
        <v>10331.32</v>
      </c>
      <c r="I647" s="26">
        <v>0</v>
      </c>
      <c r="J647" s="25">
        <v>0</v>
      </c>
      <c r="K647" s="25">
        <v>-10331.32</v>
      </c>
      <c r="L647" s="25">
        <v>7748.49</v>
      </c>
      <c r="M647" s="27">
        <v>7748.49</v>
      </c>
    </row>
    <row r="648" spans="1:13" x14ac:dyDescent="0.15">
      <c r="A648" t="s">
        <v>18618</v>
      </c>
      <c r="B648">
        <v>40803</v>
      </c>
      <c r="C648" t="s">
        <v>14899</v>
      </c>
      <c r="D648" t="s">
        <v>644</v>
      </c>
      <c r="E648" t="s">
        <v>7901</v>
      </c>
      <c r="F648" s="2" t="s">
        <v>6954</v>
      </c>
      <c r="G648" s="2" t="s">
        <v>6382</v>
      </c>
      <c r="H648" s="29">
        <v>11571.029999999999</v>
      </c>
      <c r="I648" s="26">
        <v>218.58</v>
      </c>
      <c r="J648" s="25">
        <v>114472.53</v>
      </c>
      <c r="K648" s="25">
        <v>102901.5</v>
      </c>
      <c r="L648" s="25">
        <v>-50421.74</v>
      </c>
      <c r="M648" s="27">
        <v>64050.79</v>
      </c>
    </row>
    <row r="649" spans="1:13" x14ac:dyDescent="0.15">
      <c r="A649" t="s">
        <v>22307</v>
      </c>
      <c r="B649">
        <v>45969</v>
      </c>
      <c r="C649" t="s">
        <v>15265</v>
      </c>
      <c r="D649" t="s">
        <v>645</v>
      </c>
      <c r="E649" t="s">
        <v>7902</v>
      </c>
      <c r="F649" s="2" t="s">
        <v>7903</v>
      </c>
      <c r="G649" s="2" t="s">
        <v>6212</v>
      </c>
      <c r="H649" s="29">
        <v>0</v>
      </c>
      <c r="I649" s="26">
        <v>0</v>
      </c>
      <c r="J649" s="25">
        <v>0</v>
      </c>
      <c r="K649" s="25">
        <v>0</v>
      </c>
      <c r="L649" s="25">
        <v>0</v>
      </c>
      <c r="M649" s="27">
        <v>0</v>
      </c>
    </row>
    <row r="650" spans="1:13" x14ac:dyDescent="0.15">
      <c r="A650" t="s">
        <v>19057</v>
      </c>
      <c r="B650">
        <v>41018</v>
      </c>
      <c r="C650" t="s">
        <v>14936</v>
      </c>
      <c r="D650" t="s">
        <v>646</v>
      </c>
      <c r="E650" t="s">
        <v>7904</v>
      </c>
      <c r="F650" s="2" t="s">
        <v>7905</v>
      </c>
      <c r="G650" s="2" t="s">
        <v>6461</v>
      </c>
      <c r="H650" s="29">
        <v>0</v>
      </c>
      <c r="I650" s="26">
        <v>0</v>
      </c>
      <c r="J650" s="25">
        <v>0</v>
      </c>
      <c r="K650" s="25">
        <v>0</v>
      </c>
      <c r="L650" s="25">
        <v>0</v>
      </c>
      <c r="M650" s="27">
        <v>0</v>
      </c>
    </row>
    <row r="651" spans="1:13" x14ac:dyDescent="0.15">
      <c r="A651" t="s">
        <v>19790</v>
      </c>
      <c r="B651">
        <v>41424</v>
      </c>
      <c r="C651" t="s">
        <v>15003</v>
      </c>
      <c r="D651" t="s">
        <v>647</v>
      </c>
      <c r="E651" t="s">
        <v>7906</v>
      </c>
      <c r="F651" s="2" t="s">
        <v>7907</v>
      </c>
      <c r="G651" s="2" t="s">
        <v>7907</v>
      </c>
      <c r="H651" s="29">
        <v>29411.75</v>
      </c>
      <c r="I651" s="26">
        <v>0</v>
      </c>
      <c r="J651" s="25">
        <v>0</v>
      </c>
      <c r="K651" s="25">
        <v>-29411.75</v>
      </c>
      <c r="L651" s="25">
        <v>22058.81</v>
      </c>
      <c r="M651" s="27">
        <v>22058.81</v>
      </c>
    </row>
    <row r="652" spans="1:13" x14ac:dyDescent="0.15">
      <c r="A652" t="s">
        <v>18902</v>
      </c>
      <c r="B652">
        <v>40969</v>
      </c>
      <c r="C652" t="s">
        <v>14922</v>
      </c>
      <c r="D652" t="s">
        <v>648</v>
      </c>
      <c r="E652" t="s">
        <v>7908</v>
      </c>
      <c r="F652" s="2" t="s">
        <v>7909</v>
      </c>
      <c r="G652" s="2" t="s">
        <v>6807</v>
      </c>
      <c r="H652" s="29">
        <v>0</v>
      </c>
      <c r="I652" s="26">
        <v>0</v>
      </c>
      <c r="J652" s="25">
        <v>0</v>
      </c>
      <c r="K652" s="25">
        <v>0</v>
      </c>
      <c r="L652" s="25">
        <v>0</v>
      </c>
      <c r="M652" s="27">
        <v>0</v>
      </c>
    </row>
    <row r="653" spans="1:13" x14ac:dyDescent="0.15">
      <c r="A653" t="s">
        <v>19058</v>
      </c>
      <c r="B653">
        <v>41018</v>
      </c>
      <c r="C653" t="s">
        <v>14936</v>
      </c>
      <c r="D653" t="s">
        <v>649</v>
      </c>
      <c r="E653" t="s">
        <v>7911</v>
      </c>
      <c r="F653" s="2" t="s">
        <v>7912</v>
      </c>
      <c r="G653" s="2" t="s">
        <v>6461</v>
      </c>
      <c r="H653" s="29">
        <v>0</v>
      </c>
      <c r="I653" s="26">
        <v>39.979999999999997</v>
      </c>
      <c r="J653" s="25">
        <v>20937.93</v>
      </c>
      <c r="K653" s="25">
        <v>20937.93</v>
      </c>
      <c r="L653" s="25">
        <v>-10259.59</v>
      </c>
      <c r="M653" s="27">
        <v>10678.34</v>
      </c>
    </row>
    <row r="654" spans="1:13" x14ac:dyDescent="0.15">
      <c r="A654" t="s">
        <v>22430</v>
      </c>
      <c r="B654">
        <v>48348</v>
      </c>
      <c r="C654" t="s">
        <v>15286</v>
      </c>
      <c r="D654" t="s">
        <v>650</v>
      </c>
      <c r="E654" t="s">
        <v>7913</v>
      </c>
      <c r="F654" s="2" t="s">
        <v>6423</v>
      </c>
      <c r="G654" s="2" t="s">
        <v>6423</v>
      </c>
      <c r="H654" s="29">
        <v>67971.950000000012</v>
      </c>
      <c r="I654" s="26">
        <v>26.63</v>
      </c>
      <c r="J654" s="25">
        <v>13946.4</v>
      </c>
      <c r="K654" s="25">
        <v>-54025.55000000001</v>
      </c>
      <c r="L654" s="25">
        <v>40519.160000000003</v>
      </c>
      <c r="M654" s="27">
        <v>54465.560000000005</v>
      </c>
    </row>
    <row r="655" spans="1:13" x14ac:dyDescent="0.15">
      <c r="A655" t="s">
        <v>19290</v>
      </c>
      <c r="B655">
        <v>41239</v>
      </c>
      <c r="C655" t="s">
        <v>14960</v>
      </c>
      <c r="D655" t="s">
        <v>651</v>
      </c>
      <c r="E655" t="s">
        <v>7914</v>
      </c>
      <c r="F655" s="2" t="s">
        <v>7915</v>
      </c>
      <c r="G655" s="2" t="s">
        <v>6302</v>
      </c>
      <c r="H655" s="29">
        <v>0</v>
      </c>
      <c r="I655" s="26">
        <v>0</v>
      </c>
      <c r="J655" s="25">
        <v>0</v>
      </c>
      <c r="K655" s="25">
        <v>0</v>
      </c>
      <c r="L655" s="25">
        <v>0</v>
      </c>
      <c r="M655" s="27">
        <v>0</v>
      </c>
    </row>
    <row r="656" spans="1:13" x14ac:dyDescent="0.15">
      <c r="A656" t="s">
        <v>21291</v>
      </c>
      <c r="B656">
        <v>41787</v>
      </c>
      <c r="C656" t="s">
        <v>15118</v>
      </c>
      <c r="D656" t="s">
        <v>652</v>
      </c>
      <c r="E656" t="s">
        <v>7854</v>
      </c>
      <c r="F656" s="2" t="s">
        <v>7403</v>
      </c>
      <c r="G656" s="2" t="s">
        <v>7403</v>
      </c>
      <c r="H656" s="29">
        <v>0</v>
      </c>
      <c r="I656" s="26">
        <v>0</v>
      </c>
      <c r="J656" s="25">
        <v>0</v>
      </c>
      <c r="K656" s="25">
        <v>0</v>
      </c>
      <c r="L656" s="25">
        <v>0</v>
      </c>
      <c r="M656" s="27">
        <v>0</v>
      </c>
    </row>
    <row r="657" spans="1:13" x14ac:dyDescent="0.15">
      <c r="A657" t="s">
        <v>18677</v>
      </c>
      <c r="B657">
        <v>40848</v>
      </c>
      <c r="C657" t="s">
        <v>14904</v>
      </c>
      <c r="D657" t="s">
        <v>653</v>
      </c>
      <c r="E657" t="s">
        <v>7916</v>
      </c>
      <c r="F657" s="2" t="s">
        <v>7917</v>
      </c>
      <c r="G657" s="2" t="s">
        <v>6978</v>
      </c>
      <c r="H657" s="29">
        <v>0</v>
      </c>
      <c r="I657" s="26">
        <v>0</v>
      </c>
      <c r="J657" s="25">
        <v>0</v>
      </c>
      <c r="K657" s="25">
        <v>0</v>
      </c>
      <c r="L657" s="25">
        <v>0</v>
      </c>
      <c r="M657" s="27">
        <v>0</v>
      </c>
    </row>
    <row r="658" spans="1:13" x14ac:dyDescent="0.15">
      <c r="A658" t="s">
        <v>18047</v>
      </c>
      <c r="B658">
        <v>32177</v>
      </c>
      <c r="C658" t="s">
        <v>14778</v>
      </c>
      <c r="D658" t="s">
        <v>654</v>
      </c>
      <c r="E658" t="s">
        <v>7918</v>
      </c>
      <c r="F658" s="2" t="s">
        <v>7919</v>
      </c>
      <c r="G658" s="2" t="s">
        <v>7919</v>
      </c>
      <c r="H658" s="29">
        <v>0</v>
      </c>
      <c r="I658" s="26">
        <v>0</v>
      </c>
      <c r="J658" s="25">
        <v>0</v>
      </c>
      <c r="K658" s="25">
        <v>0</v>
      </c>
      <c r="L658" s="25">
        <v>0</v>
      </c>
      <c r="M658" s="27">
        <v>0</v>
      </c>
    </row>
    <row r="659" spans="1:13" x14ac:dyDescent="0.15">
      <c r="A659" t="s">
        <v>19022</v>
      </c>
      <c r="B659">
        <v>41011</v>
      </c>
      <c r="C659" t="s">
        <v>14933</v>
      </c>
      <c r="D659" t="s">
        <v>655</v>
      </c>
      <c r="E659" t="s">
        <v>7920</v>
      </c>
      <c r="F659" s="2" t="s">
        <v>7062</v>
      </c>
      <c r="G659" s="2" t="s">
        <v>6664</v>
      </c>
      <c r="H659" s="29">
        <v>0</v>
      </c>
      <c r="I659" s="26">
        <v>0</v>
      </c>
      <c r="J659" s="25">
        <v>0</v>
      </c>
      <c r="K659" s="25">
        <v>0</v>
      </c>
      <c r="L659" s="25">
        <v>0</v>
      </c>
      <c r="M659" s="27">
        <v>0</v>
      </c>
    </row>
    <row r="660" spans="1:13" x14ac:dyDescent="0.15">
      <c r="A660" t="s">
        <v>20364</v>
      </c>
      <c r="B660">
        <v>41551</v>
      </c>
      <c r="C660" t="s">
        <v>15054</v>
      </c>
      <c r="D660" t="s">
        <v>656</v>
      </c>
      <c r="E660" t="s">
        <v>7921</v>
      </c>
      <c r="F660" s="2" t="s">
        <v>7922</v>
      </c>
      <c r="G660" s="2" t="s">
        <v>6388</v>
      </c>
      <c r="H660" s="29">
        <v>4130.8700000000026</v>
      </c>
      <c r="I660" s="26">
        <v>36.299999999999997</v>
      </c>
      <c r="J660" s="25">
        <v>19010.669999999998</v>
      </c>
      <c r="K660" s="25">
        <v>14879.799999999996</v>
      </c>
      <c r="L660" s="25">
        <v>-7291.1</v>
      </c>
      <c r="M660" s="27">
        <v>11719.569999999998</v>
      </c>
    </row>
    <row r="661" spans="1:13" x14ac:dyDescent="0.15">
      <c r="A661" t="s">
        <v>19196</v>
      </c>
      <c r="B661">
        <v>41184</v>
      </c>
      <c r="C661" t="s">
        <v>14951</v>
      </c>
      <c r="D661" t="s">
        <v>657</v>
      </c>
      <c r="E661" t="s">
        <v>7923</v>
      </c>
      <c r="F661" s="2" t="s">
        <v>6366</v>
      </c>
      <c r="G661" s="2" t="s">
        <v>6366</v>
      </c>
      <c r="H661" s="29">
        <v>3964</v>
      </c>
      <c r="I661" s="26">
        <v>0</v>
      </c>
      <c r="J661" s="25">
        <v>0</v>
      </c>
      <c r="K661" s="25">
        <v>-3964</v>
      </c>
      <c r="L661" s="25">
        <v>2973</v>
      </c>
      <c r="M661" s="27">
        <v>2973</v>
      </c>
    </row>
    <row r="662" spans="1:13" x14ac:dyDescent="0.15">
      <c r="A662" t="s">
        <v>18008</v>
      </c>
      <c r="B662">
        <v>32060</v>
      </c>
      <c r="C662" t="s">
        <v>14774</v>
      </c>
      <c r="D662" t="s">
        <v>658</v>
      </c>
      <c r="E662" t="s">
        <v>7924</v>
      </c>
      <c r="F662" s="2" t="s">
        <v>7925</v>
      </c>
      <c r="G662" s="2" t="s">
        <v>7233</v>
      </c>
      <c r="H662" s="29">
        <v>0</v>
      </c>
      <c r="I662" s="26">
        <v>0</v>
      </c>
      <c r="J662" s="25">
        <v>0</v>
      </c>
      <c r="K662" s="25">
        <v>0</v>
      </c>
      <c r="L662" s="25">
        <v>0</v>
      </c>
      <c r="M662" s="27">
        <v>0</v>
      </c>
    </row>
    <row r="663" spans="1:13" x14ac:dyDescent="0.15">
      <c r="A663" t="s">
        <v>22370</v>
      </c>
      <c r="B663">
        <v>47659</v>
      </c>
      <c r="C663" t="s">
        <v>15279</v>
      </c>
      <c r="D663" t="s">
        <v>659</v>
      </c>
      <c r="E663" t="s">
        <v>7926</v>
      </c>
      <c r="F663" s="2" t="s">
        <v>6494</v>
      </c>
      <c r="G663" s="2" t="s">
        <v>6495</v>
      </c>
      <c r="H663" s="29">
        <v>0</v>
      </c>
      <c r="I663" s="26">
        <v>0</v>
      </c>
      <c r="J663" s="25">
        <v>0</v>
      </c>
      <c r="K663" s="25">
        <v>0</v>
      </c>
      <c r="L663" s="25">
        <v>0</v>
      </c>
      <c r="M663" s="27">
        <v>0</v>
      </c>
    </row>
    <row r="664" spans="1:13" x14ac:dyDescent="0.15">
      <c r="A664" t="s">
        <v>22371</v>
      </c>
      <c r="B664">
        <v>47685</v>
      </c>
      <c r="C664" t="s">
        <v>15280</v>
      </c>
      <c r="D664" t="s">
        <v>660</v>
      </c>
      <c r="E664" t="s">
        <v>7929</v>
      </c>
      <c r="F664" s="2" t="s">
        <v>7932</v>
      </c>
      <c r="G664" s="2" t="s">
        <v>6589</v>
      </c>
      <c r="H664" s="29">
        <v>0</v>
      </c>
      <c r="I664" s="26">
        <v>0.9</v>
      </c>
      <c r="J664" s="25">
        <v>471.34</v>
      </c>
      <c r="K664" s="25">
        <v>471.34</v>
      </c>
      <c r="L664" s="25">
        <v>-230.96</v>
      </c>
      <c r="M664" s="27">
        <v>240.37999999999997</v>
      </c>
    </row>
    <row r="665" spans="1:13" x14ac:dyDescent="0.15">
      <c r="A665" t="s">
        <v>18128</v>
      </c>
      <c r="B665">
        <v>37650</v>
      </c>
      <c r="C665" t="s">
        <v>14816</v>
      </c>
      <c r="D665" t="s">
        <v>661</v>
      </c>
      <c r="E665" t="s">
        <v>7934</v>
      </c>
      <c r="F665" s="2" t="s">
        <v>7935</v>
      </c>
      <c r="G665" s="2" t="s">
        <v>6613</v>
      </c>
      <c r="H665" s="29">
        <v>0</v>
      </c>
      <c r="I665" s="26">
        <v>0</v>
      </c>
      <c r="J665" s="25">
        <v>0</v>
      </c>
      <c r="K665" s="25">
        <v>0</v>
      </c>
      <c r="L665" s="25">
        <v>0</v>
      </c>
      <c r="M665" s="27">
        <v>0</v>
      </c>
    </row>
    <row r="666" spans="1:13" x14ac:dyDescent="0.15">
      <c r="A666" t="s">
        <v>22111</v>
      </c>
      <c r="B666">
        <v>42724</v>
      </c>
      <c r="C666" t="s">
        <v>15222</v>
      </c>
      <c r="D666" t="s">
        <v>662</v>
      </c>
      <c r="E666" t="s">
        <v>7653</v>
      </c>
      <c r="F666" s="2" t="s">
        <v>7936</v>
      </c>
      <c r="G666" s="2" t="s">
        <v>6536</v>
      </c>
      <c r="H666" s="29">
        <v>0</v>
      </c>
      <c r="I666" s="26">
        <v>0</v>
      </c>
      <c r="J666" s="25">
        <v>0</v>
      </c>
      <c r="K666" s="25">
        <v>0</v>
      </c>
      <c r="L666" s="25">
        <v>0</v>
      </c>
      <c r="M666" s="27">
        <v>0</v>
      </c>
    </row>
    <row r="667" spans="1:13" x14ac:dyDescent="0.15">
      <c r="A667" t="s">
        <v>21292</v>
      </c>
      <c r="B667">
        <v>41787</v>
      </c>
      <c r="C667" t="s">
        <v>15118</v>
      </c>
      <c r="D667" t="s">
        <v>663</v>
      </c>
      <c r="E667" t="s">
        <v>7937</v>
      </c>
      <c r="F667" s="2" t="s">
        <v>6999</v>
      </c>
      <c r="G667" s="2" t="s">
        <v>6863</v>
      </c>
      <c r="H667" s="29">
        <v>0</v>
      </c>
      <c r="I667" s="26">
        <v>2.09</v>
      </c>
      <c r="J667" s="25">
        <v>1094.55</v>
      </c>
      <c r="K667" s="25">
        <v>1094.55</v>
      </c>
      <c r="L667" s="25">
        <v>-536.33000000000004</v>
      </c>
      <c r="M667" s="27">
        <v>558.21999999999991</v>
      </c>
    </row>
    <row r="668" spans="1:13" x14ac:dyDescent="0.15">
      <c r="A668" t="s">
        <v>18635</v>
      </c>
      <c r="B668">
        <v>40804</v>
      </c>
      <c r="C668" t="s">
        <v>14900</v>
      </c>
      <c r="D668" t="s">
        <v>664</v>
      </c>
      <c r="E668" t="s">
        <v>7938</v>
      </c>
      <c r="F668" s="2" t="s">
        <v>7941</v>
      </c>
      <c r="G668" s="2" t="s">
        <v>6664</v>
      </c>
      <c r="H668" s="29">
        <v>0</v>
      </c>
      <c r="I668" s="26">
        <v>0</v>
      </c>
      <c r="J668" s="25">
        <v>0</v>
      </c>
      <c r="K668" s="25">
        <v>0</v>
      </c>
      <c r="L668" s="25">
        <v>0</v>
      </c>
      <c r="M668" s="27">
        <v>0</v>
      </c>
    </row>
    <row r="669" spans="1:13" x14ac:dyDescent="0.15">
      <c r="A669" t="s">
        <v>21652</v>
      </c>
      <c r="B669">
        <v>41978</v>
      </c>
      <c r="C669" t="s">
        <v>15162</v>
      </c>
      <c r="D669" t="s">
        <v>665</v>
      </c>
      <c r="E669" t="s">
        <v>7944</v>
      </c>
      <c r="F669" s="2" t="s">
        <v>6467</v>
      </c>
      <c r="G669" s="2" t="s">
        <v>6467</v>
      </c>
      <c r="H669" s="29">
        <v>54568.859999999986</v>
      </c>
      <c r="I669" s="26">
        <v>143.69</v>
      </c>
      <c r="J669" s="25">
        <v>75251.89</v>
      </c>
      <c r="K669" s="25">
        <v>20683.030000000013</v>
      </c>
      <c r="L669" s="25">
        <v>-10134.68</v>
      </c>
      <c r="M669" s="27">
        <v>65117.21</v>
      </c>
    </row>
    <row r="670" spans="1:13" x14ac:dyDescent="0.15">
      <c r="A670" t="s">
        <v>22830</v>
      </c>
      <c r="B670">
        <v>71488</v>
      </c>
      <c r="C670" t="s">
        <v>15366</v>
      </c>
      <c r="D670" t="s">
        <v>666</v>
      </c>
      <c r="E670" t="s">
        <v>7945</v>
      </c>
      <c r="F670" s="2" t="s">
        <v>6360</v>
      </c>
      <c r="G670" s="2" t="s">
        <v>6360</v>
      </c>
      <c r="H670" s="29">
        <v>0</v>
      </c>
      <c r="I670" s="26">
        <v>0</v>
      </c>
      <c r="J670" s="25">
        <v>0</v>
      </c>
      <c r="K670" s="25">
        <v>0</v>
      </c>
      <c r="L670" s="25">
        <v>0</v>
      </c>
      <c r="M670" s="27">
        <v>0</v>
      </c>
    </row>
    <row r="671" spans="1:13" x14ac:dyDescent="0.15">
      <c r="A671" t="s">
        <v>18941</v>
      </c>
      <c r="B671">
        <v>40974</v>
      </c>
      <c r="C671" t="s">
        <v>14925</v>
      </c>
      <c r="D671" t="s">
        <v>667</v>
      </c>
      <c r="E671" t="s">
        <v>7946</v>
      </c>
      <c r="F671" s="2" t="s">
        <v>6806</v>
      </c>
      <c r="G671" s="2" t="s">
        <v>6807</v>
      </c>
      <c r="H671" s="29">
        <v>3770.1800000000003</v>
      </c>
      <c r="I671" s="26">
        <v>39.869999999999997</v>
      </c>
      <c r="J671" s="25">
        <v>20880.32</v>
      </c>
      <c r="K671" s="25">
        <v>17110.14</v>
      </c>
      <c r="L671" s="25">
        <v>-8383.9699999999993</v>
      </c>
      <c r="M671" s="27">
        <v>12496.35</v>
      </c>
    </row>
    <row r="672" spans="1:13" x14ac:dyDescent="0.15">
      <c r="A672" t="s">
        <v>21913</v>
      </c>
      <c r="B672">
        <v>42607</v>
      </c>
      <c r="C672" t="s">
        <v>15200</v>
      </c>
      <c r="D672" t="s">
        <v>668</v>
      </c>
      <c r="E672" t="s">
        <v>6786</v>
      </c>
      <c r="F672" s="2" t="s">
        <v>7257</v>
      </c>
      <c r="G672" s="2" t="s">
        <v>6267</v>
      </c>
      <c r="H672" s="29">
        <v>0</v>
      </c>
      <c r="I672" s="26">
        <v>0</v>
      </c>
      <c r="J672" s="25">
        <v>0</v>
      </c>
      <c r="K672" s="25">
        <v>0</v>
      </c>
      <c r="L672" s="25">
        <v>0</v>
      </c>
      <c r="M672" s="27">
        <v>0</v>
      </c>
    </row>
    <row r="673" spans="1:13" x14ac:dyDescent="0.15">
      <c r="A673" t="s">
        <v>19023</v>
      </c>
      <c r="B673">
        <v>41011</v>
      </c>
      <c r="C673" t="s">
        <v>14933</v>
      </c>
      <c r="D673" t="s">
        <v>669</v>
      </c>
      <c r="E673" t="s">
        <v>7947</v>
      </c>
      <c r="F673" s="2" t="s">
        <v>7948</v>
      </c>
      <c r="G673" s="2" t="s">
        <v>6592</v>
      </c>
      <c r="H673" s="29">
        <v>0</v>
      </c>
      <c r="I673" s="26">
        <v>0</v>
      </c>
      <c r="J673" s="25">
        <v>0</v>
      </c>
      <c r="K673" s="25">
        <v>0</v>
      </c>
      <c r="L673" s="25">
        <v>0</v>
      </c>
      <c r="M673" s="27">
        <v>0</v>
      </c>
    </row>
    <row r="674" spans="1:13" x14ac:dyDescent="0.15">
      <c r="A674" t="s">
        <v>22455</v>
      </c>
      <c r="B674">
        <v>48933</v>
      </c>
      <c r="C674" t="s">
        <v>15288</v>
      </c>
      <c r="D674" t="s">
        <v>670</v>
      </c>
      <c r="E674" t="s">
        <v>7949</v>
      </c>
      <c r="F674" s="2" t="s">
        <v>7242</v>
      </c>
      <c r="G674" s="2" t="s">
        <v>7242</v>
      </c>
      <c r="H674" s="29">
        <v>14218.61</v>
      </c>
      <c r="I674" s="26">
        <v>167.92</v>
      </c>
      <c r="J674" s="25">
        <v>87941.38</v>
      </c>
      <c r="K674" s="25">
        <v>73722.77</v>
      </c>
      <c r="L674" s="25">
        <v>-36124.160000000003</v>
      </c>
      <c r="M674" s="27">
        <v>51817.22</v>
      </c>
    </row>
    <row r="675" spans="1:13" x14ac:dyDescent="0.15">
      <c r="A675" t="s">
        <v>20365</v>
      </c>
      <c r="B675">
        <v>41551</v>
      </c>
      <c r="C675" t="s">
        <v>15054</v>
      </c>
      <c r="D675" t="s">
        <v>671</v>
      </c>
      <c r="E675" t="s">
        <v>7950</v>
      </c>
      <c r="F675" s="2" t="s">
        <v>7951</v>
      </c>
      <c r="G675" s="2" t="s">
        <v>6388</v>
      </c>
      <c r="H675" s="29">
        <v>29730</v>
      </c>
      <c r="I675" s="26">
        <v>83.58</v>
      </c>
      <c r="J675" s="25">
        <v>43771.68</v>
      </c>
      <c r="K675" s="25">
        <v>14041.68</v>
      </c>
      <c r="L675" s="25">
        <v>-6880.42</v>
      </c>
      <c r="M675" s="27">
        <v>36891.26</v>
      </c>
    </row>
    <row r="676" spans="1:13" x14ac:dyDescent="0.15">
      <c r="A676" t="s">
        <v>19124</v>
      </c>
      <c r="B676">
        <v>41090</v>
      </c>
      <c r="C676" t="s">
        <v>14944</v>
      </c>
      <c r="D676" t="s">
        <v>672</v>
      </c>
      <c r="E676" t="s">
        <v>7952</v>
      </c>
      <c r="F676" s="2" t="s">
        <v>7953</v>
      </c>
      <c r="G676" s="2" t="s">
        <v>6996</v>
      </c>
      <c r="H676" s="29">
        <v>7601.8099999999977</v>
      </c>
      <c r="I676" s="26">
        <v>6.56</v>
      </c>
      <c r="J676" s="25">
        <v>3435.54</v>
      </c>
      <c r="K676" s="25">
        <v>-4166.2699999999977</v>
      </c>
      <c r="L676" s="25">
        <v>3124.7</v>
      </c>
      <c r="M676" s="27">
        <v>6560.24</v>
      </c>
    </row>
    <row r="677" spans="1:13" x14ac:dyDescent="0.15">
      <c r="A677" t="s">
        <v>22615</v>
      </c>
      <c r="B677">
        <v>60204</v>
      </c>
      <c r="C677" t="s">
        <v>15323</v>
      </c>
      <c r="D677" t="s">
        <v>673</v>
      </c>
      <c r="E677" t="s">
        <v>7954</v>
      </c>
      <c r="F677" s="2" t="s">
        <v>7955</v>
      </c>
      <c r="G677" s="2" t="s">
        <v>7955</v>
      </c>
      <c r="H677" s="29">
        <v>0</v>
      </c>
      <c r="I677" s="26">
        <v>0</v>
      </c>
      <c r="J677" s="25">
        <v>0</v>
      </c>
      <c r="K677" s="25">
        <v>0</v>
      </c>
      <c r="L677" s="25">
        <v>0</v>
      </c>
      <c r="M677" s="27">
        <v>0</v>
      </c>
    </row>
    <row r="678" spans="1:13" x14ac:dyDescent="0.15">
      <c r="A678" t="s">
        <v>18540</v>
      </c>
      <c r="B678">
        <v>40765</v>
      </c>
      <c r="C678" t="s">
        <v>14893</v>
      </c>
      <c r="D678" t="s">
        <v>674</v>
      </c>
      <c r="E678" t="s">
        <v>7956</v>
      </c>
      <c r="F678" s="2" t="s">
        <v>7957</v>
      </c>
      <c r="G678" s="2" t="s">
        <v>6317</v>
      </c>
      <c r="H678" s="29">
        <v>13919.369999999995</v>
      </c>
      <c r="I678" s="26">
        <v>0</v>
      </c>
      <c r="J678" s="25">
        <v>0</v>
      </c>
      <c r="K678" s="25">
        <v>-13919.369999999995</v>
      </c>
      <c r="L678" s="25">
        <v>10439.530000000001</v>
      </c>
      <c r="M678" s="27">
        <v>10439.530000000001</v>
      </c>
    </row>
    <row r="679" spans="1:13" x14ac:dyDescent="0.15">
      <c r="A679" t="s">
        <v>23413</v>
      </c>
      <c r="B679">
        <v>83280</v>
      </c>
      <c r="C679" t="s">
        <v>15457</v>
      </c>
      <c r="D679" t="s">
        <v>675</v>
      </c>
      <c r="E679" t="s">
        <v>7958</v>
      </c>
      <c r="F679" s="2" t="s">
        <v>7959</v>
      </c>
      <c r="G679" s="2" t="s">
        <v>7960</v>
      </c>
      <c r="H679" s="29">
        <v>0</v>
      </c>
      <c r="I679" s="26">
        <v>0</v>
      </c>
      <c r="J679" s="25">
        <v>0</v>
      </c>
      <c r="K679" s="25">
        <v>0</v>
      </c>
      <c r="L679" s="25">
        <v>0</v>
      </c>
      <c r="M679" s="27">
        <v>0</v>
      </c>
    </row>
    <row r="680" spans="1:13" x14ac:dyDescent="0.15">
      <c r="A680" t="s">
        <v>22466</v>
      </c>
      <c r="B680">
        <v>50129</v>
      </c>
      <c r="C680" t="s">
        <v>15292</v>
      </c>
      <c r="D680" t="s">
        <v>676</v>
      </c>
      <c r="E680" t="s">
        <v>7961</v>
      </c>
      <c r="F680" s="2" t="s">
        <v>7962</v>
      </c>
      <c r="G680" s="2" t="s">
        <v>6863</v>
      </c>
      <c r="H680" s="29">
        <v>0</v>
      </c>
      <c r="I680" s="26">
        <v>0</v>
      </c>
      <c r="J680" s="25">
        <v>0</v>
      </c>
      <c r="K680" s="25">
        <v>0</v>
      </c>
      <c r="L680" s="25">
        <v>0</v>
      </c>
      <c r="M680" s="27">
        <v>0</v>
      </c>
    </row>
    <row r="681" spans="1:13" x14ac:dyDescent="0.15">
      <c r="A681" t="s">
        <v>20310</v>
      </c>
      <c r="B681">
        <v>41532</v>
      </c>
      <c r="C681" t="s">
        <v>15046</v>
      </c>
      <c r="D681" t="s">
        <v>677</v>
      </c>
      <c r="E681" t="s">
        <v>7963</v>
      </c>
      <c r="F681" s="2" t="s">
        <v>7964</v>
      </c>
      <c r="G681" s="2" t="s">
        <v>6695</v>
      </c>
      <c r="H681" s="29">
        <v>0</v>
      </c>
      <c r="I681" s="26">
        <v>0</v>
      </c>
      <c r="J681" s="25">
        <v>0</v>
      </c>
      <c r="K681" s="25">
        <v>0</v>
      </c>
      <c r="L681" s="25">
        <v>0</v>
      </c>
      <c r="M681" s="27">
        <v>0</v>
      </c>
    </row>
    <row r="682" spans="1:13" x14ac:dyDescent="0.15">
      <c r="A682" t="s">
        <v>22467</v>
      </c>
      <c r="B682">
        <v>50129</v>
      </c>
      <c r="C682" t="s">
        <v>15292</v>
      </c>
      <c r="D682" t="s">
        <v>678</v>
      </c>
      <c r="E682" t="s">
        <v>7965</v>
      </c>
      <c r="F682" s="2" t="s">
        <v>7966</v>
      </c>
      <c r="G682" s="2" t="s">
        <v>6863</v>
      </c>
      <c r="H682" s="29">
        <v>0</v>
      </c>
      <c r="I682" s="26">
        <v>0</v>
      </c>
      <c r="J682" s="25">
        <v>0</v>
      </c>
      <c r="K682" s="25">
        <v>0</v>
      </c>
      <c r="L682" s="25">
        <v>0</v>
      </c>
      <c r="M682" s="27">
        <v>0</v>
      </c>
    </row>
    <row r="683" spans="1:13" x14ac:dyDescent="0.15">
      <c r="A683" t="s">
        <v>18505</v>
      </c>
      <c r="B683">
        <v>40706</v>
      </c>
      <c r="C683" t="s">
        <v>14885</v>
      </c>
      <c r="D683" t="s">
        <v>679</v>
      </c>
      <c r="E683" t="s">
        <v>7967</v>
      </c>
      <c r="F683" s="2" t="s">
        <v>6575</v>
      </c>
      <c r="G683" s="2" t="s">
        <v>6575</v>
      </c>
      <c r="H683" s="29">
        <v>76197.13</v>
      </c>
      <c r="I683" s="26">
        <v>272.41000000000003</v>
      </c>
      <c r="J683" s="25">
        <v>142663.84</v>
      </c>
      <c r="K683" s="25">
        <v>66466.709999999992</v>
      </c>
      <c r="L683" s="25">
        <v>-32568.69</v>
      </c>
      <c r="M683" s="27">
        <v>110095.15</v>
      </c>
    </row>
    <row r="684" spans="1:13" x14ac:dyDescent="0.15">
      <c r="A684" t="s">
        <v>18506</v>
      </c>
      <c r="B684">
        <v>40706</v>
      </c>
      <c r="C684" t="s">
        <v>14885</v>
      </c>
      <c r="D684" t="s">
        <v>680</v>
      </c>
      <c r="E684" t="s">
        <v>7968</v>
      </c>
      <c r="F684" s="2" t="s">
        <v>6575</v>
      </c>
      <c r="G684" s="2" t="s">
        <v>6575</v>
      </c>
      <c r="H684" s="29">
        <v>0</v>
      </c>
      <c r="I684" s="26">
        <v>0</v>
      </c>
      <c r="J684" s="25">
        <v>0</v>
      </c>
      <c r="K684" s="25">
        <v>0</v>
      </c>
      <c r="L684" s="25">
        <v>0</v>
      </c>
      <c r="M684" s="27">
        <v>0</v>
      </c>
    </row>
    <row r="685" spans="1:13" x14ac:dyDescent="0.15">
      <c r="A685" t="s">
        <v>22468</v>
      </c>
      <c r="B685">
        <v>50129</v>
      </c>
      <c r="C685" t="s">
        <v>15292</v>
      </c>
      <c r="D685" t="s">
        <v>681</v>
      </c>
      <c r="E685" t="s">
        <v>7120</v>
      </c>
      <c r="F685" s="2" t="s">
        <v>7969</v>
      </c>
      <c r="G685" s="2" t="s">
        <v>6863</v>
      </c>
      <c r="H685" s="29">
        <v>0</v>
      </c>
      <c r="I685" s="26">
        <v>0</v>
      </c>
      <c r="J685" s="25">
        <v>0</v>
      </c>
      <c r="K685" s="25">
        <v>0</v>
      </c>
      <c r="L685" s="25">
        <v>0</v>
      </c>
      <c r="M685" s="27">
        <v>0</v>
      </c>
    </row>
    <row r="686" spans="1:13" x14ac:dyDescent="0.15">
      <c r="A686" t="s">
        <v>22859</v>
      </c>
      <c r="B686">
        <v>71956</v>
      </c>
      <c r="C686" t="s">
        <v>15370</v>
      </c>
      <c r="D686" t="s">
        <v>682</v>
      </c>
      <c r="E686" t="s">
        <v>7970</v>
      </c>
      <c r="F686" s="2" t="s">
        <v>7971</v>
      </c>
      <c r="G686" s="2" t="s">
        <v>6541</v>
      </c>
      <c r="H686" s="29">
        <v>0</v>
      </c>
      <c r="I686" s="26">
        <v>0</v>
      </c>
      <c r="J686" s="25">
        <v>0</v>
      </c>
      <c r="K686" s="25">
        <v>0</v>
      </c>
      <c r="L686" s="25">
        <v>0</v>
      </c>
      <c r="M686" s="27">
        <v>0</v>
      </c>
    </row>
    <row r="687" spans="1:13" x14ac:dyDescent="0.15">
      <c r="A687" t="s">
        <v>22541</v>
      </c>
      <c r="B687">
        <v>53197</v>
      </c>
      <c r="C687" t="s">
        <v>15303</v>
      </c>
      <c r="D687" t="s">
        <v>683</v>
      </c>
      <c r="E687" t="s">
        <v>7973</v>
      </c>
      <c r="F687" s="2" t="s">
        <v>6549</v>
      </c>
      <c r="G687" s="2" t="s">
        <v>6550</v>
      </c>
      <c r="H687" s="29">
        <v>0</v>
      </c>
      <c r="I687" s="26">
        <v>0</v>
      </c>
      <c r="J687" s="25">
        <v>0</v>
      </c>
      <c r="K687" s="25">
        <v>0</v>
      </c>
      <c r="L687" s="25">
        <v>0</v>
      </c>
      <c r="M687" s="27">
        <v>0</v>
      </c>
    </row>
    <row r="688" spans="1:13" x14ac:dyDescent="0.15">
      <c r="A688" t="s">
        <v>22542</v>
      </c>
      <c r="B688">
        <v>53210</v>
      </c>
      <c r="C688" t="s">
        <v>15304</v>
      </c>
      <c r="D688" t="s">
        <v>684</v>
      </c>
      <c r="E688" t="s">
        <v>7977</v>
      </c>
      <c r="F688" s="2" t="s">
        <v>7980</v>
      </c>
      <c r="G688" s="2" t="s">
        <v>6550</v>
      </c>
      <c r="H688" s="29">
        <v>0</v>
      </c>
      <c r="I688" s="26">
        <v>0</v>
      </c>
      <c r="J688" s="25">
        <v>0</v>
      </c>
      <c r="K688" s="25">
        <v>0</v>
      </c>
      <c r="L688" s="25">
        <v>0</v>
      </c>
      <c r="M688" s="27">
        <v>0</v>
      </c>
    </row>
    <row r="689" spans="1:13" x14ac:dyDescent="0.15">
      <c r="A689" t="s">
        <v>22543</v>
      </c>
      <c r="B689">
        <v>53262</v>
      </c>
      <c r="C689" t="s">
        <v>15305</v>
      </c>
      <c r="D689" t="s">
        <v>685</v>
      </c>
      <c r="E689" t="s">
        <v>7983</v>
      </c>
      <c r="F689" s="2" t="s">
        <v>7984</v>
      </c>
      <c r="G689" s="2" t="s">
        <v>7985</v>
      </c>
      <c r="H689" s="29">
        <v>0</v>
      </c>
      <c r="I689" s="26">
        <v>0</v>
      </c>
      <c r="J689" s="25">
        <v>0</v>
      </c>
      <c r="K689" s="25">
        <v>0</v>
      </c>
      <c r="L689" s="25">
        <v>0</v>
      </c>
      <c r="M689" s="27">
        <v>0</v>
      </c>
    </row>
    <row r="690" spans="1:13" x14ac:dyDescent="0.15">
      <c r="A690" t="s">
        <v>23020</v>
      </c>
      <c r="B690">
        <v>75375</v>
      </c>
      <c r="C690" t="s">
        <v>15395</v>
      </c>
      <c r="D690" t="s">
        <v>686</v>
      </c>
      <c r="E690" t="s">
        <v>7988</v>
      </c>
      <c r="F690" s="2" t="s">
        <v>7989</v>
      </c>
      <c r="G690" s="2" t="s">
        <v>7989</v>
      </c>
      <c r="H690" s="29">
        <v>45499.299999999988</v>
      </c>
      <c r="I690" s="26">
        <v>218.52</v>
      </c>
      <c r="J690" s="25">
        <v>114441.11</v>
      </c>
      <c r="K690" s="25">
        <v>68941.810000000012</v>
      </c>
      <c r="L690" s="25">
        <v>-33781.49</v>
      </c>
      <c r="M690" s="27">
        <v>80659.62</v>
      </c>
    </row>
    <row r="691" spans="1:13" x14ac:dyDescent="0.15">
      <c r="A691" t="s">
        <v>22546</v>
      </c>
      <c r="B691">
        <v>53730</v>
      </c>
      <c r="C691" t="s">
        <v>15308</v>
      </c>
      <c r="D691" t="s">
        <v>687</v>
      </c>
      <c r="E691" t="s">
        <v>7990</v>
      </c>
      <c r="F691" s="2" t="s">
        <v>7993</v>
      </c>
      <c r="G691" s="2" t="s">
        <v>6507</v>
      </c>
      <c r="H691" s="29">
        <v>0</v>
      </c>
      <c r="I691" s="26">
        <v>0</v>
      </c>
      <c r="J691" s="25">
        <v>0</v>
      </c>
      <c r="K691" s="25">
        <v>0</v>
      </c>
      <c r="L691" s="25">
        <v>0</v>
      </c>
      <c r="M691" s="27">
        <v>0</v>
      </c>
    </row>
    <row r="692" spans="1:13" x14ac:dyDescent="0.15">
      <c r="A692" t="s">
        <v>18491</v>
      </c>
      <c r="B692">
        <v>40676</v>
      </c>
      <c r="C692" t="s">
        <v>14883</v>
      </c>
      <c r="D692" t="s">
        <v>688</v>
      </c>
      <c r="E692" t="s">
        <v>7996</v>
      </c>
      <c r="F692" s="2" t="s">
        <v>6389</v>
      </c>
      <c r="G692" s="2" t="s">
        <v>6389</v>
      </c>
      <c r="H692" s="29">
        <v>31712</v>
      </c>
      <c r="I692" s="26">
        <v>0</v>
      </c>
      <c r="J692" s="25">
        <v>0</v>
      </c>
      <c r="K692" s="25">
        <v>-31712</v>
      </c>
      <c r="L692" s="25">
        <v>23784</v>
      </c>
      <c r="M692" s="27">
        <v>23784</v>
      </c>
    </row>
    <row r="693" spans="1:13" x14ac:dyDescent="0.15">
      <c r="A693" t="s">
        <v>18462</v>
      </c>
      <c r="B693">
        <v>40662</v>
      </c>
      <c r="C693" t="s">
        <v>14880</v>
      </c>
      <c r="D693" t="s">
        <v>689</v>
      </c>
      <c r="E693" t="s">
        <v>7997</v>
      </c>
      <c r="F693" s="2" t="s">
        <v>7998</v>
      </c>
      <c r="G693" s="2" t="s">
        <v>6564</v>
      </c>
      <c r="H693" s="29">
        <v>0</v>
      </c>
      <c r="I693" s="26">
        <v>0</v>
      </c>
      <c r="J693" s="25">
        <v>0</v>
      </c>
      <c r="K693" s="25">
        <v>0</v>
      </c>
      <c r="L693" s="25">
        <v>0</v>
      </c>
      <c r="M693" s="27">
        <v>0</v>
      </c>
    </row>
    <row r="694" spans="1:13" x14ac:dyDescent="0.15">
      <c r="A694" t="s">
        <v>18369</v>
      </c>
      <c r="B694">
        <v>40517</v>
      </c>
      <c r="C694" t="s">
        <v>14868</v>
      </c>
      <c r="D694" t="s">
        <v>690</v>
      </c>
      <c r="E694" t="s">
        <v>7999</v>
      </c>
      <c r="F694" s="2" t="s">
        <v>8000</v>
      </c>
      <c r="G694" s="2" t="s">
        <v>7267</v>
      </c>
      <c r="H694" s="29">
        <v>11036.669999999998</v>
      </c>
      <c r="I694" s="26">
        <v>0</v>
      </c>
      <c r="J694" s="25">
        <v>0</v>
      </c>
      <c r="K694" s="25">
        <v>-11036.669999999998</v>
      </c>
      <c r="L694" s="25">
        <v>8277.5</v>
      </c>
      <c r="M694" s="27">
        <v>8277.5</v>
      </c>
    </row>
    <row r="695" spans="1:13" x14ac:dyDescent="0.15">
      <c r="A695" t="s">
        <v>21664</v>
      </c>
      <c r="B695">
        <v>42148</v>
      </c>
      <c r="C695" t="s">
        <v>15164</v>
      </c>
      <c r="D695" t="s">
        <v>691</v>
      </c>
      <c r="E695" t="s">
        <v>8001</v>
      </c>
      <c r="F695" s="2" t="s">
        <v>8002</v>
      </c>
      <c r="G695" s="2" t="s">
        <v>7069</v>
      </c>
      <c r="H695" s="29">
        <v>0</v>
      </c>
      <c r="I695" s="26">
        <v>0</v>
      </c>
      <c r="J695" s="25">
        <v>0</v>
      </c>
      <c r="K695" s="25">
        <v>0</v>
      </c>
      <c r="L695" s="25">
        <v>0</v>
      </c>
      <c r="M695" s="27">
        <v>0</v>
      </c>
    </row>
    <row r="696" spans="1:13" x14ac:dyDescent="0.15">
      <c r="A696" t="s">
        <v>20144</v>
      </c>
      <c r="B696">
        <v>41506</v>
      </c>
      <c r="C696" t="s">
        <v>15035</v>
      </c>
      <c r="D696" t="s">
        <v>692</v>
      </c>
      <c r="E696" t="s">
        <v>8003</v>
      </c>
      <c r="F696" s="2" t="s">
        <v>8004</v>
      </c>
      <c r="G696" s="2" t="s">
        <v>6453</v>
      </c>
      <c r="H696" s="29">
        <v>0</v>
      </c>
      <c r="I696" s="26">
        <v>89.37</v>
      </c>
      <c r="J696" s="25">
        <v>46803.96</v>
      </c>
      <c r="K696" s="25">
        <v>46803.96</v>
      </c>
      <c r="L696" s="25">
        <v>-22933.94</v>
      </c>
      <c r="M696" s="27">
        <v>23870.02</v>
      </c>
    </row>
    <row r="697" spans="1:13" x14ac:dyDescent="0.15">
      <c r="A697" t="s">
        <v>18492</v>
      </c>
      <c r="B697">
        <v>40676</v>
      </c>
      <c r="C697" t="s">
        <v>14883</v>
      </c>
      <c r="D697" t="s">
        <v>693</v>
      </c>
      <c r="E697" t="s">
        <v>8005</v>
      </c>
      <c r="F697" s="2" t="s">
        <v>7557</v>
      </c>
      <c r="G697" s="2" t="s">
        <v>7558</v>
      </c>
      <c r="H697" s="29">
        <v>0</v>
      </c>
      <c r="I697" s="26">
        <v>0</v>
      </c>
      <c r="J697" s="25">
        <v>0</v>
      </c>
      <c r="K697" s="25">
        <v>0</v>
      </c>
      <c r="L697" s="25">
        <v>0</v>
      </c>
      <c r="M697" s="27">
        <v>0</v>
      </c>
    </row>
    <row r="698" spans="1:13" x14ac:dyDescent="0.15">
      <c r="A698" t="s">
        <v>18702</v>
      </c>
      <c r="B698">
        <v>40888</v>
      </c>
      <c r="C698" t="s">
        <v>14909</v>
      </c>
      <c r="D698" t="s">
        <v>694</v>
      </c>
      <c r="E698" t="s">
        <v>8006</v>
      </c>
      <c r="F698" s="2" t="s">
        <v>6679</v>
      </c>
      <c r="G698" s="2" t="s">
        <v>6679</v>
      </c>
      <c r="H698" s="29">
        <v>0</v>
      </c>
      <c r="I698" s="26">
        <v>0</v>
      </c>
      <c r="J698" s="25">
        <v>0</v>
      </c>
      <c r="K698" s="25">
        <v>0</v>
      </c>
      <c r="L698" s="25">
        <v>0</v>
      </c>
      <c r="M698" s="27">
        <v>0</v>
      </c>
    </row>
    <row r="699" spans="1:13" x14ac:dyDescent="0.15">
      <c r="A699" t="s">
        <v>19168</v>
      </c>
      <c r="B699">
        <v>41148</v>
      </c>
      <c r="C699" t="s">
        <v>14948</v>
      </c>
      <c r="D699" t="s">
        <v>695</v>
      </c>
      <c r="E699" t="s">
        <v>8007</v>
      </c>
      <c r="F699" s="2" t="s">
        <v>7425</v>
      </c>
      <c r="G699" s="2" t="s">
        <v>7426</v>
      </c>
      <c r="H699" s="29">
        <v>0</v>
      </c>
      <c r="I699" s="26">
        <v>0</v>
      </c>
      <c r="J699" s="25">
        <v>0</v>
      </c>
      <c r="K699" s="25">
        <v>0</v>
      </c>
      <c r="L699" s="25">
        <v>0</v>
      </c>
      <c r="M699" s="27">
        <v>0</v>
      </c>
    </row>
    <row r="700" spans="1:13" x14ac:dyDescent="0.15">
      <c r="A700" t="s">
        <v>17496</v>
      </c>
      <c r="B700">
        <v>20281</v>
      </c>
      <c r="C700" t="s">
        <v>14666</v>
      </c>
      <c r="D700" t="s">
        <v>696</v>
      </c>
      <c r="E700" t="s">
        <v>8008</v>
      </c>
      <c r="F700" s="2" t="s">
        <v>6424</v>
      </c>
      <c r="G700" s="2" t="s">
        <v>6425</v>
      </c>
      <c r="H700" s="29">
        <v>98734.43</v>
      </c>
      <c r="I700" s="26">
        <v>286.58</v>
      </c>
      <c r="J700" s="25">
        <v>150084.81</v>
      </c>
      <c r="K700" s="25">
        <v>51350.380000000005</v>
      </c>
      <c r="L700" s="25">
        <v>-25161.69</v>
      </c>
      <c r="M700" s="27">
        <v>124923.12</v>
      </c>
    </row>
    <row r="701" spans="1:13" x14ac:dyDescent="0.15">
      <c r="A701" t="s">
        <v>22042</v>
      </c>
      <c r="B701">
        <v>42669</v>
      </c>
      <c r="C701" t="s">
        <v>15212</v>
      </c>
      <c r="D701" t="s">
        <v>697</v>
      </c>
      <c r="E701" t="s">
        <v>8009</v>
      </c>
      <c r="F701" s="2" t="s">
        <v>6567</v>
      </c>
      <c r="G701" s="2" t="s">
        <v>6568</v>
      </c>
      <c r="H701" s="29">
        <v>0</v>
      </c>
      <c r="I701" s="26">
        <v>0</v>
      </c>
      <c r="J701" s="25">
        <v>0</v>
      </c>
      <c r="K701" s="25">
        <v>0</v>
      </c>
      <c r="L701" s="25">
        <v>0</v>
      </c>
      <c r="M701" s="27">
        <v>0</v>
      </c>
    </row>
    <row r="702" spans="1:13" x14ac:dyDescent="0.15">
      <c r="A702" t="s">
        <v>18191</v>
      </c>
      <c r="B702">
        <v>39600</v>
      </c>
      <c r="C702" t="s">
        <v>14833</v>
      </c>
      <c r="D702" t="s">
        <v>698</v>
      </c>
      <c r="E702" t="s">
        <v>7213</v>
      </c>
      <c r="F702" s="2" t="s">
        <v>6574</v>
      </c>
      <c r="G702" s="2" t="s">
        <v>6574</v>
      </c>
      <c r="H702" s="29">
        <v>0</v>
      </c>
      <c r="I702" s="26">
        <v>0</v>
      </c>
      <c r="J702" s="25">
        <v>0</v>
      </c>
      <c r="K702" s="25">
        <v>0</v>
      </c>
      <c r="L702" s="25">
        <v>0</v>
      </c>
      <c r="M702" s="27">
        <v>0</v>
      </c>
    </row>
    <row r="703" spans="1:13" x14ac:dyDescent="0.15">
      <c r="A703" t="s">
        <v>18463</v>
      </c>
      <c r="B703">
        <v>40662</v>
      </c>
      <c r="C703" t="s">
        <v>14880</v>
      </c>
      <c r="D703" t="s">
        <v>699</v>
      </c>
      <c r="E703" t="s">
        <v>8010</v>
      </c>
      <c r="F703" s="2" t="s">
        <v>8011</v>
      </c>
      <c r="G703" s="2" t="s">
        <v>6564</v>
      </c>
      <c r="H703" s="29">
        <v>76360.31</v>
      </c>
      <c r="I703" s="26">
        <v>4.1900000000000004</v>
      </c>
      <c r="J703" s="25">
        <v>2194.34</v>
      </c>
      <c r="K703" s="25">
        <v>-74165.97</v>
      </c>
      <c r="L703" s="25">
        <v>55624.480000000003</v>
      </c>
      <c r="M703" s="27">
        <v>57818.820000000007</v>
      </c>
    </row>
    <row r="704" spans="1:13" x14ac:dyDescent="0.15">
      <c r="A704" t="s">
        <v>21266</v>
      </c>
      <c r="B704">
        <v>41782</v>
      </c>
      <c r="C704" t="s">
        <v>15116</v>
      </c>
      <c r="D704" t="s">
        <v>700</v>
      </c>
      <c r="E704" t="s">
        <v>8012</v>
      </c>
      <c r="F704" s="2" t="s">
        <v>7226</v>
      </c>
      <c r="G704" s="2" t="s">
        <v>6594</v>
      </c>
      <c r="H704" s="29">
        <v>0</v>
      </c>
      <c r="I704" s="26">
        <v>0</v>
      </c>
      <c r="J704" s="25">
        <v>0</v>
      </c>
      <c r="K704" s="25">
        <v>0</v>
      </c>
      <c r="L704" s="25">
        <v>0</v>
      </c>
      <c r="M704" s="27">
        <v>0</v>
      </c>
    </row>
    <row r="705" spans="1:13" x14ac:dyDescent="0.15">
      <c r="A705" t="s">
        <v>18973</v>
      </c>
      <c r="B705">
        <v>41000</v>
      </c>
      <c r="C705" t="s">
        <v>14930</v>
      </c>
      <c r="D705" t="s">
        <v>701</v>
      </c>
      <c r="E705" t="s">
        <v>8013</v>
      </c>
      <c r="F705" s="2" t="s">
        <v>7430</v>
      </c>
      <c r="G705" s="2" t="s">
        <v>6823</v>
      </c>
      <c r="H705" s="29">
        <v>0</v>
      </c>
      <c r="I705" s="26">
        <v>0</v>
      </c>
      <c r="J705" s="25">
        <v>0</v>
      </c>
      <c r="K705" s="25">
        <v>0</v>
      </c>
      <c r="L705" s="25">
        <v>0</v>
      </c>
      <c r="M705" s="27">
        <v>0</v>
      </c>
    </row>
    <row r="706" spans="1:13" x14ac:dyDescent="0.15">
      <c r="A706" t="s">
        <v>18513</v>
      </c>
      <c r="B706">
        <v>40712</v>
      </c>
      <c r="C706" t="s">
        <v>14886</v>
      </c>
      <c r="D706" t="s">
        <v>702</v>
      </c>
      <c r="E706" t="s">
        <v>8014</v>
      </c>
      <c r="F706" s="2" t="s">
        <v>8015</v>
      </c>
      <c r="G706" s="2" t="s">
        <v>6484</v>
      </c>
      <c r="H706" s="29">
        <v>0</v>
      </c>
      <c r="I706" s="26">
        <v>0</v>
      </c>
      <c r="J706" s="25">
        <v>0</v>
      </c>
      <c r="K706" s="25">
        <v>0</v>
      </c>
      <c r="L706" s="25">
        <v>0</v>
      </c>
      <c r="M706" s="27">
        <v>0</v>
      </c>
    </row>
    <row r="707" spans="1:13" x14ac:dyDescent="0.15">
      <c r="A707" t="s">
        <v>18748</v>
      </c>
      <c r="B707">
        <v>40903</v>
      </c>
      <c r="C707" t="s">
        <v>14911</v>
      </c>
      <c r="D707" t="s">
        <v>703</v>
      </c>
      <c r="E707" t="s">
        <v>8016</v>
      </c>
      <c r="F707" s="2" t="s">
        <v>8017</v>
      </c>
      <c r="G707" s="2" t="s">
        <v>7245</v>
      </c>
      <c r="H707" s="29">
        <v>27748</v>
      </c>
      <c r="I707" s="26">
        <v>14.08</v>
      </c>
      <c r="J707" s="25">
        <v>7373.84</v>
      </c>
      <c r="K707" s="25">
        <v>-20374.16</v>
      </c>
      <c r="L707" s="25">
        <v>15280.62</v>
      </c>
      <c r="M707" s="27">
        <v>22654.46</v>
      </c>
    </row>
    <row r="708" spans="1:13" x14ac:dyDescent="0.15">
      <c r="A708" t="s">
        <v>19298</v>
      </c>
      <c r="B708">
        <v>41240</v>
      </c>
      <c r="C708" t="s">
        <v>14961</v>
      </c>
      <c r="D708" t="s">
        <v>704</v>
      </c>
      <c r="E708" t="s">
        <v>8018</v>
      </c>
      <c r="F708" s="2" t="s">
        <v>8019</v>
      </c>
      <c r="G708" s="2" t="s">
        <v>8019</v>
      </c>
      <c r="H708" s="29">
        <v>0</v>
      </c>
      <c r="I708" s="26">
        <v>0</v>
      </c>
      <c r="J708" s="25">
        <v>0</v>
      </c>
      <c r="K708" s="25">
        <v>0</v>
      </c>
      <c r="L708" s="25">
        <v>0</v>
      </c>
      <c r="M708" s="27">
        <v>0</v>
      </c>
    </row>
    <row r="709" spans="1:13" x14ac:dyDescent="0.15">
      <c r="A709" t="s">
        <v>19291</v>
      </c>
      <c r="B709">
        <v>41239</v>
      </c>
      <c r="C709" t="s">
        <v>14960</v>
      </c>
      <c r="D709" t="s">
        <v>705</v>
      </c>
      <c r="E709" t="s">
        <v>7573</v>
      </c>
      <c r="F709" s="2" t="s">
        <v>8020</v>
      </c>
      <c r="G709" s="2" t="s">
        <v>7985</v>
      </c>
      <c r="H709" s="29">
        <v>0</v>
      </c>
      <c r="I709" s="26">
        <v>0</v>
      </c>
      <c r="J709" s="25">
        <v>0</v>
      </c>
      <c r="K709" s="25">
        <v>0</v>
      </c>
      <c r="L709" s="25">
        <v>0</v>
      </c>
      <c r="M709" s="27">
        <v>0</v>
      </c>
    </row>
    <row r="710" spans="1:13" x14ac:dyDescent="0.15">
      <c r="A710" t="s">
        <v>22043</v>
      </c>
      <c r="B710">
        <v>42669</v>
      </c>
      <c r="C710" t="s">
        <v>15212</v>
      </c>
      <c r="D710" t="s">
        <v>706</v>
      </c>
      <c r="E710" t="s">
        <v>7290</v>
      </c>
      <c r="F710" s="2" t="s">
        <v>8021</v>
      </c>
      <c r="G710" s="2" t="s">
        <v>6568</v>
      </c>
      <c r="H710" s="29">
        <v>0</v>
      </c>
      <c r="I710" s="26">
        <v>0</v>
      </c>
      <c r="J710" s="25">
        <v>0</v>
      </c>
      <c r="K710" s="25">
        <v>0</v>
      </c>
      <c r="L710" s="25">
        <v>0</v>
      </c>
      <c r="M710" s="27">
        <v>0</v>
      </c>
    </row>
    <row r="711" spans="1:13" x14ac:dyDescent="0.15">
      <c r="A711" t="s">
        <v>23393</v>
      </c>
      <c r="B711">
        <v>83163</v>
      </c>
      <c r="C711" t="s">
        <v>15454</v>
      </c>
      <c r="D711" t="s">
        <v>707</v>
      </c>
      <c r="E711" t="s">
        <v>8022</v>
      </c>
      <c r="F711" s="2" t="s">
        <v>8023</v>
      </c>
      <c r="G711" s="2" t="s">
        <v>6630</v>
      </c>
      <c r="H711" s="29">
        <v>0</v>
      </c>
      <c r="I711" s="26">
        <v>0</v>
      </c>
      <c r="J711" s="25">
        <v>0</v>
      </c>
      <c r="K711" s="25">
        <v>0</v>
      </c>
      <c r="L711" s="25">
        <v>0</v>
      </c>
      <c r="M711" s="27">
        <v>0</v>
      </c>
    </row>
    <row r="712" spans="1:13" x14ac:dyDescent="0.15">
      <c r="A712" t="s">
        <v>19072</v>
      </c>
      <c r="B712">
        <v>41023</v>
      </c>
      <c r="C712" t="s">
        <v>14938</v>
      </c>
      <c r="D712" t="s">
        <v>708</v>
      </c>
      <c r="E712" t="s">
        <v>8024</v>
      </c>
      <c r="F712" s="2" t="s">
        <v>8025</v>
      </c>
      <c r="G712" s="2" t="s">
        <v>6358</v>
      </c>
      <c r="H712" s="29">
        <v>0</v>
      </c>
      <c r="I712" s="26">
        <v>0</v>
      </c>
      <c r="J712" s="25">
        <v>0</v>
      </c>
      <c r="K712" s="25">
        <v>0</v>
      </c>
      <c r="L712" s="25">
        <v>0</v>
      </c>
      <c r="M712" s="27">
        <v>0</v>
      </c>
    </row>
    <row r="713" spans="1:13" x14ac:dyDescent="0.15">
      <c r="A713" t="s">
        <v>22062</v>
      </c>
      <c r="B713">
        <v>42683</v>
      </c>
      <c r="C713" t="s">
        <v>15215</v>
      </c>
      <c r="D713" t="s">
        <v>709</v>
      </c>
      <c r="E713" t="s">
        <v>8026</v>
      </c>
      <c r="F713" s="2" t="s">
        <v>8027</v>
      </c>
      <c r="G713" s="2" t="s">
        <v>6358</v>
      </c>
      <c r="H713" s="29">
        <v>6888.4400000000023</v>
      </c>
      <c r="I713" s="26">
        <v>0</v>
      </c>
      <c r="J713" s="25">
        <v>0</v>
      </c>
      <c r="K713" s="25">
        <v>-6888.4400000000023</v>
      </c>
      <c r="L713" s="25">
        <v>5166.33</v>
      </c>
      <c r="M713" s="27">
        <v>5166.33</v>
      </c>
    </row>
    <row r="714" spans="1:13" x14ac:dyDescent="0.15">
      <c r="A714" t="s">
        <v>18541</v>
      </c>
      <c r="B714">
        <v>40765</v>
      </c>
      <c r="C714" t="s">
        <v>14893</v>
      </c>
      <c r="D714" t="s">
        <v>710</v>
      </c>
      <c r="E714" t="s">
        <v>8028</v>
      </c>
      <c r="F714" s="2" t="s">
        <v>7598</v>
      </c>
      <c r="G714" s="2" t="s">
        <v>6695</v>
      </c>
      <c r="H714" s="29">
        <v>0</v>
      </c>
      <c r="I714" s="26">
        <v>0</v>
      </c>
      <c r="J714" s="25">
        <v>0</v>
      </c>
      <c r="K714" s="25">
        <v>0</v>
      </c>
      <c r="L714" s="25">
        <v>0</v>
      </c>
      <c r="M714" s="27">
        <v>0</v>
      </c>
    </row>
    <row r="715" spans="1:13" x14ac:dyDescent="0.15">
      <c r="A715" t="s">
        <v>22901</v>
      </c>
      <c r="B715">
        <v>73919</v>
      </c>
      <c r="C715" t="s">
        <v>15382</v>
      </c>
      <c r="D715" t="s">
        <v>711</v>
      </c>
      <c r="E715" t="s">
        <v>8029</v>
      </c>
      <c r="F715" s="2" t="s">
        <v>8030</v>
      </c>
      <c r="G715" s="2" t="s">
        <v>6651</v>
      </c>
      <c r="H715" s="29">
        <v>0</v>
      </c>
      <c r="I715" s="26">
        <v>0</v>
      </c>
      <c r="J715" s="25">
        <v>0</v>
      </c>
      <c r="K715" s="25">
        <v>0</v>
      </c>
      <c r="L715" s="25">
        <v>0</v>
      </c>
      <c r="M715" s="27">
        <v>0</v>
      </c>
    </row>
    <row r="716" spans="1:13" x14ac:dyDescent="0.15">
      <c r="A716" t="s">
        <v>22902</v>
      </c>
      <c r="B716">
        <v>73919</v>
      </c>
      <c r="C716" t="s">
        <v>15382</v>
      </c>
      <c r="D716" t="s">
        <v>712</v>
      </c>
      <c r="E716" t="s">
        <v>8031</v>
      </c>
      <c r="F716" s="2" t="s">
        <v>8032</v>
      </c>
      <c r="G716" s="2" t="s">
        <v>6651</v>
      </c>
      <c r="H716" s="29">
        <v>0</v>
      </c>
      <c r="I716" s="26">
        <v>0</v>
      </c>
      <c r="J716" s="25">
        <v>0</v>
      </c>
      <c r="K716" s="25">
        <v>0</v>
      </c>
      <c r="L716" s="25">
        <v>0</v>
      </c>
      <c r="M716" s="27">
        <v>0</v>
      </c>
    </row>
    <row r="717" spans="1:13" x14ac:dyDescent="0.15">
      <c r="A717" t="s">
        <v>18974</v>
      </c>
      <c r="B717">
        <v>41000</v>
      </c>
      <c r="C717" t="s">
        <v>14930</v>
      </c>
      <c r="D717" t="s">
        <v>713</v>
      </c>
      <c r="E717" t="s">
        <v>8033</v>
      </c>
      <c r="F717" s="2" t="s">
        <v>8034</v>
      </c>
      <c r="G717" s="2" t="s">
        <v>8034</v>
      </c>
      <c r="H717" s="29">
        <v>23784</v>
      </c>
      <c r="I717" s="26">
        <v>0</v>
      </c>
      <c r="J717" s="25">
        <v>0</v>
      </c>
      <c r="K717" s="25">
        <v>-23784</v>
      </c>
      <c r="L717" s="25">
        <v>17838</v>
      </c>
      <c r="M717" s="27">
        <v>17838</v>
      </c>
    </row>
    <row r="718" spans="1:13" x14ac:dyDescent="0.15">
      <c r="A718" t="s">
        <v>22766</v>
      </c>
      <c r="B718">
        <v>70002</v>
      </c>
      <c r="C718" t="s">
        <v>15356</v>
      </c>
      <c r="D718" t="s">
        <v>714</v>
      </c>
      <c r="E718" t="s">
        <v>8035</v>
      </c>
      <c r="F718" s="2" t="s">
        <v>8036</v>
      </c>
      <c r="G718" s="2" t="s">
        <v>6476</v>
      </c>
      <c r="H718" s="29">
        <v>0</v>
      </c>
      <c r="I718" s="26">
        <v>0</v>
      </c>
      <c r="J718" s="25">
        <v>0</v>
      </c>
      <c r="K718" s="25">
        <v>0</v>
      </c>
      <c r="L718" s="25">
        <v>0</v>
      </c>
      <c r="M718" s="27">
        <v>0</v>
      </c>
    </row>
    <row r="719" spans="1:13" x14ac:dyDescent="0.15">
      <c r="A719" t="s">
        <v>18542</v>
      </c>
      <c r="B719">
        <v>40765</v>
      </c>
      <c r="C719" t="s">
        <v>14893</v>
      </c>
      <c r="D719" t="s">
        <v>715</v>
      </c>
      <c r="E719" t="s">
        <v>8037</v>
      </c>
      <c r="F719" s="2" t="s">
        <v>8038</v>
      </c>
      <c r="G719" s="2" t="s">
        <v>6317</v>
      </c>
      <c r="H719" s="29">
        <v>0</v>
      </c>
      <c r="I719" s="26">
        <v>0</v>
      </c>
      <c r="J719" s="25">
        <v>0</v>
      </c>
      <c r="K719" s="25">
        <v>0</v>
      </c>
      <c r="L719" s="25">
        <v>0</v>
      </c>
      <c r="M719" s="27">
        <v>0</v>
      </c>
    </row>
    <row r="720" spans="1:13" x14ac:dyDescent="0.15">
      <c r="A720" t="s">
        <v>23273</v>
      </c>
      <c r="B720">
        <v>79536</v>
      </c>
      <c r="C720" t="s">
        <v>15430</v>
      </c>
      <c r="D720" t="s">
        <v>716</v>
      </c>
      <c r="E720" t="s">
        <v>7207</v>
      </c>
      <c r="F720" s="2" t="s">
        <v>6393</v>
      </c>
      <c r="G720" s="2" t="s">
        <v>6393</v>
      </c>
      <c r="H720" s="29">
        <v>0</v>
      </c>
      <c r="I720" s="26">
        <v>0</v>
      </c>
      <c r="J720" s="25">
        <v>0</v>
      </c>
      <c r="K720" s="25">
        <v>0</v>
      </c>
      <c r="L720" s="25">
        <v>0</v>
      </c>
      <c r="M720" s="27">
        <v>0</v>
      </c>
    </row>
    <row r="721" spans="1:13" x14ac:dyDescent="0.15">
      <c r="A721" t="s">
        <v>22398</v>
      </c>
      <c r="B721">
        <v>47959</v>
      </c>
      <c r="C721" t="s">
        <v>15284</v>
      </c>
      <c r="D721" t="s">
        <v>717</v>
      </c>
      <c r="E721" t="s">
        <v>8039</v>
      </c>
      <c r="F721" s="2" t="s">
        <v>8040</v>
      </c>
      <c r="G721" s="2" t="s">
        <v>6547</v>
      </c>
      <c r="H721" s="29">
        <v>0</v>
      </c>
      <c r="I721" s="26">
        <v>1.69</v>
      </c>
      <c r="J721" s="25">
        <v>885.07</v>
      </c>
      <c r="K721" s="25">
        <v>885.07</v>
      </c>
      <c r="L721" s="25">
        <v>-433.68</v>
      </c>
      <c r="M721" s="27">
        <v>451.39000000000004</v>
      </c>
    </row>
    <row r="722" spans="1:13" x14ac:dyDescent="0.15">
      <c r="A722" t="s">
        <v>22614</v>
      </c>
      <c r="B722">
        <v>60061</v>
      </c>
      <c r="C722" t="s">
        <v>15322</v>
      </c>
      <c r="D722" t="s">
        <v>718</v>
      </c>
      <c r="E722" t="s">
        <v>8041</v>
      </c>
      <c r="F722" s="2" t="s">
        <v>6383</v>
      </c>
      <c r="G722" s="2" t="s">
        <v>6383</v>
      </c>
      <c r="H722" s="29">
        <v>506043.9</v>
      </c>
      <c r="I722" s="26">
        <v>763.04</v>
      </c>
      <c r="J722" s="25">
        <v>399611.68</v>
      </c>
      <c r="K722" s="25">
        <v>-106432.22000000003</v>
      </c>
      <c r="L722" s="25">
        <v>79824.17</v>
      </c>
      <c r="M722" s="27">
        <v>479435.85</v>
      </c>
    </row>
    <row r="723" spans="1:13" x14ac:dyDescent="0.15">
      <c r="A723" t="s">
        <v>22616</v>
      </c>
      <c r="B723">
        <v>60204</v>
      </c>
      <c r="C723" t="s">
        <v>15323</v>
      </c>
      <c r="D723" t="s">
        <v>719</v>
      </c>
      <c r="E723" t="s">
        <v>8046</v>
      </c>
      <c r="F723" s="2" t="s">
        <v>8047</v>
      </c>
      <c r="G723" s="2" t="s">
        <v>7955</v>
      </c>
      <c r="H723" s="29">
        <v>0</v>
      </c>
      <c r="I723" s="26">
        <v>0</v>
      </c>
      <c r="J723" s="25">
        <v>0</v>
      </c>
      <c r="K723" s="25">
        <v>0</v>
      </c>
      <c r="L723" s="25">
        <v>0</v>
      </c>
      <c r="M723" s="27">
        <v>0</v>
      </c>
    </row>
    <row r="724" spans="1:13" x14ac:dyDescent="0.15">
      <c r="A724" t="s">
        <v>22497</v>
      </c>
      <c r="B724">
        <v>50844</v>
      </c>
      <c r="C724" t="s">
        <v>15296</v>
      </c>
      <c r="D724" t="s">
        <v>720</v>
      </c>
      <c r="E724" t="s">
        <v>8048</v>
      </c>
      <c r="F724" s="2" t="s">
        <v>8049</v>
      </c>
      <c r="G724" s="2" t="s">
        <v>6664</v>
      </c>
      <c r="H724" s="29">
        <v>0</v>
      </c>
      <c r="I724" s="26">
        <v>0</v>
      </c>
      <c r="J724" s="25">
        <v>0</v>
      </c>
      <c r="K724" s="25">
        <v>0</v>
      </c>
      <c r="L724" s="25">
        <v>0</v>
      </c>
      <c r="M724" s="27">
        <v>0</v>
      </c>
    </row>
    <row r="725" spans="1:13" x14ac:dyDescent="0.15">
      <c r="A725" t="s">
        <v>18975</v>
      </c>
      <c r="B725">
        <v>41000</v>
      </c>
      <c r="C725" t="s">
        <v>14930</v>
      </c>
      <c r="D725" t="s">
        <v>721</v>
      </c>
      <c r="E725" t="s">
        <v>8050</v>
      </c>
      <c r="F725" s="2" t="s">
        <v>8051</v>
      </c>
      <c r="G725" s="2" t="s">
        <v>6720</v>
      </c>
      <c r="H725" s="29">
        <v>0</v>
      </c>
      <c r="I725" s="26">
        <v>0</v>
      </c>
      <c r="J725" s="25">
        <v>0</v>
      </c>
      <c r="K725" s="25">
        <v>0</v>
      </c>
      <c r="L725" s="25">
        <v>0</v>
      </c>
      <c r="M725" s="27">
        <v>0</v>
      </c>
    </row>
    <row r="726" spans="1:13" x14ac:dyDescent="0.15">
      <c r="A726" t="s">
        <v>21043</v>
      </c>
      <c r="B726">
        <v>41692</v>
      </c>
      <c r="C726" t="s">
        <v>15102</v>
      </c>
      <c r="D726" t="s">
        <v>722</v>
      </c>
      <c r="E726" t="s">
        <v>8052</v>
      </c>
      <c r="F726" s="2" t="s">
        <v>8053</v>
      </c>
      <c r="G726" s="2" t="s">
        <v>6368</v>
      </c>
      <c r="H726" s="29">
        <v>0</v>
      </c>
      <c r="I726" s="26">
        <v>0</v>
      </c>
      <c r="J726" s="25">
        <v>0</v>
      </c>
      <c r="K726" s="25">
        <v>0</v>
      </c>
      <c r="L726" s="25">
        <v>0</v>
      </c>
      <c r="M726" s="27">
        <v>0</v>
      </c>
    </row>
    <row r="727" spans="1:13" x14ac:dyDescent="0.15">
      <c r="A727" t="s">
        <v>23165</v>
      </c>
      <c r="B727">
        <v>77235</v>
      </c>
      <c r="C727" t="s">
        <v>15416</v>
      </c>
      <c r="D727" t="s">
        <v>723</v>
      </c>
      <c r="E727" t="s">
        <v>8054</v>
      </c>
      <c r="F727" s="2" t="s">
        <v>8055</v>
      </c>
      <c r="G727" s="2" t="s">
        <v>6283</v>
      </c>
      <c r="H727" s="29">
        <v>0</v>
      </c>
      <c r="I727" s="26">
        <v>53.78</v>
      </c>
      <c r="J727" s="25">
        <v>28165.119999999999</v>
      </c>
      <c r="K727" s="25">
        <v>28165.119999999999</v>
      </c>
      <c r="L727" s="25">
        <v>-13800.91</v>
      </c>
      <c r="M727" s="27">
        <v>14364.21</v>
      </c>
    </row>
    <row r="728" spans="1:13" x14ac:dyDescent="0.15">
      <c r="A728" t="s">
        <v>22234</v>
      </c>
      <c r="B728">
        <v>44201</v>
      </c>
      <c r="C728" t="s">
        <v>15256</v>
      </c>
      <c r="D728" t="s">
        <v>724</v>
      </c>
      <c r="E728" t="s">
        <v>8056</v>
      </c>
      <c r="F728" s="2" t="s">
        <v>8057</v>
      </c>
      <c r="G728" s="2" t="s">
        <v>6688</v>
      </c>
      <c r="H728" s="29">
        <v>0</v>
      </c>
      <c r="I728" s="26">
        <v>0</v>
      </c>
      <c r="J728" s="25">
        <v>0</v>
      </c>
      <c r="K728" s="25">
        <v>0</v>
      </c>
      <c r="L728" s="25">
        <v>0</v>
      </c>
      <c r="M728" s="27">
        <v>0</v>
      </c>
    </row>
    <row r="729" spans="1:13" x14ac:dyDescent="0.15">
      <c r="A729" t="s">
        <v>18927</v>
      </c>
      <c r="B729">
        <v>40972</v>
      </c>
      <c r="C729" t="s">
        <v>14924</v>
      </c>
      <c r="D729" t="s">
        <v>725</v>
      </c>
      <c r="E729" t="s">
        <v>8058</v>
      </c>
      <c r="F729" s="2" t="s">
        <v>6347</v>
      </c>
      <c r="G729" s="2" t="s">
        <v>6347</v>
      </c>
      <c r="H729" s="29">
        <v>0</v>
      </c>
      <c r="I729" s="26">
        <v>0</v>
      </c>
      <c r="J729" s="25">
        <v>0</v>
      </c>
      <c r="K729" s="25">
        <v>0</v>
      </c>
      <c r="L729" s="25">
        <v>0</v>
      </c>
      <c r="M729" s="27">
        <v>0</v>
      </c>
    </row>
    <row r="730" spans="1:13" x14ac:dyDescent="0.15">
      <c r="A730" t="s">
        <v>18567</v>
      </c>
      <c r="B730">
        <v>40775</v>
      </c>
      <c r="C730" t="s">
        <v>14895</v>
      </c>
      <c r="D730" t="s">
        <v>726</v>
      </c>
      <c r="E730" t="s">
        <v>8059</v>
      </c>
      <c r="F730" s="2" t="s">
        <v>8060</v>
      </c>
      <c r="G730" s="2" t="s">
        <v>6358</v>
      </c>
      <c r="H730" s="29">
        <v>3572.9100000000035</v>
      </c>
      <c r="I730" s="26">
        <v>16.21</v>
      </c>
      <c r="J730" s="25">
        <v>8489.34</v>
      </c>
      <c r="K730" s="25">
        <v>4916.4299999999967</v>
      </c>
      <c r="L730" s="25">
        <v>-2409.0500000000002</v>
      </c>
      <c r="M730" s="27">
        <v>6080.29</v>
      </c>
    </row>
    <row r="731" spans="1:13" x14ac:dyDescent="0.15">
      <c r="A731" t="s">
        <v>17605</v>
      </c>
      <c r="B731">
        <v>23961</v>
      </c>
      <c r="C731" t="s">
        <v>14682</v>
      </c>
      <c r="D731" t="s">
        <v>727</v>
      </c>
      <c r="E731" t="s">
        <v>8061</v>
      </c>
      <c r="F731" s="2" t="s">
        <v>8062</v>
      </c>
      <c r="G731" s="2" t="s">
        <v>6415</v>
      </c>
      <c r="H731" s="29">
        <v>0</v>
      </c>
      <c r="I731" s="26">
        <v>0</v>
      </c>
      <c r="J731" s="25">
        <v>0</v>
      </c>
      <c r="K731" s="25">
        <v>0</v>
      </c>
      <c r="L731" s="25">
        <v>0</v>
      </c>
      <c r="M731" s="27">
        <v>0</v>
      </c>
    </row>
    <row r="732" spans="1:13" x14ac:dyDescent="0.15">
      <c r="A732" t="s">
        <v>18873</v>
      </c>
      <c r="B732">
        <v>40967</v>
      </c>
      <c r="C732" t="s">
        <v>14921</v>
      </c>
      <c r="D732" t="s">
        <v>728</v>
      </c>
      <c r="E732" t="s">
        <v>7042</v>
      </c>
      <c r="F732" s="2" t="s">
        <v>6468</v>
      </c>
      <c r="G732" s="2" t="s">
        <v>6469</v>
      </c>
      <c r="H732" s="29">
        <v>0</v>
      </c>
      <c r="I732" s="26">
        <v>0</v>
      </c>
      <c r="J732" s="25">
        <v>0</v>
      </c>
      <c r="K732" s="25">
        <v>0</v>
      </c>
      <c r="L732" s="25">
        <v>0</v>
      </c>
      <c r="M732" s="27">
        <v>0</v>
      </c>
    </row>
    <row r="733" spans="1:13" x14ac:dyDescent="0.15">
      <c r="A733" t="s">
        <v>22658</v>
      </c>
      <c r="B733">
        <v>61829</v>
      </c>
      <c r="C733" t="s">
        <v>15335</v>
      </c>
      <c r="D733" t="s">
        <v>729</v>
      </c>
      <c r="E733" t="s">
        <v>8063</v>
      </c>
      <c r="F733" s="2" t="s">
        <v>6498</v>
      </c>
      <c r="G733" s="2" t="s">
        <v>6499</v>
      </c>
      <c r="H733" s="29">
        <v>0</v>
      </c>
      <c r="I733" s="26">
        <v>0</v>
      </c>
      <c r="J733" s="25">
        <v>0</v>
      </c>
      <c r="K733" s="25">
        <v>0</v>
      </c>
      <c r="L733" s="25">
        <v>0</v>
      </c>
      <c r="M733" s="27">
        <v>0</v>
      </c>
    </row>
    <row r="734" spans="1:13" x14ac:dyDescent="0.15">
      <c r="A734" t="s">
        <v>22269</v>
      </c>
      <c r="B734">
        <v>45000</v>
      </c>
      <c r="C734" t="s">
        <v>15259</v>
      </c>
      <c r="D734" t="s">
        <v>730</v>
      </c>
      <c r="E734" t="s">
        <v>8066</v>
      </c>
      <c r="F734" s="2" t="s">
        <v>8067</v>
      </c>
      <c r="G734" s="2" t="s">
        <v>8068</v>
      </c>
      <c r="H734" s="29">
        <v>51908.679999999993</v>
      </c>
      <c r="I734" s="26">
        <v>34.159999999999997</v>
      </c>
      <c r="J734" s="25">
        <v>17889.93</v>
      </c>
      <c r="K734" s="25">
        <v>-34018.749999999993</v>
      </c>
      <c r="L734" s="25">
        <v>25514.06</v>
      </c>
      <c r="M734" s="27">
        <v>43403.990000000005</v>
      </c>
    </row>
    <row r="735" spans="1:13" x14ac:dyDescent="0.15">
      <c r="A735" t="s">
        <v>19273</v>
      </c>
      <c r="B735">
        <v>41228</v>
      </c>
      <c r="C735" t="s">
        <v>14958</v>
      </c>
      <c r="D735" t="s">
        <v>731</v>
      </c>
      <c r="E735" t="s">
        <v>8069</v>
      </c>
      <c r="F735" s="2" t="s">
        <v>8070</v>
      </c>
      <c r="G735" s="2" t="s">
        <v>6251</v>
      </c>
      <c r="H735" s="29">
        <v>0</v>
      </c>
      <c r="I735" s="26">
        <v>4</v>
      </c>
      <c r="J735" s="25">
        <v>2094.84</v>
      </c>
      <c r="K735" s="25">
        <v>2094.84</v>
      </c>
      <c r="L735" s="25">
        <v>-1026.47</v>
      </c>
      <c r="M735" s="27">
        <v>1068.3700000000001</v>
      </c>
    </row>
    <row r="736" spans="1:13" x14ac:dyDescent="0.15">
      <c r="A736" t="s">
        <v>19274</v>
      </c>
      <c r="B736">
        <v>41228</v>
      </c>
      <c r="C736" t="s">
        <v>14958</v>
      </c>
      <c r="D736" t="s">
        <v>732</v>
      </c>
      <c r="E736" t="s">
        <v>8071</v>
      </c>
      <c r="F736" s="2" t="s">
        <v>8072</v>
      </c>
      <c r="G736" s="2" t="s">
        <v>6251</v>
      </c>
      <c r="H736" s="29">
        <v>0</v>
      </c>
      <c r="I736" s="26">
        <v>0</v>
      </c>
      <c r="J736" s="25">
        <v>0</v>
      </c>
      <c r="K736" s="25">
        <v>0</v>
      </c>
      <c r="L736" s="25">
        <v>0</v>
      </c>
      <c r="M736" s="27">
        <v>0</v>
      </c>
    </row>
    <row r="737" spans="1:13" x14ac:dyDescent="0.15">
      <c r="A737" t="s">
        <v>21950</v>
      </c>
      <c r="B737">
        <v>42616</v>
      </c>
      <c r="C737" t="s">
        <v>15203</v>
      </c>
      <c r="D737" t="s">
        <v>733</v>
      </c>
      <c r="E737" t="s">
        <v>8073</v>
      </c>
      <c r="F737" s="2" t="s">
        <v>6571</v>
      </c>
      <c r="G737" s="2" t="s">
        <v>6571</v>
      </c>
      <c r="H737" s="29">
        <v>0</v>
      </c>
      <c r="I737" s="26">
        <v>22.27</v>
      </c>
      <c r="J737" s="25">
        <v>11663.02</v>
      </c>
      <c r="K737" s="25">
        <v>11663.02</v>
      </c>
      <c r="L737" s="25">
        <v>-5714.88</v>
      </c>
      <c r="M737" s="27">
        <v>5948.14</v>
      </c>
    </row>
    <row r="738" spans="1:13" x14ac:dyDescent="0.15">
      <c r="A738" t="s">
        <v>23021</v>
      </c>
      <c r="B738">
        <v>75375</v>
      </c>
      <c r="C738" t="s">
        <v>15395</v>
      </c>
      <c r="D738" t="s">
        <v>734</v>
      </c>
      <c r="E738" t="s">
        <v>8074</v>
      </c>
      <c r="F738" s="2" t="s">
        <v>7553</v>
      </c>
      <c r="G738" s="2" t="s">
        <v>7553</v>
      </c>
      <c r="H738" s="29">
        <v>0</v>
      </c>
      <c r="I738" s="26">
        <v>22.8</v>
      </c>
      <c r="J738" s="25">
        <v>11940.59</v>
      </c>
      <c r="K738" s="25">
        <v>11940.59</v>
      </c>
      <c r="L738" s="25">
        <v>-5850.89</v>
      </c>
      <c r="M738" s="27">
        <v>6089.7</v>
      </c>
    </row>
    <row r="739" spans="1:13" x14ac:dyDescent="0.15">
      <c r="A739" t="s">
        <v>21044</v>
      </c>
      <c r="B739">
        <v>41692</v>
      </c>
      <c r="C739" t="s">
        <v>15102</v>
      </c>
      <c r="D739" t="s">
        <v>735</v>
      </c>
      <c r="E739" t="s">
        <v>8075</v>
      </c>
      <c r="F739" s="2" t="s">
        <v>8076</v>
      </c>
      <c r="G739" s="2" t="s">
        <v>6736</v>
      </c>
      <c r="H739" s="29">
        <v>0</v>
      </c>
      <c r="I739" s="26">
        <v>0</v>
      </c>
      <c r="J739" s="25">
        <v>0</v>
      </c>
      <c r="K739" s="25">
        <v>0</v>
      </c>
      <c r="L739" s="25">
        <v>0</v>
      </c>
      <c r="M739" s="27">
        <v>0</v>
      </c>
    </row>
    <row r="740" spans="1:13" x14ac:dyDescent="0.15">
      <c r="A740" t="s">
        <v>23022</v>
      </c>
      <c r="B740">
        <v>75375</v>
      </c>
      <c r="C740" t="s">
        <v>15395</v>
      </c>
      <c r="D740" t="s">
        <v>736</v>
      </c>
      <c r="E740" t="s">
        <v>8077</v>
      </c>
      <c r="F740" s="2" t="s">
        <v>8078</v>
      </c>
      <c r="G740" s="2" t="s">
        <v>7553</v>
      </c>
      <c r="H740" s="29">
        <v>0</v>
      </c>
      <c r="I740" s="26">
        <v>0</v>
      </c>
      <c r="J740" s="25">
        <v>0</v>
      </c>
      <c r="K740" s="25">
        <v>0</v>
      </c>
      <c r="L740" s="25">
        <v>0</v>
      </c>
      <c r="M740" s="27">
        <v>0</v>
      </c>
    </row>
    <row r="741" spans="1:13" x14ac:dyDescent="0.15">
      <c r="A741" t="s">
        <v>18464</v>
      </c>
      <c r="B741">
        <v>40662</v>
      </c>
      <c r="C741" t="s">
        <v>14880</v>
      </c>
      <c r="D741" t="s">
        <v>737</v>
      </c>
      <c r="E741" t="s">
        <v>8079</v>
      </c>
      <c r="F741" s="2" t="s">
        <v>8080</v>
      </c>
      <c r="G741" s="2" t="s">
        <v>6564</v>
      </c>
      <c r="H741" s="29">
        <v>13874</v>
      </c>
      <c r="I741" s="26">
        <v>0</v>
      </c>
      <c r="J741" s="25">
        <v>0</v>
      </c>
      <c r="K741" s="25">
        <v>-13874</v>
      </c>
      <c r="L741" s="25">
        <v>10405.5</v>
      </c>
      <c r="M741" s="27">
        <v>10405.5</v>
      </c>
    </row>
    <row r="742" spans="1:13" x14ac:dyDescent="0.15">
      <c r="A742" t="s">
        <v>18874</v>
      </c>
      <c r="B742">
        <v>40967</v>
      </c>
      <c r="C742" t="s">
        <v>14921</v>
      </c>
      <c r="D742" t="s">
        <v>738</v>
      </c>
      <c r="E742" t="s">
        <v>8081</v>
      </c>
      <c r="F742" s="2" t="s">
        <v>8082</v>
      </c>
      <c r="G742" s="2" t="s">
        <v>8083</v>
      </c>
      <c r="H742" s="29">
        <v>23182.149999999994</v>
      </c>
      <c r="I742" s="26">
        <v>0</v>
      </c>
      <c r="J742" s="25">
        <v>0</v>
      </c>
      <c r="K742" s="25">
        <v>-23182.149999999994</v>
      </c>
      <c r="L742" s="25">
        <v>17386.61</v>
      </c>
      <c r="M742" s="27">
        <v>17386.61</v>
      </c>
    </row>
    <row r="743" spans="1:13" x14ac:dyDescent="0.15">
      <c r="A743" t="s">
        <v>22270</v>
      </c>
      <c r="B743">
        <v>45000</v>
      </c>
      <c r="C743" t="s">
        <v>15259</v>
      </c>
      <c r="D743" t="s">
        <v>739</v>
      </c>
      <c r="E743" t="s">
        <v>8084</v>
      </c>
      <c r="F743" s="2" t="s">
        <v>8085</v>
      </c>
      <c r="G743" s="2" t="s">
        <v>7236</v>
      </c>
      <c r="H743" s="29">
        <v>0</v>
      </c>
      <c r="I743" s="26">
        <v>8.3800000000000008</v>
      </c>
      <c r="J743" s="25">
        <v>4388.6899999999996</v>
      </c>
      <c r="K743" s="25">
        <v>4388.6899999999996</v>
      </c>
      <c r="L743" s="25">
        <v>-2150.46</v>
      </c>
      <c r="M743" s="27">
        <v>2238.2299999999996</v>
      </c>
    </row>
    <row r="744" spans="1:13" x14ac:dyDescent="0.15">
      <c r="A744" t="s">
        <v>18662</v>
      </c>
      <c r="B744">
        <v>40814</v>
      </c>
      <c r="C744" t="s">
        <v>14902</v>
      </c>
      <c r="D744" t="s">
        <v>740</v>
      </c>
      <c r="E744" t="s">
        <v>8086</v>
      </c>
      <c r="F744" s="2" t="s">
        <v>8087</v>
      </c>
      <c r="G744" s="2" t="s">
        <v>7077</v>
      </c>
      <c r="H744" s="29">
        <v>0</v>
      </c>
      <c r="I744" s="26">
        <v>0</v>
      </c>
      <c r="J744" s="25">
        <v>0</v>
      </c>
      <c r="K744" s="25">
        <v>0</v>
      </c>
      <c r="L744" s="25">
        <v>0</v>
      </c>
      <c r="M744" s="27">
        <v>0</v>
      </c>
    </row>
    <row r="745" spans="1:13" x14ac:dyDescent="0.15">
      <c r="A745" t="s">
        <v>17968</v>
      </c>
      <c r="B745">
        <v>31384</v>
      </c>
      <c r="C745" t="s">
        <v>14769</v>
      </c>
      <c r="D745" t="s">
        <v>741</v>
      </c>
      <c r="E745" t="s">
        <v>7293</v>
      </c>
      <c r="F745" s="2" t="s">
        <v>8088</v>
      </c>
      <c r="G745" s="2" t="s">
        <v>7404</v>
      </c>
      <c r="H745" s="29">
        <v>0</v>
      </c>
      <c r="I745" s="26">
        <v>0</v>
      </c>
      <c r="J745" s="25">
        <v>0</v>
      </c>
      <c r="K745" s="25">
        <v>0</v>
      </c>
      <c r="L745" s="25">
        <v>0</v>
      </c>
      <c r="M745" s="27">
        <v>0</v>
      </c>
    </row>
    <row r="746" spans="1:13" x14ac:dyDescent="0.15">
      <c r="A746" t="s">
        <v>21045</v>
      </c>
      <c r="B746">
        <v>41692</v>
      </c>
      <c r="C746" t="s">
        <v>15102</v>
      </c>
      <c r="D746" t="s">
        <v>742</v>
      </c>
      <c r="E746" t="s">
        <v>8089</v>
      </c>
      <c r="F746" s="2" t="s">
        <v>6368</v>
      </c>
      <c r="G746" s="2" t="s">
        <v>6368</v>
      </c>
      <c r="H746" s="29">
        <v>453680.52</v>
      </c>
      <c r="I746" s="26">
        <v>724.54</v>
      </c>
      <c r="J746" s="25">
        <v>379448.84</v>
      </c>
      <c r="K746" s="25">
        <v>-74231.679999999993</v>
      </c>
      <c r="L746" s="25">
        <v>55673.760000000002</v>
      </c>
      <c r="M746" s="27">
        <v>435122.60000000003</v>
      </c>
    </row>
    <row r="747" spans="1:13" x14ac:dyDescent="0.15">
      <c r="A747" t="s">
        <v>17623</v>
      </c>
      <c r="B747">
        <v>24597</v>
      </c>
      <c r="C747" t="s">
        <v>14688</v>
      </c>
      <c r="D747" t="s">
        <v>743</v>
      </c>
      <c r="E747" t="s">
        <v>8090</v>
      </c>
      <c r="F747" s="2" t="s">
        <v>6228</v>
      </c>
      <c r="G747" s="2" t="s">
        <v>6228</v>
      </c>
      <c r="H747" s="29">
        <v>0</v>
      </c>
      <c r="I747" s="26">
        <v>0</v>
      </c>
      <c r="J747" s="25">
        <v>0</v>
      </c>
      <c r="K747" s="25">
        <v>0</v>
      </c>
      <c r="L747" s="25">
        <v>0</v>
      </c>
      <c r="M747" s="27">
        <v>0</v>
      </c>
    </row>
    <row r="748" spans="1:13" x14ac:dyDescent="0.15">
      <c r="A748" t="s">
        <v>22903</v>
      </c>
      <c r="B748">
        <v>73919</v>
      </c>
      <c r="C748" t="s">
        <v>15382</v>
      </c>
      <c r="D748" t="s">
        <v>744</v>
      </c>
      <c r="E748" t="s">
        <v>8091</v>
      </c>
      <c r="F748" s="2" t="s">
        <v>8092</v>
      </c>
      <c r="G748" s="2" t="s">
        <v>6526</v>
      </c>
      <c r="H748" s="29">
        <v>0</v>
      </c>
      <c r="I748" s="26">
        <v>0</v>
      </c>
      <c r="J748" s="25">
        <v>0</v>
      </c>
      <c r="K748" s="25">
        <v>0</v>
      </c>
      <c r="L748" s="25">
        <v>0</v>
      </c>
      <c r="M748" s="27">
        <v>0</v>
      </c>
    </row>
    <row r="749" spans="1:13" x14ac:dyDescent="0.15">
      <c r="A749" t="s">
        <v>19242</v>
      </c>
      <c r="B749">
        <v>41223</v>
      </c>
      <c r="C749" t="s">
        <v>14956</v>
      </c>
      <c r="D749" t="s">
        <v>745</v>
      </c>
      <c r="E749" t="s">
        <v>6914</v>
      </c>
      <c r="F749" s="2" t="s">
        <v>8093</v>
      </c>
      <c r="G749" s="2" t="s">
        <v>8093</v>
      </c>
      <c r="H749" s="29">
        <v>0</v>
      </c>
      <c r="I749" s="26">
        <v>0</v>
      </c>
      <c r="J749" s="25">
        <v>0</v>
      </c>
      <c r="K749" s="25">
        <v>0</v>
      </c>
      <c r="L749" s="25">
        <v>0</v>
      </c>
      <c r="M749" s="27">
        <v>0</v>
      </c>
    </row>
    <row r="750" spans="1:13" x14ac:dyDescent="0.15">
      <c r="A750" t="s">
        <v>22498</v>
      </c>
      <c r="B750">
        <v>50844</v>
      </c>
      <c r="C750" t="s">
        <v>15296</v>
      </c>
      <c r="D750" t="s">
        <v>746</v>
      </c>
      <c r="E750" t="s">
        <v>8094</v>
      </c>
      <c r="F750" s="2" t="s">
        <v>8095</v>
      </c>
      <c r="G750" s="2" t="s">
        <v>6664</v>
      </c>
      <c r="H750" s="29">
        <v>0</v>
      </c>
      <c r="I750" s="26">
        <v>0</v>
      </c>
      <c r="J750" s="25">
        <v>0</v>
      </c>
      <c r="K750" s="25">
        <v>0</v>
      </c>
      <c r="L750" s="25">
        <v>0</v>
      </c>
      <c r="M750" s="27">
        <v>0</v>
      </c>
    </row>
    <row r="751" spans="1:13" x14ac:dyDescent="0.15">
      <c r="A751" t="s">
        <v>19917</v>
      </c>
      <c r="B751">
        <v>41447</v>
      </c>
      <c r="C751" t="s">
        <v>15013</v>
      </c>
      <c r="D751" t="s">
        <v>747</v>
      </c>
      <c r="E751" t="s">
        <v>8096</v>
      </c>
      <c r="F751" s="2" t="s">
        <v>6426</v>
      </c>
      <c r="G751" s="2" t="s">
        <v>6338</v>
      </c>
      <c r="H751" s="29">
        <v>3967.4499999999971</v>
      </c>
      <c r="I751" s="26">
        <v>0</v>
      </c>
      <c r="J751" s="25">
        <v>0</v>
      </c>
      <c r="K751" s="25">
        <v>-3967.4499999999971</v>
      </c>
      <c r="L751" s="25">
        <v>2975.59</v>
      </c>
      <c r="M751" s="27">
        <v>2975.59</v>
      </c>
    </row>
    <row r="752" spans="1:13" x14ac:dyDescent="0.15">
      <c r="A752" t="s">
        <v>22511</v>
      </c>
      <c r="B752">
        <v>50949</v>
      </c>
      <c r="C752" t="s">
        <v>15297</v>
      </c>
      <c r="D752" t="s">
        <v>748</v>
      </c>
      <c r="E752" t="s">
        <v>8097</v>
      </c>
      <c r="F752" s="2" t="s">
        <v>8098</v>
      </c>
      <c r="G752" s="2" t="s">
        <v>6323</v>
      </c>
      <c r="H752" s="29">
        <v>0</v>
      </c>
      <c r="I752" s="26">
        <v>0</v>
      </c>
      <c r="J752" s="25">
        <v>0</v>
      </c>
      <c r="K752" s="25">
        <v>0</v>
      </c>
      <c r="L752" s="25">
        <v>0</v>
      </c>
      <c r="M752" s="27">
        <v>0</v>
      </c>
    </row>
    <row r="753" spans="1:13" x14ac:dyDescent="0.15">
      <c r="A753" t="s">
        <v>18663</v>
      </c>
      <c r="B753">
        <v>40814</v>
      </c>
      <c r="C753" t="s">
        <v>14902</v>
      </c>
      <c r="D753" t="s">
        <v>749</v>
      </c>
      <c r="E753" t="s">
        <v>8099</v>
      </c>
      <c r="F753" s="2" t="s">
        <v>8100</v>
      </c>
      <c r="G753" s="2" t="s">
        <v>6386</v>
      </c>
      <c r="H753" s="29">
        <v>0</v>
      </c>
      <c r="I753" s="26">
        <v>0</v>
      </c>
      <c r="J753" s="25">
        <v>0</v>
      </c>
      <c r="K753" s="25">
        <v>0</v>
      </c>
      <c r="L753" s="25">
        <v>0</v>
      </c>
      <c r="M753" s="27">
        <v>0</v>
      </c>
    </row>
    <row r="754" spans="1:13" x14ac:dyDescent="0.15">
      <c r="A754" t="s">
        <v>18664</v>
      </c>
      <c r="B754">
        <v>40814</v>
      </c>
      <c r="C754" t="s">
        <v>14902</v>
      </c>
      <c r="D754" t="s">
        <v>750</v>
      </c>
      <c r="E754" t="s">
        <v>8101</v>
      </c>
      <c r="F754" s="2" t="s">
        <v>8102</v>
      </c>
      <c r="G754" s="2" t="s">
        <v>6386</v>
      </c>
      <c r="H754" s="29">
        <v>0</v>
      </c>
      <c r="I754" s="26">
        <v>0</v>
      </c>
      <c r="J754" s="25">
        <v>0</v>
      </c>
      <c r="K754" s="25">
        <v>0</v>
      </c>
      <c r="L754" s="25">
        <v>0</v>
      </c>
      <c r="M754" s="27">
        <v>0</v>
      </c>
    </row>
    <row r="755" spans="1:13" x14ac:dyDescent="0.15">
      <c r="A755" t="s">
        <v>22271</v>
      </c>
      <c r="B755">
        <v>45000</v>
      </c>
      <c r="C755" t="s">
        <v>15259</v>
      </c>
      <c r="D755" t="s">
        <v>751</v>
      </c>
      <c r="E755" t="s">
        <v>8103</v>
      </c>
      <c r="F755" s="2" t="s">
        <v>6839</v>
      </c>
      <c r="G755" s="2" t="s">
        <v>6657</v>
      </c>
      <c r="H755" s="29">
        <v>29730</v>
      </c>
      <c r="I755" s="26">
        <v>1.23</v>
      </c>
      <c r="J755" s="25">
        <v>644.16</v>
      </c>
      <c r="K755" s="25">
        <v>-29085.84</v>
      </c>
      <c r="L755" s="25">
        <v>21814.38</v>
      </c>
      <c r="M755" s="27">
        <v>22458.54</v>
      </c>
    </row>
    <row r="756" spans="1:13" x14ac:dyDescent="0.15">
      <c r="A756" t="s">
        <v>18234</v>
      </c>
      <c r="B756">
        <v>40257</v>
      </c>
      <c r="C756" t="s">
        <v>14842</v>
      </c>
      <c r="D756" t="s">
        <v>752</v>
      </c>
      <c r="E756" t="s">
        <v>8104</v>
      </c>
      <c r="F756" s="2" t="s">
        <v>6477</v>
      </c>
      <c r="G756" s="2" t="s">
        <v>6478</v>
      </c>
      <c r="H756" s="29">
        <v>0</v>
      </c>
      <c r="I756" s="26">
        <v>0</v>
      </c>
      <c r="J756" s="25">
        <v>0</v>
      </c>
      <c r="K756" s="25">
        <v>0</v>
      </c>
      <c r="L756" s="25">
        <v>0</v>
      </c>
      <c r="M756" s="27">
        <v>0</v>
      </c>
    </row>
    <row r="757" spans="1:13" x14ac:dyDescent="0.15">
      <c r="A757" t="s">
        <v>18235</v>
      </c>
      <c r="B757">
        <v>40257</v>
      </c>
      <c r="C757" t="s">
        <v>14842</v>
      </c>
      <c r="D757" t="s">
        <v>753</v>
      </c>
      <c r="E757" t="s">
        <v>8105</v>
      </c>
      <c r="F757" s="2" t="s">
        <v>8106</v>
      </c>
      <c r="G757" s="2" t="s">
        <v>6478</v>
      </c>
      <c r="H757" s="29">
        <v>0</v>
      </c>
      <c r="I757" s="26">
        <v>0</v>
      </c>
      <c r="J757" s="25">
        <v>0</v>
      </c>
      <c r="K757" s="25">
        <v>0</v>
      </c>
      <c r="L757" s="25">
        <v>0</v>
      </c>
      <c r="M757" s="27">
        <v>0</v>
      </c>
    </row>
    <row r="758" spans="1:13" x14ac:dyDescent="0.15">
      <c r="A758" t="s">
        <v>19059</v>
      </c>
      <c r="B758">
        <v>41018</v>
      </c>
      <c r="C758" t="s">
        <v>14936</v>
      </c>
      <c r="D758" t="s">
        <v>754</v>
      </c>
      <c r="E758" t="s">
        <v>8107</v>
      </c>
      <c r="F758" s="2" t="s">
        <v>6461</v>
      </c>
      <c r="G758" s="2" t="s">
        <v>6461</v>
      </c>
      <c r="H758" s="29">
        <v>167944.28</v>
      </c>
      <c r="I758" s="26">
        <v>214.97</v>
      </c>
      <c r="J758" s="25">
        <v>112581.94</v>
      </c>
      <c r="K758" s="25">
        <v>-55362.34</v>
      </c>
      <c r="L758" s="25">
        <v>41521.760000000002</v>
      </c>
      <c r="M758" s="27">
        <v>154103.70000000001</v>
      </c>
    </row>
    <row r="759" spans="1:13" x14ac:dyDescent="0.15">
      <c r="A759" t="s">
        <v>22250</v>
      </c>
      <c r="B759">
        <v>44397</v>
      </c>
      <c r="C759" t="s">
        <v>15258</v>
      </c>
      <c r="D759" t="s">
        <v>755</v>
      </c>
      <c r="E759" t="s">
        <v>8108</v>
      </c>
      <c r="F759" s="2" t="s">
        <v>8109</v>
      </c>
      <c r="G759" s="2" t="s">
        <v>6403</v>
      </c>
      <c r="H759" s="29">
        <v>0</v>
      </c>
      <c r="I759" s="26">
        <v>0</v>
      </c>
      <c r="J759" s="25">
        <v>0</v>
      </c>
      <c r="K759" s="25">
        <v>0</v>
      </c>
      <c r="L759" s="25">
        <v>0</v>
      </c>
      <c r="M759" s="27">
        <v>0</v>
      </c>
    </row>
    <row r="760" spans="1:13" x14ac:dyDescent="0.15">
      <c r="A760" t="s">
        <v>23185</v>
      </c>
      <c r="B760">
        <v>77338</v>
      </c>
      <c r="C760" t="s">
        <v>15417</v>
      </c>
      <c r="D760" t="s">
        <v>756</v>
      </c>
      <c r="E760" t="s">
        <v>8110</v>
      </c>
      <c r="F760" s="2" t="s">
        <v>8111</v>
      </c>
      <c r="G760" s="2" t="s">
        <v>6493</v>
      </c>
      <c r="H760" s="29">
        <v>0</v>
      </c>
      <c r="I760" s="26">
        <v>0</v>
      </c>
      <c r="J760" s="25">
        <v>0</v>
      </c>
      <c r="K760" s="25">
        <v>0</v>
      </c>
      <c r="L760" s="25">
        <v>0</v>
      </c>
      <c r="M760" s="27">
        <v>0</v>
      </c>
    </row>
    <row r="761" spans="1:13" x14ac:dyDescent="0.15">
      <c r="A761" t="s">
        <v>23249</v>
      </c>
      <c r="B761">
        <v>78222</v>
      </c>
      <c r="C761" t="s">
        <v>15425</v>
      </c>
      <c r="D761" t="s">
        <v>757</v>
      </c>
      <c r="E761" t="s">
        <v>8112</v>
      </c>
      <c r="F761" s="2" t="s">
        <v>8113</v>
      </c>
      <c r="G761" s="2" t="s">
        <v>7396</v>
      </c>
      <c r="H761" s="29">
        <v>0</v>
      </c>
      <c r="I761" s="26">
        <v>0</v>
      </c>
      <c r="J761" s="25">
        <v>0</v>
      </c>
      <c r="K761" s="25">
        <v>0</v>
      </c>
      <c r="L761" s="25">
        <v>0</v>
      </c>
      <c r="M761" s="27">
        <v>0</v>
      </c>
    </row>
    <row r="762" spans="1:13" x14ac:dyDescent="0.15">
      <c r="A762" t="s">
        <v>21951</v>
      </c>
      <c r="B762">
        <v>42616</v>
      </c>
      <c r="C762" t="s">
        <v>15203</v>
      </c>
      <c r="D762" t="s">
        <v>758</v>
      </c>
      <c r="E762" t="s">
        <v>8114</v>
      </c>
      <c r="F762" s="2" t="s">
        <v>7903</v>
      </c>
      <c r="G762" s="2" t="s">
        <v>6212</v>
      </c>
      <c r="H762" s="29">
        <v>0</v>
      </c>
      <c r="I762" s="26">
        <v>0</v>
      </c>
      <c r="J762" s="25">
        <v>0</v>
      </c>
      <c r="K762" s="25">
        <v>0</v>
      </c>
      <c r="L762" s="25">
        <v>0</v>
      </c>
      <c r="M762" s="27">
        <v>0</v>
      </c>
    </row>
    <row r="763" spans="1:13" x14ac:dyDescent="0.15">
      <c r="A763" t="s">
        <v>21952</v>
      </c>
      <c r="B763">
        <v>42616</v>
      </c>
      <c r="C763" t="s">
        <v>15203</v>
      </c>
      <c r="D763" t="s">
        <v>759</v>
      </c>
      <c r="E763" t="s">
        <v>8115</v>
      </c>
      <c r="F763" s="2" t="s">
        <v>8116</v>
      </c>
      <c r="G763" s="2" t="s">
        <v>6212</v>
      </c>
      <c r="H763" s="29">
        <v>0</v>
      </c>
      <c r="I763" s="26">
        <v>0</v>
      </c>
      <c r="J763" s="25">
        <v>0</v>
      </c>
      <c r="K763" s="25">
        <v>0</v>
      </c>
      <c r="L763" s="25">
        <v>0</v>
      </c>
      <c r="M763" s="27">
        <v>0</v>
      </c>
    </row>
    <row r="764" spans="1:13" x14ac:dyDescent="0.15">
      <c r="A764" t="s">
        <v>17969</v>
      </c>
      <c r="B764">
        <v>31384</v>
      </c>
      <c r="C764" t="s">
        <v>14769</v>
      </c>
      <c r="D764" t="s">
        <v>760</v>
      </c>
      <c r="E764" t="s">
        <v>8117</v>
      </c>
      <c r="F764" s="2" t="s">
        <v>8118</v>
      </c>
      <c r="G764" s="2" t="s">
        <v>8118</v>
      </c>
      <c r="H764" s="29">
        <v>0</v>
      </c>
      <c r="I764" s="26">
        <v>7.3</v>
      </c>
      <c r="J764" s="25">
        <v>3823.08</v>
      </c>
      <c r="K764" s="25">
        <v>3823.08</v>
      </c>
      <c r="L764" s="25">
        <v>-1873.31</v>
      </c>
      <c r="M764" s="27">
        <v>1949.77</v>
      </c>
    </row>
    <row r="765" spans="1:13" x14ac:dyDescent="0.15">
      <c r="A765" t="s">
        <v>22383</v>
      </c>
      <c r="B765">
        <v>47920</v>
      </c>
      <c r="C765" t="s">
        <v>15281</v>
      </c>
      <c r="D765" t="s">
        <v>761</v>
      </c>
      <c r="E765" t="s">
        <v>8119</v>
      </c>
      <c r="F765" s="2" t="s">
        <v>8120</v>
      </c>
      <c r="G765" s="2" t="s">
        <v>6403</v>
      </c>
      <c r="H765" s="29">
        <v>0</v>
      </c>
      <c r="I765" s="26">
        <v>0</v>
      </c>
      <c r="J765" s="25">
        <v>0</v>
      </c>
      <c r="K765" s="25">
        <v>0</v>
      </c>
      <c r="L765" s="25">
        <v>0</v>
      </c>
      <c r="M765" s="27">
        <v>0</v>
      </c>
    </row>
    <row r="766" spans="1:13" x14ac:dyDescent="0.15">
      <c r="A766" t="s">
        <v>22815</v>
      </c>
      <c r="B766">
        <v>71008</v>
      </c>
      <c r="C766" t="s">
        <v>15363</v>
      </c>
      <c r="D766" t="s">
        <v>762</v>
      </c>
      <c r="E766" t="s">
        <v>8121</v>
      </c>
      <c r="F766" s="2" t="s">
        <v>8122</v>
      </c>
      <c r="G766" s="2" t="s">
        <v>6369</v>
      </c>
      <c r="H766" s="29">
        <v>0</v>
      </c>
      <c r="I766" s="26">
        <v>0</v>
      </c>
      <c r="J766" s="25">
        <v>0</v>
      </c>
      <c r="K766" s="25">
        <v>0</v>
      </c>
      <c r="L766" s="25">
        <v>0</v>
      </c>
      <c r="M766" s="27">
        <v>0</v>
      </c>
    </row>
    <row r="767" spans="1:13" x14ac:dyDescent="0.15">
      <c r="A767" t="s">
        <v>22715</v>
      </c>
      <c r="B767">
        <v>68329</v>
      </c>
      <c r="C767" t="s">
        <v>15348</v>
      </c>
      <c r="D767" t="s">
        <v>763</v>
      </c>
      <c r="E767" t="s">
        <v>8123</v>
      </c>
      <c r="F767" s="2" t="s">
        <v>6561</v>
      </c>
      <c r="G767" s="2" t="s">
        <v>6561</v>
      </c>
      <c r="H767" s="29">
        <v>0</v>
      </c>
      <c r="I767" s="26">
        <v>0</v>
      </c>
      <c r="J767" s="25">
        <v>0</v>
      </c>
      <c r="K767" s="25">
        <v>0</v>
      </c>
      <c r="L767" s="25">
        <v>0</v>
      </c>
      <c r="M767" s="27">
        <v>0</v>
      </c>
    </row>
    <row r="768" spans="1:13" x14ac:dyDescent="0.15">
      <c r="A768" t="s">
        <v>23002</v>
      </c>
      <c r="B768">
        <v>75219</v>
      </c>
      <c r="C768" t="s">
        <v>15394</v>
      </c>
      <c r="D768" t="s">
        <v>764</v>
      </c>
      <c r="E768" t="s">
        <v>8125</v>
      </c>
      <c r="F768" s="2" t="s">
        <v>8126</v>
      </c>
      <c r="G768" s="2" t="s">
        <v>6625</v>
      </c>
      <c r="H768" s="29">
        <v>0</v>
      </c>
      <c r="I768" s="26">
        <v>0</v>
      </c>
      <c r="J768" s="25">
        <v>0</v>
      </c>
      <c r="K768" s="25">
        <v>0</v>
      </c>
      <c r="L768" s="25">
        <v>0</v>
      </c>
      <c r="M768" s="27">
        <v>0</v>
      </c>
    </row>
    <row r="769" spans="1:13" x14ac:dyDescent="0.15">
      <c r="A769" t="s">
        <v>22482</v>
      </c>
      <c r="B769">
        <v>50819</v>
      </c>
      <c r="C769" t="s">
        <v>15295</v>
      </c>
      <c r="D769" t="s">
        <v>765</v>
      </c>
      <c r="E769" t="s">
        <v>8127</v>
      </c>
      <c r="F769" s="2" t="s">
        <v>6374</v>
      </c>
      <c r="G769" s="2" t="s">
        <v>6374</v>
      </c>
      <c r="H769" s="29">
        <v>0</v>
      </c>
      <c r="I769" s="26">
        <v>0</v>
      </c>
      <c r="J769" s="25">
        <v>0</v>
      </c>
      <c r="K769" s="25">
        <v>0</v>
      </c>
      <c r="L769" s="25">
        <v>0</v>
      </c>
      <c r="M769" s="27">
        <v>0</v>
      </c>
    </row>
    <row r="770" spans="1:13" x14ac:dyDescent="0.15">
      <c r="A770" t="s">
        <v>22483</v>
      </c>
      <c r="B770">
        <v>50819</v>
      </c>
      <c r="C770" t="s">
        <v>15295</v>
      </c>
      <c r="D770" t="s">
        <v>766</v>
      </c>
      <c r="E770" t="s">
        <v>8128</v>
      </c>
      <c r="F770" s="2" t="s">
        <v>6374</v>
      </c>
      <c r="G770" s="2" t="s">
        <v>6374</v>
      </c>
      <c r="H770" s="29">
        <v>0</v>
      </c>
      <c r="I770" s="26">
        <v>0</v>
      </c>
      <c r="J770" s="25">
        <v>0</v>
      </c>
      <c r="K770" s="25">
        <v>0</v>
      </c>
      <c r="L770" s="25">
        <v>0</v>
      </c>
      <c r="M770" s="27">
        <v>0</v>
      </c>
    </row>
    <row r="771" spans="1:13" x14ac:dyDescent="0.15">
      <c r="A771" t="s">
        <v>22148</v>
      </c>
      <c r="B771">
        <v>42755</v>
      </c>
      <c r="C771" t="s">
        <v>15229</v>
      </c>
      <c r="D771" t="s">
        <v>767</v>
      </c>
      <c r="E771" t="s">
        <v>8129</v>
      </c>
      <c r="F771" s="2" t="s">
        <v>8132</v>
      </c>
      <c r="G771" s="2" t="s">
        <v>8133</v>
      </c>
      <c r="H771" s="29">
        <v>0</v>
      </c>
      <c r="I771" s="26">
        <v>0</v>
      </c>
      <c r="J771" s="25">
        <v>0</v>
      </c>
      <c r="K771" s="25">
        <v>0</v>
      </c>
      <c r="L771" s="25">
        <v>0</v>
      </c>
      <c r="M771" s="27">
        <v>0</v>
      </c>
    </row>
    <row r="772" spans="1:13" x14ac:dyDescent="0.15">
      <c r="A772" t="s">
        <v>18976</v>
      </c>
      <c r="B772">
        <v>41000</v>
      </c>
      <c r="C772" t="s">
        <v>14930</v>
      </c>
      <c r="D772" t="s">
        <v>768</v>
      </c>
      <c r="E772" t="s">
        <v>8134</v>
      </c>
      <c r="F772" s="2" t="s">
        <v>8135</v>
      </c>
      <c r="G772" s="2" t="s">
        <v>6720</v>
      </c>
      <c r="H772" s="29">
        <v>3636.5899999999965</v>
      </c>
      <c r="I772" s="26">
        <v>0</v>
      </c>
      <c r="J772" s="25">
        <v>0</v>
      </c>
      <c r="K772" s="25">
        <v>-3636.5899999999965</v>
      </c>
      <c r="L772" s="25">
        <v>2727.44</v>
      </c>
      <c r="M772" s="27">
        <v>2727.44</v>
      </c>
    </row>
    <row r="773" spans="1:13" x14ac:dyDescent="0.15">
      <c r="A773" t="s">
        <v>22044</v>
      </c>
      <c r="B773">
        <v>42669</v>
      </c>
      <c r="C773" t="s">
        <v>15212</v>
      </c>
      <c r="D773" t="s">
        <v>769</v>
      </c>
      <c r="E773" t="s">
        <v>8136</v>
      </c>
      <c r="F773" s="2" t="s">
        <v>8137</v>
      </c>
      <c r="G773" s="2" t="s">
        <v>6460</v>
      </c>
      <c r="H773" s="29">
        <v>0</v>
      </c>
      <c r="I773" s="26">
        <v>32.15</v>
      </c>
      <c r="J773" s="25">
        <v>16837.28</v>
      </c>
      <c r="K773" s="25">
        <v>16837.28</v>
      </c>
      <c r="L773" s="25">
        <v>-8250.27</v>
      </c>
      <c r="M773" s="27">
        <v>8587.0099999999984</v>
      </c>
    </row>
    <row r="774" spans="1:13" x14ac:dyDescent="0.15">
      <c r="A774" t="s">
        <v>18703</v>
      </c>
      <c r="B774">
        <v>40888</v>
      </c>
      <c r="C774" t="s">
        <v>14909</v>
      </c>
      <c r="D774" t="s">
        <v>770</v>
      </c>
      <c r="E774" t="s">
        <v>8138</v>
      </c>
      <c r="F774" s="2" t="s">
        <v>7442</v>
      </c>
      <c r="G774" s="2" t="s">
        <v>6531</v>
      </c>
      <c r="H774" s="29">
        <v>3869.9300000000003</v>
      </c>
      <c r="I774" s="26">
        <v>5.99</v>
      </c>
      <c r="J774" s="25">
        <v>3137.02</v>
      </c>
      <c r="K774" s="25">
        <v>-732.91000000000031</v>
      </c>
      <c r="L774" s="25">
        <v>549.67999999999995</v>
      </c>
      <c r="M774" s="27">
        <v>3686.7</v>
      </c>
    </row>
    <row r="775" spans="1:13" x14ac:dyDescent="0.15">
      <c r="A775" t="s">
        <v>17970</v>
      </c>
      <c r="B775">
        <v>31384</v>
      </c>
      <c r="C775" t="s">
        <v>14769</v>
      </c>
      <c r="D775" t="s">
        <v>771</v>
      </c>
      <c r="E775" t="s">
        <v>8031</v>
      </c>
      <c r="F775" s="2" t="s">
        <v>7299</v>
      </c>
      <c r="G775" s="2" t="s">
        <v>6633</v>
      </c>
      <c r="H775" s="29">
        <v>0</v>
      </c>
      <c r="I775" s="26">
        <v>0</v>
      </c>
      <c r="J775" s="25">
        <v>0</v>
      </c>
      <c r="K775" s="25">
        <v>0</v>
      </c>
      <c r="L775" s="25">
        <v>0</v>
      </c>
      <c r="M775" s="27">
        <v>0</v>
      </c>
    </row>
    <row r="776" spans="1:13" x14ac:dyDescent="0.15">
      <c r="A776" t="s">
        <v>23214</v>
      </c>
      <c r="B776">
        <v>77533</v>
      </c>
      <c r="C776" t="s">
        <v>15419</v>
      </c>
      <c r="D776" t="s">
        <v>772</v>
      </c>
      <c r="E776" t="s">
        <v>6346</v>
      </c>
      <c r="F776" s="2" t="s">
        <v>8141</v>
      </c>
      <c r="G776" s="2" t="s">
        <v>6791</v>
      </c>
      <c r="H776" s="29">
        <v>0</v>
      </c>
      <c r="I776" s="26">
        <v>124.48</v>
      </c>
      <c r="J776" s="25">
        <v>65191.42</v>
      </c>
      <c r="K776" s="25">
        <v>65191.42</v>
      </c>
      <c r="L776" s="25">
        <v>-31943.8</v>
      </c>
      <c r="M776" s="27">
        <v>33247.619999999995</v>
      </c>
    </row>
    <row r="777" spans="1:13" x14ac:dyDescent="0.15">
      <c r="A777" t="s">
        <v>18236</v>
      </c>
      <c r="B777">
        <v>40257</v>
      </c>
      <c r="C777" t="s">
        <v>14842</v>
      </c>
      <c r="D777" t="s">
        <v>773</v>
      </c>
      <c r="E777" t="s">
        <v>7283</v>
      </c>
      <c r="F777" s="2" t="s">
        <v>8142</v>
      </c>
      <c r="G777" s="2" t="s">
        <v>6478</v>
      </c>
      <c r="H777" s="29">
        <v>0</v>
      </c>
      <c r="I777" s="26">
        <v>10.75</v>
      </c>
      <c r="J777" s="25">
        <v>5629.88</v>
      </c>
      <c r="K777" s="25">
        <v>5629.88</v>
      </c>
      <c r="L777" s="25">
        <v>-2758.64</v>
      </c>
      <c r="M777" s="27">
        <v>2871.2400000000002</v>
      </c>
    </row>
    <row r="778" spans="1:13" x14ac:dyDescent="0.15">
      <c r="A778" t="s">
        <v>22904</v>
      </c>
      <c r="B778">
        <v>73919</v>
      </c>
      <c r="C778" t="s">
        <v>15382</v>
      </c>
      <c r="D778" t="s">
        <v>774</v>
      </c>
      <c r="E778" t="s">
        <v>8143</v>
      </c>
      <c r="F778" s="2" t="s">
        <v>7407</v>
      </c>
      <c r="G778" s="2" t="s">
        <v>6430</v>
      </c>
      <c r="H778" s="29">
        <v>0</v>
      </c>
      <c r="I778" s="26">
        <v>0</v>
      </c>
      <c r="J778" s="25">
        <v>0</v>
      </c>
      <c r="K778" s="25">
        <v>0</v>
      </c>
      <c r="L778" s="25">
        <v>0</v>
      </c>
      <c r="M778" s="27">
        <v>0</v>
      </c>
    </row>
    <row r="779" spans="1:13" x14ac:dyDescent="0.15">
      <c r="A779" t="s">
        <v>18200</v>
      </c>
      <c r="B779">
        <v>40020</v>
      </c>
      <c r="C779" t="s">
        <v>14835</v>
      </c>
      <c r="D779" t="s">
        <v>775</v>
      </c>
      <c r="E779" t="s">
        <v>8144</v>
      </c>
      <c r="F779" s="2" t="s">
        <v>6363</v>
      </c>
      <c r="G779" s="2" t="s">
        <v>6363</v>
      </c>
      <c r="H779" s="29">
        <v>82074.510000000009</v>
      </c>
      <c r="I779" s="26">
        <v>236.51</v>
      </c>
      <c r="J779" s="25">
        <v>123862.65</v>
      </c>
      <c r="K779" s="25">
        <v>41788.139999999985</v>
      </c>
      <c r="L779" s="25">
        <v>-20476.189999999999</v>
      </c>
      <c r="M779" s="27">
        <v>103386.45999999999</v>
      </c>
    </row>
    <row r="780" spans="1:13" x14ac:dyDescent="0.15">
      <c r="A780" t="s">
        <v>19073</v>
      </c>
      <c r="B780">
        <v>41023</v>
      </c>
      <c r="C780" t="s">
        <v>14938</v>
      </c>
      <c r="D780" t="s">
        <v>776</v>
      </c>
      <c r="E780" t="s">
        <v>8145</v>
      </c>
      <c r="F780" s="2" t="s">
        <v>6293</v>
      </c>
      <c r="G780" s="2" t="s">
        <v>6293</v>
      </c>
      <c r="H780" s="29">
        <v>3964</v>
      </c>
      <c r="I780" s="26">
        <v>0</v>
      </c>
      <c r="J780" s="25">
        <v>0</v>
      </c>
      <c r="K780" s="25">
        <v>-3964</v>
      </c>
      <c r="L780" s="25">
        <v>2973</v>
      </c>
      <c r="M780" s="27">
        <v>2973</v>
      </c>
    </row>
    <row r="781" spans="1:13" x14ac:dyDescent="0.15">
      <c r="A781" t="s">
        <v>17738</v>
      </c>
      <c r="B781">
        <v>27770</v>
      </c>
      <c r="C781" t="s">
        <v>14704</v>
      </c>
      <c r="D781" t="s">
        <v>777</v>
      </c>
      <c r="E781" t="s">
        <v>8146</v>
      </c>
      <c r="F781" s="2" t="s">
        <v>6293</v>
      </c>
      <c r="G781" s="2" t="s">
        <v>6293</v>
      </c>
      <c r="H781" s="29">
        <v>299773.18000000005</v>
      </c>
      <c r="I781" s="26">
        <v>1006.41</v>
      </c>
      <c r="J781" s="25">
        <v>527066.98</v>
      </c>
      <c r="K781" s="25">
        <v>227293.79999999993</v>
      </c>
      <c r="L781" s="25">
        <v>-111373.96</v>
      </c>
      <c r="M781" s="27">
        <v>415693.01999999996</v>
      </c>
    </row>
    <row r="782" spans="1:13" x14ac:dyDescent="0.15">
      <c r="A782" t="s">
        <v>23414</v>
      </c>
      <c r="B782">
        <v>83280</v>
      </c>
      <c r="C782" t="s">
        <v>15457</v>
      </c>
      <c r="D782" t="s">
        <v>778</v>
      </c>
      <c r="E782" t="s">
        <v>8147</v>
      </c>
      <c r="F782" s="2" t="s">
        <v>6621</v>
      </c>
      <c r="G782" s="2" t="s">
        <v>6622</v>
      </c>
      <c r="H782" s="29">
        <v>7419.2299999999959</v>
      </c>
      <c r="I782" s="26">
        <v>0</v>
      </c>
      <c r="J782" s="25">
        <v>0</v>
      </c>
      <c r="K782" s="25">
        <v>-7419.2299999999959</v>
      </c>
      <c r="L782" s="25">
        <v>5564.42</v>
      </c>
      <c r="M782" s="27">
        <v>5564.42</v>
      </c>
    </row>
    <row r="783" spans="1:13" x14ac:dyDescent="0.15">
      <c r="A783" t="s">
        <v>19169</v>
      </c>
      <c r="B783">
        <v>41148</v>
      </c>
      <c r="C783" t="s">
        <v>14948</v>
      </c>
      <c r="D783" t="s">
        <v>779</v>
      </c>
      <c r="E783" t="s">
        <v>8148</v>
      </c>
      <c r="F783" s="2" t="s">
        <v>8149</v>
      </c>
      <c r="G783" s="2" t="s">
        <v>7731</v>
      </c>
      <c r="H783" s="29">
        <v>0</v>
      </c>
      <c r="I783" s="26">
        <v>0</v>
      </c>
      <c r="J783" s="25">
        <v>0</v>
      </c>
      <c r="K783" s="25">
        <v>0</v>
      </c>
      <c r="L783" s="25">
        <v>0</v>
      </c>
      <c r="M783" s="27">
        <v>0</v>
      </c>
    </row>
    <row r="784" spans="1:13" x14ac:dyDescent="0.15">
      <c r="A784" t="s">
        <v>18141</v>
      </c>
      <c r="B784">
        <v>37663</v>
      </c>
      <c r="C784" t="s">
        <v>14817</v>
      </c>
      <c r="D784" t="s">
        <v>780</v>
      </c>
      <c r="E784" t="s">
        <v>8150</v>
      </c>
      <c r="F784" s="2" t="s">
        <v>8151</v>
      </c>
      <c r="G784" s="2" t="s">
        <v>6797</v>
      </c>
      <c r="H784" s="29">
        <v>0</v>
      </c>
      <c r="I784" s="26">
        <v>36.03</v>
      </c>
      <c r="J784" s="25">
        <v>18869.27</v>
      </c>
      <c r="K784" s="25">
        <v>18869.27</v>
      </c>
      <c r="L784" s="25">
        <v>-9245.94</v>
      </c>
      <c r="M784" s="27">
        <v>9623.33</v>
      </c>
    </row>
    <row r="785" spans="1:13" x14ac:dyDescent="0.15">
      <c r="A785" t="s">
        <v>17726</v>
      </c>
      <c r="B785">
        <v>26977</v>
      </c>
      <c r="C785" t="s">
        <v>14700</v>
      </c>
      <c r="D785" t="s">
        <v>781</v>
      </c>
      <c r="E785" t="s">
        <v>8152</v>
      </c>
      <c r="F785" s="2" t="s">
        <v>6799</v>
      </c>
      <c r="G785" s="2" t="s">
        <v>6799</v>
      </c>
      <c r="H785" s="29">
        <v>75572.87</v>
      </c>
      <c r="I785" s="26">
        <v>191.95</v>
      </c>
      <c r="J785" s="25">
        <v>100526.13</v>
      </c>
      <c r="K785" s="25">
        <v>24953.260000000009</v>
      </c>
      <c r="L785" s="25">
        <v>-12227.1</v>
      </c>
      <c r="M785" s="27">
        <v>88299.03</v>
      </c>
    </row>
    <row r="786" spans="1:13" x14ac:dyDescent="0.15">
      <c r="A786" t="s">
        <v>22384</v>
      </c>
      <c r="B786">
        <v>47920</v>
      </c>
      <c r="C786" t="s">
        <v>15281</v>
      </c>
      <c r="D786" t="s">
        <v>782</v>
      </c>
      <c r="E786" t="s">
        <v>8153</v>
      </c>
      <c r="F786" s="2" t="s">
        <v>8154</v>
      </c>
      <c r="G786" s="2" t="s">
        <v>6428</v>
      </c>
      <c r="H786" s="29">
        <v>0</v>
      </c>
      <c r="I786" s="26">
        <v>0</v>
      </c>
      <c r="J786" s="25">
        <v>0</v>
      </c>
      <c r="K786" s="25">
        <v>0</v>
      </c>
      <c r="L786" s="25">
        <v>0</v>
      </c>
      <c r="M786" s="27">
        <v>0</v>
      </c>
    </row>
    <row r="787" spans="1:13" x14ac:dyDescent="0.15">
      <c r="A787" t="s">
        <v>17971</v>
      </c>
      <c r="B787">
        <v>31384</v>
      </c>
      <c r="C787" t="s">
        <v>14769</v>
      </c>
      <c r="D787" t="s">
        <v>783</v>
      </c>
      <c r="E787" t="s">
        <v>8155</v>
      </c>
      <c r="F787" s="2" t="s">
        <v>8156</v>
      </c>
      <c r="G787" s="2" t="s">
        <v>6972</v>
      </c>
      <c r="H787" s="29">
        <v>0</v>
      </c>
      <c r="I787" s="26">
        <v>0</v>
      </c>
      <c r="J787" s="25">
        <v>0</v>
      </c>
      <c r="K787" s="25">
        <v>0</v>
      </c>
      <c r="L787" s="25">
        <v>0</v>
      </c>
      <c r="M787" s="27">
        <v>0</v>
      </c>
    </row>
    <row r="788" spans="1:13" x14ac:dyDescent="0.15">
      <c r="A788" t="s">
        <v>22187</v>
      </c>
      <c r="B788">
        <v>43318</v>
      </c>
      <c r="C788" t="s">
        <v>15246</v>
      </c>
      <c r="D788" t="s">
        <v>784</v>
      </c>
      <c r="E788" t="s">
        <v>8157</v>
      </c>
      <c r="F788" s="2" t="s">
        <v>8158</v>
      </c>
      <c r="G788" s="2" t="s">
        <v>8158</v>
      </c>
      <c r="H788" s="29">
        <v>0</v>
      </c>
      <c r="I788" s="26">
        <v>0</v>
      </c>
      <c r="J788" s="25">
        <v>0</v>
      </c>
      <c r="K788" s="25">
        <v>0</v>
      </c>
      <c r="L788" s="25">
        <v>0</v>
      </c>
      <c r="M788" s="27">
        <v>0</v>
      </c>
    </row>
    <row r="789" spans="1:13" x14ac:dyDescent="0.15">
      <c r="A789" t="s">
        <v>22188</v>
      </c>
      <c r="B789">
        <v>43318</v>
      </c>
      <c r="C789" t="s">
        <v>15246</v>
      </c>
      <c r="D789" t="s">
        <v>785</v>
      </c>
      <c r="E789" t="s">
        <v>8159</v>
      </c>
      <c r="F789" s="2" t="s">
        <v>8160</v>
      </c>
      <c r="G789" s="2" t="s">
        <v>8158</v>
      </c>
      <c r="H789" s="29">
        <v>0</v>
      </c>
      <c r="I789" s="26">
        <v>0</v>
      </c>
      <c r="J789" s="25">
        <v>0</v>
      </c>
      <c r="K789" s="25">
        <v>0</v>
      </c>
      <c r="L789" s="25">
        <v>0</v>
      </c>
      <c r="M789" s="27">
        <v>0</v>
      </c>
    </row>
    <row r="790" spans="1:13" x14ac:dyDescent="0.15">
      <c r="A790" t="s">
        <v>22545</v>
      </c>
      <c r="B790">
        <v>53444</v>
      </c>
      <c r="C790" t="s">
        <v>15307</v>
      </c>
      <c r="D790" t="s">
        <v>786</v>
      </c>
      <c r="E790" t="s">
        <v>8161</v>
      </c>
      <c r="F790" s="2" t="s">
        <v>6549</v>
      </c>
      <c r="G790" s="2" t="s">
        <v>6550</v>
      </c>
      <c r="H790" s="29">
        <v>19541.11</v>
      </c>
      <c r="I790" s="26">
        <v>145.47</v>
      </c>
      <c r="J790" s="25">
        <v>76184.09</v>
      </c>
      <c r="K790" s="25">
        <v>56642.979999999996</v>
      </c>
      <c r="L790" s="25">
        <v>-27755.06</v>
      </c>
      <c r="M790" s="27">
        <v>48429.03</v>
      </c>
    </row>
    <row r="791" spans="1:13" x14ac:dyDescent="0.15">
      <c r="A791" t="s">
        <v>22431</v>
      </c>
      <c r="B791">
        <v>48348</v>
      </c>
      <c r="C791" t="s">
        <v>15286</v>
      </c>
      <c r="D791" t="s">
        <v>787</v>
      </c>
      <c r="E791" t="s">
        <v>8166</v>
      </c>
      <c r="F791" s="2" t="s">
        <v>6423</v>
      </c>
      <c r="G791" s="2" t="s">
        <v>6423</v>
      </c>
      <c r="H791" s="29">
        <v>0</v>
      </c>
      <c r="I791" s="26">
        <v>0</v>
      </c>
      <c r="J791" s="25">
        <v>0</v>
      </c>
      <c r="K791" s="25">
        <v>0</v>
      </c>
      <c r="L791" s="25">
        <v>0</v>
      </c>
      <c r="M791" s="27">
        <v>0</v>
      </c>
    </row>
    <row r="792" spans="1:13" x14ac:dyDescent="0.15">
      <c r="A792" t="s">
        <v>22469</v>
      </c>
      <c r="B792">
        <v>50129</v>
      </c>
      <c r="C792" t="s">
        <v>15292</v>
      </c>
      <c r="D792" t="s">
        <v>788</v>
      </c>
      <c r="E792" t="s">
        <v>8167</v>
      </c>
      <c r="F792" s="2" t="s">
        <v>8168</v>
      </c>
      <c r="G792" s="2" t="s">
        <v>6373</v>
      </c>
      <c r="H792" s="29">
        <v>0</v>
      </c>
      <c r="I792" s="26">
        <v>34.67</v>
      </c>
      <c r="J792" s="25">
        <v>18157.03</v>
      </c>
      <c r="K792" s="25">
        <v>18157.03</v>
      </c>
      <c r="L792" s="25">
        <v>-8896.94</v>
      </c>
      <c r="M792" s="27">
        <v>9260.0899999999983</v>
      </c>
    </row>
    <row r="793" spans="1:13" x14ac:dyDescent="0.15">
      <c r="A793" t="s">
        <v>18484</v>
      </c>
      <c r="B793">
        <v>40672</v>
      </c>
      <c r="C793" t="s">
        <v>14882</v>
      </c>
      <c r="D793" t="s">
        <v>789</v>
      </c>
      <c r="E793" t="s">
        <v>8169</v>
      </c>
      <c r="F793" s="2" t="s">
        <v>6974</v>
      </c>
      <c r="G793" s="2" t="s">
        <v>6974</v>
      </c>
      <c r="H793" s="29">
        <v>14450.169999999998</v>
      </c>
      <c r="I793" s="26">
        <v>72.7</v>
      </c>
      <c r="J793" s="25">
        <v>38073.72</v>
      </c>
      <c r="K793" s="25">
        <v>23623.550000000003</v>
      </c>
      <c r="L793" s="25">
        <v>-11575.54</v>
      </c>
      <c r="M793" s="27">
        <v>26498.18</v>
      </c>
    </row>
    <row r="794" spans="1:13" x14ac:dyDescent="0.15">
      <c r="A794" t="s">
        <v>18485</v>
      </c>
      <c r="B794">
        <v>40672</v>
      </c>
      <c r="C794" t="s">
        <v>14882</v>
      </c>
      <c r="D794" t="s">
        <v>790</v>
      </c>
      <c r="E794" t="s">
        <v>8170</v>
      </c>
      <c r="F794" s="2" t="s">
        <v>6974</v>
      </c>
      <c r="G794" s="2" t="s">
        <v>6974</v>
      </c>
      <c r="H794" s="29">
        <v>0</v>
      </c>
      <c r="I794" s="26">
        <v>0</v>
      </c>
      <c r="J794" s="25">
        <v>0</v>
      </c>
      <c r="K794" s="25">
        <v>0</v>
      </c>
      <c r="L794" s="25">
        <v>0</v>
      </c>
      <c r="M794" s="27">
        <v>0</v>
      </c>
    </row>
    <row r="795" spans="1:13" x14ac:dyDescent="0.15">
      <c r="A795" t="s">
        <v>23250</v>
      </c>
      <c r="B795">
        <v>78222</v>
      </c>
      <c r="C795" t="s">
        <v>15425</v>
      </c>
      <c r="D795" t="s">
        <v>791</v>
      </c>
      <c r="E795" t="s">
        <v>8171</v>
      </c>
      <c r="F795" s="2" t="s">
        <v>8172</v>
      </c>
      <c r="G795" s="2" t="s">
        <v>7396</v>
      </c>
      <c r="H795" s="29">
        <v>0</v>
      </c>
      <c r="I795" s="26">
        <v>0</v>
      </c>
      <c r="J795" s="25">
        <v>0</v>
      </c>
      <c r="K795" s="25">
        <v>0</v>
      </c>
      <c r="L795" s="25">
        <v>0</v>
      </c>
      <c r="M795" s="27">
        <v>0</v>
      </c>
    </row>
    <row r="796" spans="1:13" x14ac:dyDescent="0.15">
      <c r="A796" t="s">
        <v>17946</v>
      </c>
      <c r="B796">
        <v>31237</v>
      </c>
      <c r="C796" t="s">
        <v>14766</v>
      </c>
      <c r="D796" t="s">
        <v>792</v>
      </c>
      <c r="E796" t="s">
        <v>8174</v>
      </c>
      <c r="F796" s="2" t="s">
        <v>8175</v>
      </c>
      <c r="G796" s="2" t="s">
        <v>6589</v>
      </c>
      <c r="H796" s="29">
        <v>0</v>
      </c>
      <c r="I796" s="26">
        <v>0</v>
      </c>
      <c r="J796" s="25">
        <v>0</v>
      </c>
      <c r="K796" s="25">
        <v>0</v>
      </c>
      <c r="L796" s="25">
        <v>0</v>
      </c>
      <c r="M796" s="27">
        <v>0</v>
      </c>
    </row>
    <row r="797" spans="1:13" x14ac:dyDescent="0.15">
      <c r="A797" t="s">
        <v>18412</v>
      </c>
      <c r="B797">
        <v>40557</v>
      </c>
      <c r="C797" t="s">
        <v>14873</v>
      </c>
      <c r="D797" t="s">
        <v>793</v>
      </c>
      <c r="E797" t="s">
        <v>8176</v>
      </c>
      <c r="F797" s="2" t="s">
        <v>6529</v>
      </c>
      <c r="G797" s="2" t="s">
        <v>6530</v>
      </c>
      <c r="H797" s="29">
        <v>21905.03</v>
      </c>
      <c r="I797" s="26">
        <v>104.61</v>
      </c>
      <c r="J797" s="25">
        <v>54785.3</v>
      </c>
      <c r="K797" s="25">
        <v>32880.270000000004</v>
      </c>
      <c r="L797" s="25">
        <v>-16111.33</v>
      </c>
      <c r="M797" s="27">
        <v>38673.97</v>
      </c>
    </row>
    <row r="798" spans="1:13" x14ac:dyDescent="0.15">
      <c r="A798" t="s">
        <v>23215</v>
      </c>
      <c r="B798">
        <v>77533</v>
      </c>
      <c r="C798" t="s">
        <v>15419</v>
      </c>
      <c r="D798" t="s">
        <v>794</v>
      </c>
      <c r="E798" t="s">
        <v>8177</v>
      </c>
      <c r="F798" s="2" t="s">
        <v>6536</v>
      </c>
      <c r="G798" s="2" t="s">
        <v>6536</v>
      </c>
      <c r="H798" s="29">
        <v>0</v>
      </c>
      <c r="I798" s="26">
        <v>0</v>
      </c>
      <c r="J798" s="25">
        <v>0</v>
      </c>
      <c r="K798" s="25">
        <v>0</v>
      </c>
      <c r="L798" s="25">
        <v>0</v>
      </c>
      <c r="M798" s="27">
        <v>0</v>
      </c>
    </row>
    <row r="799" spans="1:13" x14ac:dyDescent="0.15">
      <c r="A799" t="s">
        <v>22314</v>
      </c>
      <c r="B799">
        <v>46385</v>
      </c>
      <c r="C799" t="s">
        <v>15270</v>
      </c>
      <c r="D799" t="s">
        <v>795</v>
      </c>
      <c r="E799" t="s">
        <v>8178</v>
      </c>
      <c r="F799" s="2" t="s">
        <v>6416</v>
      </c>
      <c r="G799" s="2" t="s">
        <v>6416</v>
      </c>
      <c r="H799" s="29">
        <v>32817.459999999992</v>
      </c>
      <c r="I799" s="26">
        <v>333.61</v>
      </c>
      <c r="J799" s="25">
        <v>174714.89</v>
      </c>
      <c r="K799" s="25">
        <v>141897.43000000002</v>
      </c>
      <c r="L799" s="25">
        <v>-69529.740000000005</v>
      </c>
      <c r="M799" s="27">
        <v>105185.15000000001</v>
      </c>
    </row>
    <row r="800" spans="1:13" x14ac:dyDescent="0.15">
      <c r="A800" t="s">
        <v>17497</v>
      </c>
      <c r="B800">
        <v>20281</v>
      </c>
      <c r="C800" t="s">
        <v>14666</v>
      </c>
      <c r="D800" t="s">
        <v>796</v>
      </c>
      <c r="E800" t="s">
        <v>8179</v>
      </c>
      <c r="F800" s="2" t="s">
        <v>6424</v>
      </c>
      <c r="G800" s="2" t="s">
        <v>6425</v>
      </c>
      <c r="H800" s="29">
        <v>9910</v>
      </c>
      <c r="I800" s="26">
        <v>0</v>
      </c>
      <c r="J800" s="25">
        <v>0</v>
      </c>
      <c r="K800" s="25">
        <v>-9910</v>
      </c>
      <c r="L800" s="25">
        <v>7432.5</v>
      </c>
      <c r="M800" s="27">
        <v>7432.5</v>
      </c>
    </row>
    <row r="801" spans="1:13" x14ac:dyDescent="0.15">
      <c r="A801" t="s">
        <v>18755</v>
      </c>
      <c r="B801">
        <v>40928</v>
      </c>
      <c r="C801" t="s">
        <v>14912</v>
      </c>
      <c r="D801" t="s">
        <v>797</v>
      </c>
      <c r="E801" t="s">
        <v>8180</v>
      </c>
      <c r="F801" s="2" t="s">
        <v>6424</v>
      </c>
      <c r="G801" s="2" t="s">
        <v>6425</v>
      </c>
      <c r="H801" s="29">
        <v>416053.11</v>
      </c>
      <c r="I801" s="26">
        <v>1132.27</v>
      </c>
      <c r="J801" s="25">
        <v>592981.12</v>
      </c>
      <c r="K801" s="25">
        <v>176928.01</v>
      </c>
      <c r="L801" s="25">
        <v>-86694.720000000001</v>
      </c>
      <c r="M801" s="27">
        <v>506286.4</v>
      </c>
    </row>
    <row r="802" spans="1:13" x14ac:dyDescent="0.15">
      <c r="A802" t="s">
        <v>18704</v>
      </c>
      <c r="B802">
        <v>40888</v>
      </c>
      <c r="C802" t="s">
        <v>14909</v>
      </c>
      <c r="D802" t="s">
        <v>798</v>
      </c>
      <c r="E802" t="s">
        <v>8181</v>
      </c>
      <c r="F802" s="2" t="s">
        <v>7735</v>
      </c>
      <c r="G802" s="2" t="s">
        <v>7735</v>
      </c>
      <c r="H802" s="29">
        <v>0</v>
      </c>
      <c r="I802" s="26">
        <v>0</v>
      </c>
      <c r="J802" s="25">
        <v>0</v>
      </c>
      <c r="K802" s="25">
        <v>0</v>
      </c>
      <c r="L802" s="25">
        <v>0</v>
      </c>
      <c r="M802" s="27">
        <v>0</v>
      </c>
    </row>
    <row r="803" spans="1:13" x14ac:dyDescent="0.15">
      <c r="A803" t="s">
        <v>18514</v>
      </c>
      <c r="B803">
        <v>40712</v>
      </c>
      <c r="C803" t="s">
        <v>14886</v>
      </c>
      <c r="D803" t="s">
        <v>799</v>
      </c>
      <c r="E803" t="s">
        <v>8182</v>
      </c>
      <c r="F803" s="2" t="s">
        <v>6485</v>
      </c>
      <c r="G803" s="2" t="s">
        <v>6485</v>
      </c>
      <c r="H803" s="29">
        <v>262227.07</v>
      </c>
      <c r="I803" s="26">
        <v>443.58</v>
      </c>
      <c r="J803" s="25">
        <v>232307.28</v>
      </c>
      <c r="K803" s="25">
        <v>-29919.790000000008</v>
      </c>
      <c r="L803" s="25">
        <v>22439.84</v>
      </c>
      <c r="M803" s="27">
        <v>254747.12</v>
      </c>
    </row>
    <row r="804" spans="1:13" x14ac:dyDescent="0.15">
      <c r="A804" t="s">
        <v>18731</v>
      </c>
      <c r="B804">
        <v>40894</v>
      </c>
      <c r="C804" t="s">
        <v>14910</v>
      </c>
      <c r="D804" t="s">
        <v>800</v>
      </c>
      <c r="E804" t="s">
        <v>8183</v>
      </c>
      <c r="F804" s="2" t="s">
        <v>8184</v>
      </c>
      <c r="G804" s="2" t="s">
        <v>7152</v>
      </c>
      <c r="H804" s="29">
        <v>0</v>
      </c>
      <c r="I804" s="26">
        <v>0</v>
      </c>
      <c r="J804" s="25">
        <v>0</v>
      </c>
      <c r="K804" s="25">
        <v>0</v>
      </c>
      <c r="L804" s="25">
        <v>0</v>
      </c>
      <c r="M804" s="27">
        <v>0</v>
      </c>
    </row>
    <row r="805" spans="1:13" x14ac:dyDescent="0.15">
      <c r="A805" t="s">
        <v>18665</v>
      </c>
      <c r="B805">
        <v>40814</v>
      </c>
      <c r="C805" t="s">
        <v>14902</v>
      </c>
      <c r="D805" t="s">
        <v>801</v>
      </c>
      <c r="E805" t="s">
        <v>8185</v>
      </c>
      <c r="F805" s="2" t="s">
        <v>7077</v>
      </c>
      <c r="G805" s="2" t="s">
        <v>7077</v>
      </c>
      <c r="H805" s="29">
        <v>0</v>
      </c>
      <c r="I805" s="26">
        <v>0</v>
      </c>
      <c r="J805" s="25">
        <v>0</v>
      </c>
      <c r="K805" s="25">
        <v>0</v>
      </c>
      <c r="L805" s="25">
        <v>0</v>
      </c>
      <c r="M805" s="27">
        <v>0</v>
      </c>
    </row>
    <row r="806" spans="1:13" x14ac:dyDescent="0.15">
      <c r="A806" t="s">
        <v>18465</v>
      </c>
      <c r="B806">
        <v>40662</v>
      </c>
      <c r="C806" t="s">
        <v>14880</v>
      </c>
      <c r="D806" t="s">
        <v>802</v>
      </c>
      <c r="E806" t="s">
        <v>8186</v>
      </c>
      <c r="F806" s="2" t="s">
        <v>6531</v>
      </c>
      <c r="G806" s="2" t="s">
        <v>6531</v>
      </c>
      <c r="H806" s="29">
        <v>0</v>
      </c>
      <c r="I806" s="26">
        <v>25.23</v>
      </c>
      <c r="J806" s="25">
        <v>13213.2</v>
      </c>
      <c r="K806" s="25">
        <v>13213.2</v>
      </c>
      <c r="L806" s="25">
        <v>-6474.47</v>
      </c>
      <c r="M806" s="27">
        <v>6738.7300000000005</v>
      </c>
    </row>
    <row r="807" spans="1:13" x14ac:dyDescent="0.15">
      <c r="A807" t="s">
        <v>20211</v>
      </c>
      <c r="B807">
        <v>41516</v>
      </c>
      <c r="C807" t="s">
        <v>15039</v>
      </c>
      <c r="D807" t="s">
        <v>803</v>
      </c>
      <c r="E807" t="s">
        <v>8187</v>
      </c>
      <c r="F807" s="2" t="s">
        <v>6397</v>
      </c>
      <c r="G807" s="2" t="s">
        <v>6397</v>
      </c>
      <c r="H807" s="29">
        <v>341893.74000000005</v>
      </c>
      <c r="I807" s="26">
        <v>477.53</v>
      </c>
      <c r="J807" s="25">
        <v>250087.24</v>
      </c>
      <c r="K807" s="25">
        <v>-91806.500000000058</v>
      </c>
      <c r="L807" s="25">
        <v>68854.880000000005</v>
      </c>
      <c r="M807" s="27">
        <v>318942.12</v>
      </c>
    </row>
    <row r="808" spans="1:13" x14ac:dyDescent="0.15">
      <c r="A808" t="s">
        <v>22324</v>
      </c>
      <c r="B808">
        <v>46724</v>
      </c>
      <c r="C808" t="s">
        <v>15273</v>
      </c>
      <c r="D808" t="s">
        <v>804</v>
      </c>
      <c r="E808" t="s">
        <v>7207</v>
      </c>
      <c r="F808" s="2" t="s">
        <v>8188</v>
      </c>
      <c r="G808" s="2" t="s">
        <v>6402</v>
      </c>
      <c r="H808" s="29">
        <v>0</v>
      </c>
      <c r="I808" s="26">
        <v>0</v>
      </c>
      <c r="J808" s="25">
        <v>0</v>
      </c>
      <c r="K808" s="25">
        <v>0</v>
      </c>
      <c r="L808" s="25">
        <v>0</v>
      </c>
      <c r="M808" s="27">
        <v>0</v>
      </c>
    </row>
    <row r="809" spans="1:13" x14ac:dyDescent="0.15">
      <c r="A809" t="s">
        <v>22848</v>
      </c>
      <c r="B809">
        <v>71749</v>
      </c>
      <c r="C809" t="s">
        <v>15369</v>
      </c>
      <c r="D809" t="s">
        <v>805</v>
      </c>
      <c r="E809" t="s">
        <v>8189</v>
      </c>
      <c r="F809" s="2" t="s">
        <v>8190</v>
      </c>
      <c r="G809" s="2" t="s">
        <v>7275</v>
      </c>
      <c r="H809" s="29">
        <v>0</v>
      </c>
      <c r="I809" s="26">
        <v>0</v>
      </c>
      <c r="J809" s="25">
        <v>0</v>
      </c>
      <c r="K809" s="25">
        <v>0</v>
      </c>
      <c r="L809" s="25">
        <v>0</v>
      </c>
      <c r="M809" s="27">
        <v>0</v>
      </c>
    </row>
    <row r="810" spans="1:13" x14ac:dyDescent="0.15">
      <c r="A810" t="s">
        <v>18142</v>
      </c>
      <c r="B810">
        <v>37663</v>
      </c>
      <c r="C810" t="s">
        <v>14817</v>
      </c>
      <c r="D810" t="s">
        <v>806</v>
      </c>
      <c r="E810" t="s">
        <v>8191</v>
      </c>
      <c r="F810" s="2" t="s">
        <v>8192</v>
      </c>
      <c r="G810" s="2" t="s">
        <v>8193</v>
      </c>
      <c r="H810" s="29">
        <v>0</v>
      </c>
      <c r="I810" s="26">
        <v>0</v>
      </c>
      <c r="J810" s="25">
        <v>0</v>
      </c>
      <c r="K810" s="25">
        <v>0</v>
      </c>
      <c r="L810" s="25">
        <v>0</v>
      </c>
      <c r="M810" s="27">
        <v>0</v>
      </c>
    </row>
    <row r="811" spans="1:13" x14ac:dyDescent="0.15">
      <c r="A811" t="s">
        <v>19074</v>
      </c>
      <c r="B811">
        <v>41023</v>
      </c>
      <c r="C811" t="s">
        <v>14938</v>
      </c>
      <c r="D811" t="s">
        <v>807</v>
      </c>
      <c r="E811" t="s">
        <v>8194</v>
      </c>
      <c r="F811" s="2" t="s">
        <v>8195</v>
      </c>
      <c r="G811" s="2" t="s">
        <v>6550</v>
      </c>
      <c r="H811" s="29">
        <v>0</v>
      </c>
      <c r="I811" s="26">
        <v>0</v>
      </c>
      <c r="J811" s="25">
        <v>0</v>
      </c>
      <c r="K811" s="25">
        <v>0</v>
      </c>
      <c r="L811" s="25">
        <v>0</v>
      </c>
      <c r="M811" s="27">
        <v>0</v>
      </c>
    </row>
    <row r="812" spans="1:13" x14ac:dyDescent="0.15">
      <c r="A812" t="s">
        <v>18875</v>
      </c>
      <c r="B812">
        <v>40967</v>
      </c>
      <c r="C812" t="s">
        <v>14921</v>
      </c>
      <c r="D812" t="s">
        <v>808</v>
      </c>
      <c r="E812" t="s">
        <v>8196</v>
      </c>
      <c r="F812" s="2" t="s">
        <v>8082</v>
      </c>
      <c r="G812" s="2" t="s">
        <v>8083</v>
      </c>
      <c r="H812" s="29">
        <v>0</v>
      </c>
      <c r="I812" s="26">
        <v>0</v>
      </c>
      <c r="J812" s="25">
        <v>0</v>
      </c>
      <c r="K812" s="25">
        <v>0</v>
      </c>
      <c r="L812" s="25">
        <v>0</v>
      </c>
      <c r="M812" s="27">
        <v>0</v>
      </c>
    </row>
    <row r="813" spans="1:13" x14ac:dyDescent="0.15">
      <c r="A813" t="s">
        <v>22335</v>
      </c>
      <c r="B813">
        <v>47100</v>
      </c>
      <c r="C813" t="s">
        <v>15275</v>
      </c>
      <c r="D813" t="s">
        <v>809</v>
      </c>
      <c r="E813" t="s">
        <v>8197</v>
      </c>
      <c r="F813" s="2" t="s">
        <v>6248</v>
      </c>
      <c r="G813" s="2" t="s">
        <v>6248</v>
      </c>
      <c r="H813" s="29">
        <v>0</v>
      </c>
      <c r="I813" s="26">
        <v>0</v>
      </c>
      <c r="J813" s="25">
        <v>0</v>
      </c>
      <c r="K813" s="25">
        <v>0</v>
      </c>
      <c r="L813" s="25">
        <v>0</v>
      </c>
      <c r="M813" s="27">
        <v>0</v>
      </c>
    </row>
    <row r="814" spans="1:13" x14ac:dyDescent="0.15">
      <c r="A814" t="s">
        <v>23023</v>
      </c>
      <c r="B814">
        <v>75375</v>
      </c>
      <c r="C814" t="s">
        <v>15395</v>
      </c>
      <c r="D814" t="s">
        <v>810</v>
      </c>
      <c r="E814" t="s">
        <v>8198</v>
      </c>
      <c r="F814" s="2" t="s">
        <v>8199</v>
      </c>
      <c r="G814" s="2" t="s">
        <v>8200</v>
      </c>
      <c r="H814" s="29">
        <v>0</v>
      </c>
      <c r="I814" s="26">
        <v>0</v>
      </c>
      <c r="J814" s="25">
        <v>0</v>
      </c>
      <c r="K814" s="25">
        <v>0</v>
      </c>
      <c r="L814" s="25">
        <v>0</v>
      </c>
      <c r="M814" s="27">
        <v>0</v>
      </c>
    </row>
    <row r="815" spans="1:13" x14ac:dyDescent="0.15">
      <c r="A815" t="s">
        <v>22998</v>
      </c>
      <c r="B815">
        <v>75206</v>
      </c>
      <c r="C815" t="s">
        <v>15393</v>
      </c>
      <c r="D815" t="s">
        <v>811</v>
      </c>
      <c r="E815" t="s">
        <v>8201</v>
      </c>
      <c r="F815" s="2" t="s">
        <v>6384</v>
      </c>
      <c r="G815" s="2" t="s">
        <v>6384</v>
      </c>
      <c r="H815" s="29">
        <v>0</v>
      </c>
      <c r="I815" s="26">
        <v>0</v>
      </c>
      <c r="J815" s="25">
        <v>0</v>
      </c>
      <c r="K815" s="25">
        <v>0</v>
      </c>
      <c r="L815" s="25">
        <v>0</v>
      </c>
      <c r="M815" s="27">
        <v>0</v>
      </c>
    </row>
    <row r="816" spans="1:13" x14ac:dyDescent="0.15">
      <c r="A816" t="s">
        <v>21267</v>
      </c>
      <c r="B816">
        <v>41782</v>
      </c>
      <c r="C816" t="s">
        <v>15116</v>
      </c>
      <c r="D816" t="s">
        <v>812</v>
      </c>
      <c r="E816" t="s">
        <v>8206</v>
      </c>
      <c r="F816" s="2" t="s">
        <v>8207</v>
      </c>
      <c r="G816" s="2" t="s">
        <v>6538</v>
      </c>
      <c r="H816" s="29">
        <v>0</v>
      </c>
      <c r="I816" s="26">
        <v>0</v>
      </c>
      <c r="J816" s="25">
        <v>0</v>
      </c>
      <c r="K816" s="25">
        <v>0</v>
      </c>
      <c r="L816" s="25">
        <v>0</v>
      </c>
      <c r="M816" s="27">
        <v>0</v>
      </c>
    </row>
    <row r="817" spans="1:13" x14ac:dyDescent="0.15">
      <c r="A817" t="s">
        <v>22849</v>
      </c>
      <c r="B817">
        <v>71749</v>
      </c>
      <c r="C817" t="s">
        <v>15369</v>
      </c>
      <c r="D817" t="s">
        <v>813</v>
      </c>
      <c r="E817" t="s">
        <v>8208</v>
      </c>
      <c r="F817" s="2" t="s">
        <v>8209</v>
      </c>
      <c r="G817" s="2" t="s">
        <v>8210</v>
      </c>
      <c r="H817" s="29">
        <v>0</v>
      </c>
      <c r="I817" s="26">
        <v>14.39</v>
      </c>
      <c r="J817" s="25">
        <v>7536.19</v>
      </c>
      <c r="K817" s="25">
        <v>7536.19</v>
      </c>
      <c r="L817" s="25">
        <v>-3692.73</v>
      </c>
      <c r="M817" s="27">
        <v>3843.4599999999996</v>
      </c>
    </row>
    <row r="818" spans="1:13" x14ac:dyDescent="0.15">
      <c r="A818" t="s">
        <v>22850</v>
      </c>
      <c r="B818">
        <v>71749</v>
      </c>
      <c r="C818" t="s">
        <v>15369</v>
      </c>
      <c r="D818" t="s">
        <v>814</v>
      </c>
      <c r="E818" t="s">
        <v>8211</v>
      </c>
      <c r="F818" s="2" t="s">
        <v>8213</v>
      </c>
      <c r="G818" s="2" t="s">
        <v>8210</v>
      </c>
      <c r="H818" s="29">
        <v>0</v>
      </c>
      <c r="I818" s="26">
        <v>0</v>
      </c>
      <c r="J818" s="25">
        <v>0</v>
      </c>
      <c r="K818" s="25">
        <v>0</v>
      </c>
      <c r="L818" s="25">
        <v>0</v>
      </c>
      <c r="M818" s="27">
        <v>0</v>
      </c>
    </row>
    <row r="819" spans="1:13" x14ac:dyDescent="0.15">
      <c r="A819" t="s">
        <v>23045</v>
      </c>
      <c r="B819">
        <v>75388</v>
      </c>
      <c r="C819" t="s">
        <v>15396</v>
      </c>
      <c r="D819" t="s">
        <v>815</v>
      </c>
      <c r="E819" t="s">
        <v>8214</v>
      </c>
      <c r="F819" s="2" t="s">
        <v>6251</v>
      </c>
      <c r="G819" s="2" t="s">
        <v>6251</v>
      </c>
      <c r="H819" s="29">
        <v>0</v>
      </c>
      <c r="I819" s="26">
        <v>0</v>
      </c>
      <c r="J819" s="25">
        <v>0</v>
      </c>
      <c r="K819" s="25">
        <v>0</v>
      </c>
      <c r="L819" s="25">
        <v>0</v>
      </c>
      <c r="M819" s="27">
        <v>0</v>
      </c>
    </row>
    <row r="820" spans="1:13" x14ac:dyDescent="0.15">
      <c r="A820" t="s">
        <v>23274</v>
      </c>
      <c r="B820">
        <v>79536</v>
      </c>
      <c r="C820" t="s">
        <v>15430</v>
      </c>
      <c r="D820" t="s">
        <v>816</v>
      </c>
      <c r="E820" t="s">
        <v>8215</v>
      </c>
      <c r="F820" s="2" t="s">
        <v>8216</v>
      </c>
      <c r="G820" s="2" t="s">
        <v>8217</v>
      </c>
      <c r="H820" s="29">
        <v>0</v>
      </c>
      <c r="I820" s="26">
        <v>0</v>
      </c>
      <c r="J820" s="25">
        <v>0</v>
      </c>
      <c r="K820" s="25">
        <v>0</v>
      </c>
      <c r="L820" s="25">
        <v>0</v>
      </c>
      <c r="M820" s="27">
        <v>0</v>
      </c>
    </row>
    <row r="821" spans="1:13" x14ac:dyDescent="0.15">
      <c r="A821" t="s">
        <v>23070</v>
      </c>
      <c r="B821">
        <v>75531</v>
      </c>
      <c r="C821" t="s">
        <v>15397</v>
      </c>
      <c r="D821" t="s">
        <v>817</v>
      </c>
      <c r="E821" t="s">
        <v>8218</v>
      </c>
      <c r="F821" s="2" t="s">
        <v>8219</v>
      </c>
      <c r="G821" s="2" t="s">
        <v>6489</v>
      </c>
      <c r="H821" s="29">
        <v>45728.399999999994</v>
      </c>
      <c r="I821" s="26">
        <v>156.02000000000001</v>
      </c>
      <c r="J821" s="25">
        <v>81709.23</v>
      </c>
      <c r="K821" s="25">
        <v>35980.83</v>
      </c>
      <c r="L821" s="25">
        <v>-17630.61</v>
      </c>
      <c r="M821" s="27">
        <v>64078.619999999995</v>
      </c>
    </row>
    <row r="822" spans="1:13" x14ac:dyDescent="0.15">
      <c r="A822" t="s">
        <v>17947</v>
      </c>
      <c r="B822">
        <v>31237</v>
      </c>
      <c r="C822" t="s">
        <v>14766</v>
      </c>
      <c r="D822" t="s">
        <v>818</v>
      </c>
      <c r="E822" t="s">
        <v>8220</v>
      </c>
      <c r="F822" s="2" t="s">
        <v>6586</v>
      </c>
      <c r="G822" s="2" t="s">
        <v>6586</v>
      </c>
      <c r="H822" s="29">
        <v>0</v>
      </c>
      <c r="I822" s="26">
        <v>0</v>
      </c>
      <c r="J822" s="25">
        <v>0</v>
      </c>
      <c r="K822" s="25">
        <v>0</v>
      </c>
      <c r="L822" s="25">
        <v>0</v>
      </c>
      <c r="M822" s="27">
        <v>0</v>
      </c>
    </row>
    <row r="823" spans="1:13" x14ac:dyDescent="0.15">
      <c r="A823" t="s">
        <v>17948</v>
      </c>
      <c r="B823">
        <v>31237</v>
      </c>
      <c r="C823" t="s">
        <v>14766</v>
      </c>
      <c r="D823" t="s">
        <v>819</v>
      </c>
      <c r="E823" t="s">
        <v>8221</v>
      </c>
      <c r="F823" s="2" t="s">
        <v>6586</v>
      </c>
      <c r="G823" s="2" t="s">
        <v>6586</v>
      </c>
      <c r="H823" s="29">
        <v>0</v>
      </c>
      <c r="I823" s="26">
        <v>0</v>
      </c>
      <c r="J823" s="25">
        <v>0</v>
      </c>
      <c r="K823" s="25">
        <v>0</v>
      </c>
      <c r="L823" s="25">
        <v>0</v>
      </c>
      <c r="M823" s="27">
        <v>0</v>
      </c>
    </row>
    <row r="824" spans="1:13" x14ac:dyDescent="0.15">
      <c r="A824" t="s">
        <v>18928</v>
      </c>
      <c r="B824">
        <v>40972</v>
      </c>
      <c r="C824" t="s">
        <v>14924</v>
      </c>
      <c r="D824" t="s">
        <v>820</v>
      </c>
      <c r="E824" t="s">
        <v>8222</v>
      </c>
      <c r="F824" s="2" t="s">
        <v>6785</v>
      </c>
      <c r="G824" s="2" t="s">
        <v>6586</v>
      </c>
      <c r="H824" s="29">
        <v>0</v>
      </c>
      <c r="I824" s="26">
        <v>0</v>
      </c>
      <c r="J824" s="25">
        <v>0</v>
      </c>
      <c r="K824" s="25">
        <v>0</v>
      </c>
      <c r="L824" s="25">
        <v>0</v>
      </c>
      <c r="M824" s="27">
        <v>0</v>
      </c>
    </row>
    <row r="825" spans="1:13" x14ac:dyDescent="0.15">
      <c r="A825" t="s">
        <v>18637</v>
      </c>
      <c r="B825">
        <v>40812</v>
      </c>
      <c r="C825" t="s">
        <v>14901</v>
      </c>
      <c r="D825" t="s">
        <v>821</v>
      </c>
      <c r="E825" t="s">
        <v>8223</v>
      </c>
      <c r="F825" s="2" t="s">
        <v>7784</v>
      </c>
      <c r="G825" s="2" t="s">
        <v>7784</v>
      </c>
      <c r="H825" s="29">
        <v>0</v>
      </c>
      <c r="I825" s="26">
        <v>71.73</v>
      </c>
      <c r="J825" s="25">
        <v>37565.72</v>
      </c>
      <c r="K825" s="25">
        <v>37565.72</v>
      </c>
      <c r="L825" s="25">
        <v>-18407.2</v>
      </c>
      <c r="M825" s="27">
        <v>19158.52</v>
      </c>
    </row>
    <row r="826" spans="1:13" x14ac:dyDescent="0.15">
      <c r="A826" t="s">
        <v>18638</v>
      </c>
      <c r="B826">
        <v>40812</v>
      </c>
      <c r="C826" t="s">
        <v>14901</v>
      </c>
      <c r="D826" t="s">
        <v>822</v>
      </c>
      <c r="E826" t="s">
        <v>8224</v>
      </c>
      <c r="F826" s="2" t="s">
        <v>8225</v>
      </c>
      <c r="G826" s="2" t="s">
        <v>7784</v>
      </c>
      <c r="H826" s="29">
        <v>0</v>
      </c>
      <c r="I826" s="26">
        <v>93.95</v>
      </c>
      <c r="J826" s="25">
        <v>49202.55</v>
      </c>
      <c r="K826" s="25">
        <v>49202.55</v>
      </c>
      <c r="L826" s="25">
        <v>-24109.25</v>
      </c>
      <c r="M826" s="27">
        <v>25093.300000000003</v>
      </c>
    </row>
    <row r="827" spans="1:13" x14ac:dyDescent="0.15">
      <c r="A827" t="s">
        <v>22930</v>
      </c>
      <c r="B827">
        <v>74049</v>
      </c>
      <c r="C827" t="s">
        <v>15384</v>
      </c>
      <c r="D827" t="s">
        <v>823</v>
      </c>
      <c r="E827" t="s">
        <v>8226</v>
      </c>
      <c r="F827" s="2" t="s">
        <v>6492</v>
      </c>
      <c r="G827" s="2" t="s">
        <v>6465</v>
      </c>
      <c r="H827" s="29">
        <v>0</v>
      </c>
      <c r="I827" s="26">
        <v>0</v>
      </c>
      <c r="J827" s="25">
        <v>0</v>
      </c>
      <c r="K827" s="25">
        <v>0</v>
      </c>
      <c r="L827" s="25">
        <v>0</v>
      </c>
      <c r="M827" s="27">
        <v>0</v>
      </c>
    </row>
    <row r="828" spans="1:13" x14ac:dyDescent="0.15">
      <c r="A828" t="s">
        <v>22931</v>
      </c>
      <c r="B828">
        <v>74049</v>
      </c>
      <c r="C828" t="s">
        <v>15384</v>
      </c>
      <c r="D828" t="s">
        <v>824</v>
      </c>
      <c r="E828" t="s">
        <v>8227</v>
      </c>
      <c r="F828" s="2" t="s">
        <v>6492</v>
      </c>
      <c r="G828" s="2" t="s">
        <v>6465</v>
      </c>
      <c r="H828" s="29">
        <v>0</v>
      </c>
      <c r="I828" s="26">
        <v>0</v>
      </c>
      <c r="J828" s="25">
        <v>0</v>
      </c>
      <c r="K828" s="25">
        <v>0</v>
      </c>
      <c r="L828" s="25">
        <v>0</v>
      </c>
      <c r="M828" s="27">
        <v>0</v>
      </c>
    </row>
    <row r="829" spans="1:13" x14ac:dyDescent="0.15">
      <c r="A829" t="s">
        <v>17624</v>
      </c>
      <c r="B829">
        <v>24597</v>
      </c>
      <c r="C829" t="s">
        <v>14688</v>
      </c>
      <c r="D829" t="s">
        <v>825</v>
      </c>
      <c r="E829" t="s">
        <v>8228</v>
      </c>
      <c r="F829" s="2" t="s">
        <v>6228</v>
      </c>
      <c r="G829" s="2" t="s">
        <v>6228</v>
      </c>
      <c r="H829" s="29">
        <v>615693.21</v>
      </c>
      <c r="I829" s="26">
        <v>738.43</v>
      </c>
      <c r="J829" s="25">
        <v>386723.18</v>
      </c>
      <c r="K829" s="25">
        <v>-228970.02999999997</v>
      </c>
      <c r="L829" s="25">
        <v>171727.52</v>
      </c>
      <c r="M829" s="27">
        <v>558450.69999999995</v>
      </c>
    </row>
    <row r="830" spans="1:13" x14ac:dyDescent="0.15">
      <c r="A830" t="s">
        <v>22432</v>
      </c>
      <c r="B830">
        <v>48348</v>
      </c>
      <c r="C830" t="s">
        <v>15286</v>
      </c>
      <c r="D830" t="s">
        <v>826</v>
      </c>
      <c r="E830" t="s">
        <v>8229</v>
      </c>
      <c r="F830" s="2" t="s">
        <v>8230</v>
      </c>
      <c r="G830" s="2" t="s">
        <v>8231</v>
      </c>
      <c r="H830" s="29">
        <v>0</v>
      </c>
      <c r="I830" s="26">
        <v>46.3</v>
      </c>
      <c r="J830" s="25">
        <v>24247.77</v>
      </c>
      <c r="K830" s="25">
        <v>24247.77</v>
      </c>
      <c r="L830" s="25">
        <v>-11881.41</v>
      </c>
      <c r="M830" s="27">
        <v>12366.36</v>
      </c>
    </row>
    <row r="831" spans="1:13" x14ac:dyDescent="0.15">
      <c r="A831" t="s">
        <v>22905</v>
      </c>
      <c r="B831">
        <v>73919</v>
      </c>
      <c r="C831" t="s">
        <v>15382</v>
      </c>
      <c r="D831" t="s">
        <v>827</v>
      </c>
      <c r="E831" t="s">
        <v>8232</v>
      </c>
      <c r="F831" s="2" t="s">
        <v>8233</v>
      </c>
      <c r="G831" s="2" t="s">
        <v>6484</v>
      </c>
      <c r="H831" s="29">
        <v>11591.07</v>
      </c>
      <c r="I831" s="26">
        <v>18.260000000000002</v>
      </c>
      <c r="J831" s="25">
        <v>9562.94</v>
      </c>
      <c r="K831" s="25">
        <v>-2028.1299999999992</v>
      </c>
      <c r="L831" s="25">
        <v>1521.1</v>
      </c>
      <c r="M831" s="27">
        <v>11084.04</v>
      </c>
    </row>
    <row r="832" spans="1:13" x14ac:dyDescent="0.15">
      <c r="A832" t="s">
        <v>18678</v>
      </c>
      <c r="B832">
        <v>40848</v>
      </c>
      <c r="C832" t="s">
        <v>14904</v>
      </c>
      <c r="D832" t="s">
        <v>828</v>
      </c>
      <c r="E832" t="s">
        <v>8234</v>
      </c>
      <c r="F832" s="2" t="s">
        <v>6978</v>
      </c>
      <c r="G832" s="2" t="s">
        <v>6978</v>
      </c>
      <c r="H832" s="29">
        <v>25749.119999999995</v>
      </c>
      <c r="I832" s="26">
        <v>85.26</v>
      </c>
      <c r="J832" s="25">
        <v>44651.51</v>
      </c>
      <c r="K832" s="25">
        <v>18902.390000000007</v>
      </c>
      <c r="L832" s="25">
        <v>-9262.17</v>
      </c>
      <c r="M832" s="27">
        <v>35389.340000000004</v>
      </c>
    </row>
    <row r="833" spans="1:13" x14ac:dyDescent="0.15">
      <c r="A833" t="s">
        <v>18977</v>
      </c>
      <c r="B833">
        <v>41000</v>
      </c>
      <c r="C833" t="s">
        <v>14930</v>
      </c>
      <c r="D833" t="s">
        <v>829</v>
      </c>
      <c r="E833" t="s">
        <v>8235</v>
      </c>
      <c r="F833" s="2" t="s">
        <v>6379</v>
      </c>
      <c r="G833" s="2" t="s">
        <v>6380</v>
      </c>
      <c r="H833" s="29">
        <v>0</v>
      </c>
      <c r="I833" s="26">
        <v>0</v>
      </c>
      <c r="J833" s="25">
        <v>0</v>
      </c>
      <c r="K833" s="25">
        <v>0</v>
      </c>
      <c r="L833" s="25">
        <v>0</v>
      </c>
      <c r="M833" s="27">
        <v>0</v>
      </c>
    </row>
    <row r="834" spans="1:13" x14ac:dyDescent="0.15">
      <c r="A834" t="s">
        <v>18705</v>
      </c>
      <c r="B834">
        <v>40888</v>
      </c>
      <c r="C834" t="s">
        <v>14909</v>
      </c>
      <c r="D834" t="s">
        <v>830</v>
      </c>
      <c r="E834" t="s">
        <v>8236</v>
      </c>
      <c r="F834" s="2" t="s">
        <v>6644</v>
      </c>
      <c r="G834" s="2" t="s">
        <v>6645</v>
      </c>
      <c r="H834" s="29">
        <v>7928</v>
      </c>
      <c r="I834" s="26">
        <v>0</v>
      </c>
      <c r="J834" s="25">
        <v>0</v>
      </c>
      <c r="K834" s="25">
        <v>-7928</v>
      </c>
      <c r="L834" s="25">
        <v>5946</v>
      </c>
      <c r="M834" s="27">
        <v>5946</v>
      </c>
    </row>
    <row r="835" spans="1:13" x14ac:dyDescent="0.15">
      <c r="A835" t="s">
        <v>21268</v>
      </c>
      <c r="B835">
        <v>41782</v>
      </c>
      <c r="C835" t="s">
        <v>15116</v>
      </c>
      <c r="D835" t="s">
        <v>831</v>
      </c>
      <c r="E835" t="s">
        <v>8237</v>
      </c>
      <c r="F835" s="2" t="s">
        <v>8238</v>
      </c>
      <c r="G835" s="2" t="s">
        <v>6594</v>
      </c>
      <c r="H835" s="29">
        <v>1982</v>
      </c>
      <c r="I835" s="26">
        <v>0</v>
      </c>
      <c r="J835" s="25">
        <v>0</v>
      </c>
      <c r="K835" s="25">
        <v>-1982</v>
      </c>
      <c r="L835" s="25">
        <v>1486.5</v>
      </c>
      <c r="M835" s="27">
        <v>1486.5</v>
      </c>
    </row>
    <row r="836" spans="1:13" x14ac:dyDescent="0.15">
      <c r="A836" t="s">
        <v>22552</v>
      </c>
      <c r="B836">
        <v>55238</v>
      </c>
      <c r="C836" t="s">
        <v>15310</v>
      </c>
      <c r="D836" t="s">
        <v>832</v>
      </c>
      <c r="E836" t="s">
        <v>8074</v>
      </c>
      <c r="F836" s="2" t="s">
        <v>6854</v>
      </c>
      <c r="G836" s="2" t="s">
        <v>6642</v>
      </c>
      <c r="H836" s="29">
        <v>0</v>
      </c>
      <c r="I836" s="26">
        <v>0</v>
      </c>
      <c r="J836" s="25">
        <v>0</v>
      </c>
      <c r="K836" s="25">
        <v>0</v>
      </c>
      <c r="L836" s="25">
        <v>0</v>
      </c>
      <c r="M836" s="27">
        <v>0</v>
      </c>
    </row>
    <row r="837" spans="1:13" x14ac:dyDescent="0.15">
      <c r="A837" t="s">
        <v>20145</v>
      </c>
      <c r="B837">
        <v>41506</v>
      </c>
      <c r="C837" t="s">
        <v>15035</v>
      </c>
      <c r="D837" t="s">
        <v>833</v>
      </c>
      <c r="E837" t="s">
        <v>8239</v>
      </c>
      <c r="F837" s="2" t="s">
        <v>6813</v>
      </c>
      <c r="G837" s="2" t="s">
        <v>6813</v>
      </c>
      <c r="H837" s="29">
        <v>74804.160000000003</v>
      </c>
      <c r="I837" s="26">
        <v>88.06</v>
      </c>
      <c r="J837" s="25">
        <v>46117.9</v>
      </c>
      <c r="K837" s="25">
        <v>-28686.260000000002</v>
      </c>
      <c r="L837" s="25">
        <v>21514.7</v>
      </c>
      <c r="M837" s="27">
        <v>67632.600000000006</v>
      </c>
    </row>
    <row r="838" spans="1:13" x14ac:dyDescent="0.15">
      <c r="A838" t="s">
        <v>18515</v>
      </c>
      <c r="B838">
        <v>40712</v>
      </c>
      <c r="C838" t="s">
        <v>14886</v>
      </c>
      <c r="D838" t="s">
        <v>834</v>
      </c>
      <c r="E838" t="s">
        <v>8240</v>
      </c>
      <c r="F838" s="2" t="s">
        <v>6484</v>
      </c>
      <c r="G838" s="2" t="s">
        <v>6484</v>
      </c>
      <c r="H838" s="29">
        <v>0</v>
      </c>
      <c r="I838" s="26">
        <v>0</v>
      </c>
      <c r="J838" s="25">
        <v>0</v>
      </c>
      <c r="K838" s="25">
        <v>0</v>
      </c>
      <c r="L838" s="25">
        <v>0</v>
      </c>
      <c r="M838" s="27">
        <v>0</v>
      </c>
    </row>
    <row r="839" spans="1:13" x14ac:dyDescent="0.15">
      <c r="A839" t="s">
        <v>23110</v>
      </c>
      <c r="B839">
        <v>76740</v>
      </c>
      <c r="C839" t="s">
        <v>15406</v>
      </c>
      <c r="D839" t="s">
        <v>835</v>
      </c>
      <c r="E839" t="s">
        <v>8241</v>
      </c>
      <c r="F839" s="2" t="s">
        <v>6405</v>
      </c>
      <c r="G839" s="2" t="s">
        <v>6406</v>
      </c>
      <c r="H839" s="29">
        <v>0</v>
      </c>
      <c r="I839" s="26">
        <v>0</v>
      </c>
      <c r="J839" s="25">
        <v>0</v>
      </c>
      <c r="K839" s="25">
        <v>0</v>
      </c>
      <c r="L839" s="25">
        <v>0</v>
      </c>
      <c r="M839" s="27">
        <v>0</v>
      </c>
    </row>
    <row r="840" spans="1:13" x14ac:dyDescent="0.15">
      <c r="A840" t="s">
        <v>18436</v>
      </c>
      <c r="B840">
        <v>40581</v>
      </c>
      <c r="C840" t="s">
        <v>15411</v>
      </c>
      <c r="D840" t="s">
        <v>836</v>
      </c>
      <c r="E840" t="s">
        <v>8244</v>
      </c>
      <c r="F840" s="2" t="s">
        <v>8245</v>
      </c>
      <c r="G840" s="2" t="s">
        <v>6271</v>
      </c>
      <c r="H840" s="29">
        <v>0</v>
      </c>
      <c r="I840" s="26">
        <v>0</v>
      </c>
      <c r="J840" s="25">
        <v>0</v>
      </c>
      <c r="K840" s="25">
        <v>0</v>
      </c>
      <c r="L840" s="25">
        <v>0</v>
      </c>
      <c r="M840" s="27">
        <v>0</v>
      </c>
    </row>
    <row r="841" spans="1:13" x14ac:dyDescent="0.15">
      <c r="A841" t="s">
        <v>23415</v>
      </c>
      <c r="B841">
        <v>83280</v>
      </c>
      <c r="C841" t="s">
        <v>15457</v>
      </c>
      <c r="D841" t="s">
        <v>837</v>
      </c>
      <c r="E841" t="s">
        <v>8246</v>
      </c>
      <c r="F841" s="2" t="s">
        <v>8247</v>
      </c>
      <c r="G841" s="2" t="s">
        <v>7960</v>
      </c>
      <c r="H841" s="29">
        <v>0</v>
      </c>
      <c r="I841" s="26">
        <v>0</v>
      </c>
      <c r="J841" s="25">
        <v>0</v>
      </c>
      <c r="K841" s="25">
        <v>0</v>
      </c>
      <c r="L841" s="25">
        <v>0</v>
      </c>
      <c r="M841" s="27">
        <v>0</v>
      </c>
    </row>
    <row r="842" spans="1:13" x14ac:dyDescent="0.15">
      <c r="A842" t="s">
        <v>23134</v>
      </c>
      <c r="B842">
        <v>77052</v>
      </c>
      <c r="C842" t="s">
        <v>15412</v>
      </c>
      <c r="D842" t="s">
        <v>838</v>
      </c>
      <c r="E842" t="s">
        <v>8248</v>
      </c>
      <c r="F842" s="2" t="s">
        <v>6341</v>
      </c>
      <c r="G842" s="2" t="s">
        <v>6341</v>
      </c>
      <c r="H842" s="29">
        <v>19820</v>
      </c>
      <c r="I842" s="26">
        <v>189.32</v>
      </c>
      <c r="J842" s="25">
        <v>99148.78</v>
      </c>
      <c r="K842" s="25">
        <v>79328.78</v>
      </c>
      <c r="L842" s="25">
        <v>-38871.1</v>
      </c>
      <c r="M842" s="27">
        <v>60277.68</v>
      </c>
    </row>
    <row r="843" spans="1:13" x14ac:dyDescent="0.15">
      <c r="A843" t="s">
        <v>23137</v>
      </c>
      <c r="B843">
        <v>77091</v>
      </c>
      <c r="C843" t="s">
        <v>15413</v>
      </c>
      <c r="D843" t="s">
        <v>839</v>
      </c>
      <c r="E843" t="s">
        <v>8249</v>
      </c>
      <c r="F843" s="2" t="s">
        <v>6341</v>
      </c>
      <c r="G843" s="2" t="s">
        <v>6341</v>
      </c>
      <c r="H843" s="29">
        <v>0</v>
      </c>
      <c r="I843" s="26">
        <v>0</v>
      </c>
      <c r="J843" s="25">
        <v>0</v>
      </c>
      <c r="K843" s="25">
        <v>0</v>
      </c>
      <c r="L843" s="25">
        <v>0</v>
      </c>
      <c r="M843" s="27">
        <v>0</v>
      </c>
    </row>
    <row r="844" spans="1:13" x14ac:dyDescent="0.15">
      <c r="A844" t="s">
        <v>17753</v>
      </c>
      <c r="B844">
        <v>28563</v>
      </c>
      <c r="C844" t="s">
        <v>14708</v>
      </c>
      <c r="D844" t="s">
        <v>840</v>
      </c>
      <c r="E844" t="s">
        <v>8074</v>
      </c>
      <c r="F844" s="2" t="s">
        <v>8253</v>
      </c>
      <c r="G844" s="2" t="s">
        <v>8133</v>
      </c>
      <c r="H844" s="29">
        <v>0</v>
      </c>
      <c r="I844" s="26">
        <v>0</v>
      </c>
      <c r="J844" s="25">
        <v>0</v>
      </c>
      <c r="K844" s="25">
        <v>0</v>
      </c>
      <c r="L844" s="25">
        <v>0</v>
      </c>
      <c r="M844" s="27">
        <v>0</v>
      </c>
    </row>
    <row r="845" spans="1:13" x14ac:dyDescent="0.15">
      <c r="A845" t="s">
        <v>20146</v>
      </c>
      <c r="B845">
        <v>41506</v>
      </c>
      <c r="C845" t="s">
        <v>15035</v>
      </c>
      <c r="D845" t="s">
        <v>841</v>
      </c>
      <c r="E845" t="s">
        <v>8254</v>
      </c>
      <c r="F845" s="2" t="s">
        <v>6941</v>
      </c>
      <c r="G845" s="2" t="s">
        <v>6941</v>
      </c>
      <c r="H845" s="29">
        <v>0</v>
      </c>
      <c r="I845" s="26">
        <v>0</v>
      </c>
      <c r="J845" s="25">
        <v>0</v>
      </c>
      <c r="K845" s="25">
        <v>0</v>
      </c>
      <c r="L845" s="25">
        <v>0</v>
      </c>
      <c r="M845" s="27">
        <v>0</v>
      </c>
    </row>
    <row r="846" spans="1:13" x14ac:dyDescent="0.15">
      <c r="A846" t="s">
        <v>21953</v>
      </c>
      <c r="B846">
        <v>42616</v>
      </c>
      <c r="C846" t="s">
        <v>15203</v>
      </c>
      <c r="D846" t="s">
        <v>842</v>
      </c>
      <c r="E846" t="s">
        <v>8255</v>
      </c>
      <c r="F846" s="2" t="s">
        <v>6211</v>
      </c>
      <c r="G846" s="2" t="s">
        <v>6212</v>
      </c>
      <c r="H846" s="29">
        <v>0</v>
      </c>
      <c r="I846" s="26">
        <v>0</v>
      </c>
      <c r="J846" s="25">
        <v>0</v>
      </c>
      <c r="K846" s="25">
        <v>0</v>
      </c>
      <c r="L846" s="25">
        <v>0</v>
      </c>
      <c r="M846" s="27">
        <v>0</v>
      </c>
    </row>
    <row r="847" spans="1:13" x14ac:dyDescent="0.15">
      <c r="A847" t="s">
        <v>18876</v>
      </c>
      <c r="B847">
        <v>40967</v>
      </c>
      <c r="C847" t="s">
        <v>14921</v>
      </c>
      <c r="D847" t="s">
        <v>843</v>
      </c>
      <c r="E847" t="s">
        <v>8256</v>
      </c>
      <c r="F847" s="2" t="s">
        <v>8257</v>
      </c>
      <c r="G847" s="2" t="s">
        <v>6566</v>
      </c>
      <c r="H847" s="29">
        <v>0</v>
      </c>
      <c r="I847" s="26">
        <v>0</v>
      </c>
      <c r="J847" s="25">
        <v>0</v>
      </c>
      <c r="K847" s="25">
        <v>0</v>
      </c>
      <c r="L847" s="25">
        <v>0</v>
      </c>
      <c r="M847" s="27">
        <v>0</v>
      </c>
    </row>
    <row r="848" spans="1:13" x14ac:dyDescent="0.15">
      <c r="A848" t="s">
        <v>22484</v>
      </c>
      <c r="B848">
        <v>50819</v>
      </c>
      <c r="C848" t="s">
        <v>15295</v>
      </c>
      <c r="D848" t="s">
        <v>844</v>
      </c>
      <c r="E848" t="s">
        <v>8258</v>
      </c>
      <c r="F848" s="2" t="s">
        <v>6374</v>
      </c>
      <c r="G848" s="2" t="s">
        <v>6374</v>
      </c>
      <c r="H848" s="29">
        <v>31130.399999999994</v>
      </c>
      <c r="I848" s="26">
        <v>418.77</v>
      </c>
      <c r="J848" s="25">
        <v>219314.04</v>
      </c>
      <c r="K848" s="25">
        <v>188183.64</v>
      </c>
      <c r="L848" s="25">
        <v>-92209.98</v>
      </c>
      <c r="M848" s="27">
        <v>127104.06000000001</v>
      </c>
    </row>
    <row r="849" spans="1:13" x14ac:dyDescent="0.15">
      <c r="A849" t="s">
        <v>23024</v>
      </c>
      <c r="B849">
        <v>75375</v>
      </c>
      <c r="C849" t="s">
        <v>15395</v>
      </c>
      <c r="D849" t="s">
        <v>845</v>
      </c>
      <c r="E849" t="s">
        <v>8259</v>
      </c>
      <c r="F849" s="2" t="s">
        <v>8260</v>
      </c>
      <c r="G849" s="2" t="s">
        <v>7553</v>
      </c>
      <c r="H849" s="29">
        <v>0</v>
      </c>
      <c r="I849" s="26">
        <v>0</v>
      </c>
      <c r="J849" s="25">
        <v>0</v>
      </c>
      <c r="K849" s="25">
        <v>0</v>
      </c>
      <c r="L849" s="25">
        <v>0</v>
      </c>
      <c r="M849" s="27">
        <v>0</v>
      </c>
    </row>
    <row r="850" spans="1:13" x14ac:dyDescent="0.15">
      <c r="A850" t="s">
        <v>18978</v>
      </c>
      <c r="B850">
        <v>41000</v>
      </c>
      <c r="C850" t="s">
        <v>14930</v>
      </c>
      <c r="D850" t="s">
        <v>846</v>
      </c>
      <c r="E850" t="s">
        <v>8261</v>
      </c>
      <c r="F850" s="2" t="s">
        <v>7249</v>
      </c>
      <c r="G850" s="2" t="s">
        <v>6260</v>
      </c>
      <c r="H850" s="29">
        <v>0</v>
      </c>
      <c r="I850" s="26">
        <v>0</v>
      </c>
      <c r="J850" s="25">
        <v>0</v>
      </c>
      <c r="K850" s="25">
        <v>0</v>
      </c>
      <c r="L850" s="25">
        <v>0</v>
      </c>
      <c r="M850" s="27">
        <v>0</v>
      </c>
    </row>
    <row r="851" spans="1:13" x14ac:dyDescent="0.15">
      <c r="A851" t="s">
        <v>22272</v>
      </c>
      <c r="B851">
        <v>45000</v>
      </c>
      <c r="C851" t="s">
        <v>15259</v>
      </c>
      <c r="D851" t="s">
        <v>847</v>
      </c>
      <c r="E851" t="s">
        <v>8262</v>
      </c>
      <c r="F851" s="2" t="s">
        <v>6255</v>
      </c>
      <c r="G851" s="2" t="s">
        <v>6237</v>
      </c>
      <c r="H851" s="29">
        <v>10929.800000000003</v>
      </c>
      <c r="I851" s="26">
        <v>74.34</v>
      </c>
      <c r="J851" s="25">
        <v>38932.6</v>
      </c>
      <c r="K851" s="25">
        <v>28002.799999999996</v>
      </c>
      <c r="L851" s="25">
        <v>-13721.37</v>
      </c>
      <c r="M851" s="27">
        <v>25211.229999999996</v>
      </c>
    </row>
    <row r="852" spans="1:13" x14ac:dyDescent="0.15">
      <c r="A852" t="s">
        <v>18466</v>
      </c>
      <c r="B852">
        <v>40662</v>
      </c>
      <c r="C852" t="s">
        <v>14880</v>
      </c>
      <c r="D852" t="s">
        <v>848</v>
      </c>
      <c r="E852" t="s">
        <v>8255</v>
      </c>
      <c r="F852" s="2" t="s">
        <v>8263</v>
      </c>
      <c r="G852" s="2" t="s">
        <v>6645</v>
      </c>
      <c r="H852" s="29">
        <v>11017.970000000001</v>
      </c>
      <c r="I852" s="26">
        <v>12.63</v>
      </c>
      <c r="J852" s="25">
        <v>6614.46</v>
      </c>
      <c r="K852" s="25">
        <v>-4403.5100000000011</v>
      </c>
      <c r="L852" s="25">
        <v>3302.63</v>
      </c>
      <c r="M852" s="27">
        <v>9917.09</v>
      </c>
    </row>
    <row r="853" spans="1:13" x14ac:dyDescent="0.15">
      <c r="A853" t="s">
        <v>23003</v>
      </c>
      <c r="B853">
        <v>75219</v>
      </c>
      <c r="C853" t="s">
        <v>15394</v>
      </c>
      <c r="D853" t="s">
        <v>849</v>
      </c>
      <c r="E853" t="s">
        <v>8264</v>
      </c>
      <c r="F853" s="2" t="s">
        <v>8265</v>
      </c>
      <c r="G853" s="2" t="s">
        <v>6625</v>
      </c>
      <c r="H853" s="29">
        <v>9840.4199999999983</v>
      </c>
      <c r="I853" s="26">
        <v>0</v>
      </c>
      <c r="J853" s="25">
        <v>0</v>
      </c>
      <c r="K853" s="25">
        <v>-9840.4199999999983</v>
      </c>
      <c r="L853" s="25">
        <v>7380.32</v>
      </c>
      <c r="M853" s="27">
        <v>7380.32</v>
      </c>
    </row>
    <row r="854" spans="1:13" x14ac:dyDescent="0.15">
      <c r="A854" t="s">
        <v>22932</v>
      </c>
      <c r="B854">
        <v>74049</v>
      </c>
      <c r="C854" t="s">
        <v>15384</v>
      </c>
      <c r="D854" t="s">
        <v>850</v>
      </c>
      <c r="E854" t="s">
        <v>8266</v>
      </c>
      <c r="F854" s="2" t="s">
        <v>6464</v>
      </c>
      <c r="G854" s="2" t="s">
        <v>6465</v>
      </c>
      <c r="H854" s="29">
        <v>0</v>
      </c>
      <c r="I854" s="26">
        <v>0</v>
      </c>
      <c r="J854" s="25">
        <v>0</v>
      </c>
      <c r="K854" s="25">
        <v>0</v>
      </c>
      <c r="L854" s="25">
        <v>0</v>
      </c>
      <c r="M854" s="27">
        <v>0</v>
      </c>
    </row>
    <row r="855" spans="1:13" x14ac:dyDescent="0.15">
      <c r="A855" t="s">
        <v>19578</v>
      </c>
      <c r="B855">
        <v>41373</v>
      </c>
      <c r="C855" t="s">
        <v>14989</v>
      </c>
      <c r="D855" t="s">
        <v>851</v>
      </c>
      <c r="E855" t="s">
        <v>8267</v>
      </c>
      <c r="F855" s="2" t="s">
        <v>6398</v>
      </c>
      <c r="G855" s="2" t="s">
        <v>6398</v>
      </c>
      <c r="H855" s="29">
        <v>195539.54</v>
      </c>
      <c r="I855" s="26">
        <v>274.41000000000003</v>
      </c>
      <c r="J855" s="25">
        <v>143711.26</v>
      </c>
      <c r="K855" s="25">
        <v>-51828.28</v>
      </c>
      <c r="L855" s="25">
        <v>38871.21</v>
      </c>
      <c r="M855" s="27">
        <v>182582.47</v>
      </c>
    </row>
    <row r="856" spans="1:13" x14ac:dyDescent="0.15">
      <c r="A856" t="s">
        <v>18370</v>
      </c>
      <c r="B856">
        <v>40517</v>
      </c>
      <c r="C856" t="s">
        <v>14868</v>
      </c>
      <c r="D856" t="s">
        <v>852</v>
      </c>
      <c r="E856" t="s">
        <v>8268</v>
      </c>
      <c r="F856" s="2" t="s">
        <v>6555</v>
      </c>
      <c r="G856" s="2" t="s">
        <v>6555</v>
      </c>
      <c r="H856" s="29">
        <v>107329.10999999999</v>
      </c>
      <c r="I856" s="26">
        <v>265.13</v>
      </c>
      <c r="J856" s="25">
        <v>138851.23000000001</v>
      </c>
      <c r="K856" s="25">
        <v>31522.120000000024</v>
      </c>
      <c r="L856" s="25">
        <v>-15445.84</v>
      </c>
      <c r="M856" s="27">
        <v>123405.39000000001</v>
      </c>
    </row>
    <row r="857" spans="1:13" x14ac:dyDescent="0.15">
      <c r="A857" t="s">
        <v>18929</v>
      </c>
      <c r="B857">
        <v>40972</v>
      </c>
      <c r="C857" t="s">
        <v>14924</v>
      </c>
      <c r="D857" t="s">
        <v>853</v>
      </c>
      <c r="E857" t="s">
        <v>8269</v>
      </c>
      <c r="F857" s="2" t="s">
        <v>6585</v>
      </c>
      <c r="G857" s="2" t="s">
        <v>6586</v>
      </c>
      <c r="H857" s="29">
        <v>0</v>
      </c>
      <c r="I857" s="26">
        <v>0</v>
      </c>
      <c r="J857" s="25">
        <v>0</v>
      </c>
      <c r="K857" s="25">
        <v>0</v>
      </c>
      <c r="L857" s="25">
        <v>0</v>
      </c>
      <c r="M857" s="27">
        <v>0</v>
      </c>
    </row>
    <row r="858" spans="1:13" x14ac:dyDescent="0.15">
      <c r="A858" t="s">
        <v>18732</v>
      </c>
      <c r="B858">
        <v>40894</v>
      </c>
      <c r="C858" t="s">
        <v>14910</v>
      </c>
      <c r="D858" t="s">
        <v>854</v>
      </c>
      <c r="E858" t="s">
        <v>8270</v>
      </c>
      <c r="F858" s="2" t="s">
        <v>8184</v>
      </c>
      <c r="G858" s="2" t="s">
        <v>7152</v>
      </c>
      <c r="H858" s="29">
        <v>0</v>
      </c>
      <c r="I858" s="26">
        <v>0</v>
      </c>
      <c r="J858" s="25">
        <v>0</v>
      </c>
      <c r="K858" s="25">
        <v>0</v>
      </c>
      <c r="L858" s="25">
        <v>0</v>
      </c>
      <c r="M858" s="27">
        <v>0</v>
      </c>
    </row>
    <row r="859" spans="1:13" x14ac:dyDescent="0.15">
      <c r="A859" t="s">
        <v>19524</v>
      </c>
      <c r="B859">
        <v>41358</v>
      </c>
      <c r="C859" t="s">
        <v>14984</v>
      </c>
      <c r="D859" t="s">
        <v>855</v>
      </c>
      <c r="E859" t="s">
        <v>8271</v>
      </c>
      <c r="F859" s="2" t="s">
        <v>8272</v>
      </c>
      <c r="G859" s="2" t="s">
        <v>6480</v>
      </c>
      <c r="H859" s="29">
        <v>9910</v>
      </c>
      <c r="I859" s="26">
        <v>12.56</v>
      </c>
      <c r="J859" s="25">
        <v>6577.8</v>
      </c>
      <c r="K859" s="25">
        <v>-3332.2</v>
      </c>
      <c r="L859" s="25">
        <v>2499.15</v>
      </c>
      <c r="M859" s="27">
        <v>9076.9500000000007</v>
      </c>
    </row>
    <row r="860" spans="1:13" x14ac:dyDescent="0.15">
      <c r="A860" t="s">
        <v>19525</v>
      </c>
      <c r="B860">
        <v>41358</v>
      </c>
      <c r="C860" t="s">
        <v>14984</v>
      </c>
      <c r="D860" t="s">
        <v>856</v>
      </c>
      <c r="E860" t="s">
        <v>8273</v>
      </c>
      <c r="F860" s="2" t="s">
        <v>6480</v>
      </c>
      <c r="G860" s="2" t="s">
        <v>6480</v>
      </c>
      <c r="H860" s="29">
        <v>128591.47</v>
      </c>
      <c r="I860" s="26">
        <v>117.61</v>
      </c>
      <c r="J860" s="25">
        <v>61593.53</v>
      </c>
      <c r="K860" s="25">
        <v>-66997.94</v>
      </c>
      <c r="L860" s="25">
        <v>50248.46</v>
      </c>
      <c r="M860" s="27">
        <v>111841.98999999999</v>
      </c>
    </row>
    <row r="861" spans="1:13" x14ac:dyDescent="0.15">
      <c r="A861" t="s">
        <v>20366</v>
      </c>
      <c r="B861">
        <v>41551</v>
      </c>
      <c r="C861" t="s">
        <v>15054</v>
      </c>
      <c r="D861" t="s">
        <v>857</v>
      </c>
      <c r="E861" t="s">
        <v>8274</v>
      </c>
      <c r="F861" s="2" t="s">
        <v>8275</v>
      </c>
      <c r="G861" s="2" t="s">
        <v>6388</v>
      </c>
      <c r="H861" s="29">
        <v>19797.149999999994</v>
      </c>
      <c r="I861" s="26">
        <v>66.569999999999993</v>
      </c>
      <c r="J861" s="25">
        <v>34863.370000000003</v>
      </c>
      <c r="K861" s="25">
        <v>15066.220000000008</v>
      </c>
      <c r="L861" s="25">
        <v>-7382.45</v>
      </c>
      <c r="M861" s="27">
        <v>27480.920000000002</v>
      </c>
    </row>
    <row r="862" spans="1:13" x14ac:dyDescent="0.15">
      <c r="A862" t="s">
        <v>19110</v>
      </c>
      <c r="B862">
        <v>41052</v>
      </c>
      <c r="C862" t="s">
        <v>14941</v>
      </c>
      <c r="D862" t="s">
        <v>858</v>
      </c>
      <c r="E862" t="s">
        <v>8276</v>
      </c>
      <c r="F862" s="2" t="s">
        <v>8277</v>
      </c>
      <c r="G862" s="2" t="s">
        <v>6679</v>
      </c>
      <c r="H862" s="29">
        <v>0</v>
      </c>
      <c r="I862" s="26">
        <v>0</v>
      </c>
      <c r="J862" s="25">
        <v>0</v>
      </c>
      <c r="K862" s="25">
        <v>0</v>
      </c>
      <c r="L862" s="25">
        <v>0</v>
      </c>
      <c r="M862" s="27">
        <v>0</v>
      </c>
    </row>
    <row r="863" spans="1:13" x14ac:dyDescent="0.15">
      <c r="A863" t="s">
        <v>21914</v>
      </c>
      <c r="B863">
        <v>42607</v>
      </c>
      <c r="C863" t="s">
        <v>14939</v>
      </c>
      <c r="D863" t="s">
        <v>859</v>
      </c>
      <c r="E863" t="s">
        <v>8278</v>
      </c>
      <c r="F863" s="2" t="s">
        <v>8279</v>
      </c>
      <c r="G863" s="2" t="s">
        <v>8279</v>
      </c>
      <c r="H863" s="29">
        <v>0</v>
      </c>
      <c r="I863" s="26">
        <v>0</v>
      </c>
      <c r="J863" s="25">
        <v>0</v>
      </c>
      <c r="K863" s="25">
        <v>0</v>
      </c>
      <c r="L863" s="25">
        <v>0</v>
      </c>
      <c r="M863" s="27">
        <v>0</v>
      </c>
    </row>
    <row r="864" spans="1:13" x14ac:dyDescent="0.15">
      <c r="A864" t="s">
        <v>22020</v>
      </c>
      <c r="B864">
        <v>42656</v>
      </c>
      <c r="C864" t="s">
        <v>15210</v>
      </c>
      <c r="D864" t="s">
        <v>860</v>
      </c>
      <c r="E864" t="s">
        <v>8280</v>
      </c>
      <c r="F864" s="2" t="s">
        <v>8281</v>
      </c>
      <c r="G864" s="2" t="s">
        <v>6443</v>
      </c>
      <c r="H864" s="29">
        <v>0</v>
      </c>
      <c r="I864" s="26">
        <v>0</v>
      </c>
      <c r="J864" s="25">
        <v>0</v>
      </c>
      <c r="K864" s="25">
        <v>0</v>
      </c>
      <c r="L864" s="25">
        <v>0</v>
      </c>
      <c r="M864" s="27">
        <v>0</v>
      </c>
    </row>
    <row r="865" spans="1:13" x14ac:dyDescent="0.15">
      <c r="A865" t="s">
        <v>18307</v>
      </c>
      <c r="B865">
        <v>40378</v>
      </c>
      <c r="C865" t="s">
        <v>14860</v>
      </c>
      <c r="D865" t="s">
        <v>861</v>
      </c>
      <c r="E865" t="s">
        <v>8282</v>
      </c>
      <c r="F865" s="2" t="s">
        <v>6451</v>
      </c>
      <c r="G865" s="2" t="s">
        <v>6451</v>
      </c>
      <c r="H865" s="29">
        <v>238649.63</v>
      </c>
      <c r="I865" s="26">
        <v>429.66</v>
      </c>
      <c r="J865" s="25">
        <v>225017.24</v>
      </c>
      <c r="K865" s="25">
        <v>-13632.390000000014</v>
      </c>
      <c r="L865" s="25">
        <v>10224.290000000001</v>
      </c>
      <c r="M865" s="27">
        <v>235241.53</v>
      </c>
    </row>
    <row r="866" spans="1:13" x14ac:dyDescent="0.15">
      <c r="A866" t="s">
        <v>18568</v>
      </c>
      <c r="B866">
        <v>40775</v>
      </c>
      <c r="C866" t="s">
        <v>14895</v>
      </c>
      <c r="D866" t="s">
        <v>862</v>
      </c>
      <c r="E866" t="s">
        <v>8283</v>
      </c>
      <c r="F866" s="2" t="s">
        <v>6639</v>
      </c>
      <c r="G866" s="2" t="s">
        <v>6358</v>
      </c>
      <c r="H866" s="29">
        <v>0</v>
      </c>
      <c r="I866" s="26">
        <v>0</v>
      </c>
      <c r="J866" s="25">
        <v>0</v>
      </c>
      <c r="K866" s="25">
        <v>0</v>
      </c>
      <c r="L866" s="25">
        <v>0</v>
      </c>
      <c r="M866" s="27">
        <v>0</v>
      </c>
    </row>
    <row r="867" spans="1:13" x14ac:dyDescent="0.15">
      <c r="A867" t="s">
        <v>19628</v>
      </c>
      <c r="B867">
        <v>41385</v>
      </c>
      <c r="C867" t="s">
        <v>14992</v>
      </c>
      <c r="D867" t="s">
        <v>863</v>
      </c>
      <c r="E867" t="s">
        <v>8284</v>
      </c>
      <c r="F867" s="2" t="s">
        <v>7430</v>
      </c>
      <c r="G867" s="2" t="s">
        <v>6823</v>
      </c>
      <c r="H867" s="29">
        <v>0</v>
      </c>
      <c r="I867" s="26">
        <v>0</v>
      </c>
      <c r="J867" s="25">
        <v>0</v>
      </c>
      <c r="K867" s="25">
        <v>0</v>
      </c>
      <c r="L867" s="25">
        <v>0</v>
      </c>
      <c r="M867" s="27">
        <v>0</v>
      </c>
    </row>
    <row r="868" spans="1:13" x14ac:dyDescent="0.15">
      <c r="A868" t="s">
        <v>18814</v>
      </c>
      <c r="B868">
        <v>40946</v>
      </c>
      <c r="C868" t="s">
        <v>14916</v>
      </c>
      <c r="D868" t="s">
        <v>864</v>
      </c>
      <c r="E868" t="s">
        <v>8285</v>
      </c>
      <c r="F868" s="2" t="s">
        <v>8286</v>
      </c>
      <c r="G868" s="2" t="s">
        <v>6378</v>
      </c>
      <c r="H868" s="29">
        <v>0</v>
      </c>
      <c r="I868" s="26">
        <v>0</v>
      </c>
      <c r="J868" s="25">
        <v>0</v>
      </c>
      <c r="K868" s="25">
        <v>0</v>
      </c>
      <c r="L868" s="25">
        <v>0</v>
      </c>
      <c r="M868" s="27">
        <v>0</v>
      </c>
    </row>
    <row r="869" spans="1:13" x14ac:dyDescent="0.15">
      <c r="A869" t="s">
        <v>21293</v>
      </c>
      <c r="B869">
        <v>41787</v>
      </c>
      <c r="C869" t="s">
        <v>15118</v>
      </c>
      <c r="D869" t="s">
        <v>865</v>
      </c>
      <c r="E869" t="s">
        <v>8287</v>
      </c>
      <c r="F869" s="2" t="s">
        <v>6373</v>
      </c>
      <c r="G869" s="2" t="s">
        <v>6373</v>
      </c>
      <c r="H869" s="29">
        <v>0</v>
      </c>
      <c r="I869" s="26">
        <v>0</v>
      </c>
      <c r="J869" s="25">
        <v>0</v>
      </c>
      <c r="K869" s="25">
        <v>0</v>
      </c>
      <c r="L869" s="25">
        <v>0</v>
      </c>
      <c r="M869" s="27">
        <v>0</v>
      </c>
    </row>
    <row r="870" spans="1:13" x14ac:dyDescent="0.15">
      <c r="A870" t="s">
        <v>22021</v>
      </c>
      <c r="B870">
        <v>42656</v>
      </c>
      <c r="C870" t="s">
        <v>15210</v>
      </c>
      <c r="D870" t="s">
        <v>866</v>
      </c>
      <c r="E870" t="s">
        <v>8288</v>
      </c>
      <c r="F870" s="2" t="s">
        <v>8289</v>
      </c>
      <c r="G870" s="2" t="s">
        <v>6443</v>
      </c>
      <c r="H870" s="29">
        <v>0</v>
      </c>
      <c r="I870" s="26">
        <v>0</v>
      </c>
      <c r="J870" s="25">
        <v>0</v>
      </c>
      <c r="K870" s="25">
        <v>0</v>
      </c>
      <c r="L870" s="25">
        <v>0</v>
      </c>
      <c r="M870" s="27">
        <v>0</v>
      </c>
    </row>
    <row r="871" spans="1:13" x14ac:dyDescent="0.15">
      <c r="A871" t="s">
        <v>23317</v>
      </c>
      <c r="B871">
        <v>81069</v>
      </c>
      <c r="C871" t="s">
        <v>15438</v>
      </c>
      <c r="D871" t="s">
        <v>867</v>
      </c>
      <c r="E871" t="s">
        <v>8290</v>
      </c>
      <c r="F871" s="2" t="s">
        <v>6370</v>
      </c>
      <c r="G871" s="2" t="s">
        <v>6267</v>
      </c>
      <c r="H871" s="29">
        <v>0</v>
      </c>
      <c r="I871" s="26">
        <v>0</v>
      </c>
      <c r="J871" s="25">
        <v>0</v>
      </c>
      <c r="K871" s="25">
        <v>0</v>
      </c>
      <c r="L871" s="25">
        <v>0</v>
      </c>
      <c r="M871" s="27">
        <v>0</v>
      </c>
    </row>
    <row r="872" spans="1:13" x14ac:dyDescent="0.15">
      <c r="A872" t="s">
        <v>21899</v>
      </c>
      <c r="B872">
        <v>42604</v>
      </c>
      <c r="C872" t="s">
        <v>15199</v>
      </c>
      <c r="D872" t="s">
        <v>868</v>
      </c>
      <c r="E872" t="s">
        <v>8295</v>
      </c>
      <c r="F872" s="2" t="s">
        <v>8296</v>
      </c>
      <c r="G872" s="2" t="s">
        <v>6720</v>
      </c>
      <c r="H872" s="29">
        <v>0</v>
      </c>
      <c r="I872" s="26">
        <v>0</v>
      </c>
      <c r="J872" s="25">
        <v>0</v>
      </c>
      <c r="K872" s="25">
        <v>0</v>
      </c>
      <c r="L872" s="25">
        <v>0</v>
      </c>
      <c r="M872" s="27">
        <v>0</v>
      </c>
    </row>
    <row r="873" spans="1:13" x14ac:dyDescent="0.15">
      <c r="A873" t="s">
        <v>18639</v>
      </c>
      <c r="B873">
        <v>40812</v>
      </c>
      <c r="C873" t="s">
        <v>14901</v>
      </c>
      <c r="D873" t="s">
        <v>869</v>
      </c>
      <c r="E873" t="s">
        <v>8297</v>
      </c>
      <c r="F873" s="2" t="s">
        <v>6347</v>
      </c>
      <c r="G873" s="2" t="s">
        <v>6347</v>
      </c>
      <c r="H873" s="29">
        <v>7928</v>
      </c>
      <c r="I873" s="26">
        <v>0</v>
      </c>
      <c r="J873" s="25">
        <v>0</v>
      </c>
      <c r="K873" s="25">
        <v>-7928</v>
      </c>
      <c r="L873" s="25">
        <v>5946</v>
      </c>
      <c r="M873" s="27">
        <v>5946</v>
      </c>
    </row>
    <row r="874" spans="1:13" x14ac:dyDescent="0.15">
      <c r="A874" t="s">
        <v>20930</v>
      </c>
      <c r="B874">
        <v>41646</v>
      </c>
      <c r="C874" t="s">
        <v>15093</v>
      </c>
      <c r="D874" t="s">
        <v>870</v>
      </c>
      <c r="E874" t="s">
        <v>8299</v>
      </c>
      <c r="F874" s="2" t="s">
        <v>6293</v>
      </c>
      <c r="G874" s="2" t="s">
        <v>6293</v>
      </c>
      <c r="H874" s="29">
        <v>61360.670000000013</v>
      </c>
      <c r="I874" s="26">
        <v>94.93</v>
      </c>
      <c r="J874" s="25">
        <v>49715.79</v>
      </c>
      <c r="K874" s="25">
        <v>-11644.880000000012</v>
      </c>
      <c r="L874" s="25">
        <v>8733.66</v>
      </c>
      <c r="M874" s="27">
        <v>58449.45</v>
      </c>
    </row>
    <row r="875" spans="1:13" x14ac:dyDescent="0.15">
      <c r="A875" t="s">
        <v>18815</v>
      </c>
      <c r="B875">
        <v>40946</v>
      </c>
      <c r="C875" t="s">
        <v>14916</v>
      </c>
      <c r="D875" t="s">
        <v>871</v>
      </c>
      <c r="E875" t="s">
        <v>8300</v>
      </c>
      <c r="F875" s="2" t="s">
        <v>8301</v>
      </c>
      <c r="G875" s="2" t="s">
        <v>6378</v>
      </c>
      <c r="H875" s="29">
        <v>0</v>
      </c>
      <c r="I875" s="26">
        <v>0</v>
      </c>
      <c r="J875" s="25">
        <v>0</v>
      </c>
      <c r="K875" s="25">
        <v>0</v>
      </c>
      <c r="L875" s="25">
        <v>0</v>
      </c>
      <c r="M875" s="27">
        <v>0</v>
      </c>
    </row>
    <row r="876" spans="1:13" x14ac:dyDescent="0.15">
      <c r="A876" t="s">
        <v>23344</v>
      </c>
      <c r="B876">
        <v>81433</v>
      </c>
      <c r="C876" t="s">
        <v>15440</v>
      </c>
      <c r="D876" t="s">
        <v>872</v>
      </c>
      <c r="E876" t="s">
        <v>8302</v>
      </c>
      <c r="F876" s="2" t="s">
        <v>8304</v>
      </c>
      <c r="G876" s="2" t="s">
        <v>6436</v>
      </c>
      <c r="H876" s="29">
        <v>3823.1699999999983</v>
      </c>
      <c r="I876" s="26">
        <v>7.02</v>
      </c>
      <c r="J876" s="25">
        <v>3676.44</v>
      </c>
      <c r="K876" s="25">
        <v>-146.7299999999982</v>
      </c>
      <c r="L876" s="25">
        <v>110.05</v>
      </c>
      <c r="M876" s="27">
        <v>3786.4900000000002</v>
      </c>
    </row>
    <row r="877" spans="1:13" x14ac:dyDescent="0.15">
      <c r="A877" t="s">
        <v>19413</v>
      </c>
      <c r="B877">
        <v>41282</v>
      </c>
      <c r="C877" t="s">
        <v>14971</v>
      </c>
      <c r="D877" t="s">
        <v>873</v>
      </c>
      <c r="E877" t="s">
        <v>8307</v>
      </c>
      <c r="F877" s="2" t="s">
        <v>8308</v>
      </c>
      <c r="G877" s="2" t="s">
        <v>7748</v>
      </c>
      <c r="H877" s="29">
        <v>0</v>
      </c>
      <c r="I877" s="26">
        <v>0</v>
      </c>
      <c r="J877" s="25">
        <v>0</v>
      </c>
      <c r="K877" s="25">
        <v>0</v>
      </c>
      <c r="L877" s="25">
        <v>0</v>
      </c>
      <c r="M877" s="27">
        <v>0</v>
      </c>
    </row>
    <row r="878" spans="1:13" x14ac:dyDescent="0.15">
      <c r="A878" t="s">
        <v>19155</v>
      </c>
      <c r="B878">
        <v>41138</v>
      </c>
      <c r="C878" t="s">
        <v>14947</v>
      </c>
      <c r="D878" t="s">
        <v>874</v>
      </c>
      <c r="E878" t="s">
        <v>8309</v>
      </c>
      <c r="F878" s="2" t="s">
        <v>7114</v>
      </c>
      <c r="G878" s="2" t="s">
        <v>7115</v>
      </c>
      <c r="H878" s="29">
        <v>0</v>
      </c>
      <c r="I878" s="26">
        <v>0</v>
      </c>
      <c r="J878" s="25">
        <v>0</v>
      </c>
      <c r="K878" s="25">
        <v>0</v>
      </c>
      <c r="L878" s="25">
        <v>0</v>
      </c>
      <c r="M878" s="27">
        <v>0</v>
      </c>
    </row>
    <row r="879" spans="1:13" x14ac:dyDescent="0.15">
      <c r="A879" t="s">
        <v>23476</v>
      </c>
      <c r="B879">
        <v>85255</v>
      </c>
      <c r="C879" t="s">
        <v>15474</v>
      </c>
      <c r="D879" t="s">
        <v>875</v>
      </c>
      <c r="E879" t="s">
        <v>8310</v>
      </c>
      <c r="F879" s="2" t="s">
        <v>6600</v>
      </c>
      <c r="G879" s="2" t="s">
        <v>6560</v>
      </c>
      <c r="H879" s="29">
        <v>0</v>
      </c>
      <c r="I879" s="26">
        <v>0</v>
      </c>
      <c r="J879" s="25">
        <v>0</v>
      </c>
      <c r="K879" s="25">
        <v>0</v>
      </c>
      <c r="L879" s="25">
        <v>0</v>
      </c>
      <c r="M879" s="27">
        <v>0</v>
      </c>
    </row>
    <row r="880" spans="1:13" x14ac:dyDescent="0.15">
      <c r="A880" t="s">
        <v>23348</v>
      </c>
      <c r="B880">
        <v>81979</v>
      </c>
      <c r="C880" t="s">
        <v>15444</v>
      </c>
      <c r="D880" t="s">
        <v>876</v>
      </c>
      <c r="E880" t="s">
        <v>8311</v>
      </c>
      <c r="F880" s="2" t="s">
        <v>6868</v>
      </c>
      <c r="G880" s="2" t="s">
        <v>6868</v>
      </c>
      <c r="H880" s="29">
        <v>0</v>
      </c>
      <c r="I880" s="26">
        <v>0</v>
      </c>
      <c r="J880" s="25">
        <v>0</v>
      </c>
      <c r="K880" s="25">
        <v>0</v>
      </c>
      <c r="L880" s="25">
        <v>0</v>
      </c>
      <c r="M880" s="27">
        <v>0</v>
      </c>
    </row>
    <row r="881" spans="1:13" x14ac:dyDescent="0.15">
      <c r="A881" t="s">
        <v>23349</v>
      </c>
      <c r="B881">
        <v>82526</v>
      </c>
      <c r="C881" t="s">
        <v>15445</v>
      </c>
      <c r="D881" t="s">
        <v>877</v>
      </c>
      <c r="E881" t="s">
        <v>8314</v>
      </c>
      <c r="F881" s="2" t="s">
        <v>8315</v>
      </c>
      <c r="G881" s="2" t="s">
        <v>6446</v>
      </c>
      <c r="H881" s="29">
        <v>0</v>
      </c>
      <c r="I881" s="26">
        <v>0</v>
      </c>
      <c r="J881" s="25">
        <v>0</v>
      </c>
      <c r="K881" s="25">
        <v>0</v>
      </c>
      <c r="L881" s="25">
        <v>0</v>
      </c>
      <c r="M881" s="27">
        <v>0</v>
      </c>
    </row>
    <row r="882" spans="1:13" x14ac:dyDescent="0.15">
      <c r="A882" t="s">
        <v>21414</v>
      </c>
      <c r="B882">
        <v>41845</v>
      </c>
      <c r="C882" t="s">
        <v>15138</v>
      </c>
      <c r="D882" t="s">
        <v>878</v>
      </c>
      <c r="E882" t="s">
        <v>8316</v>
      </c>
      <c r="F882" s="2" t="s">
        <v>8317</v>
      </c>
      <c r="G882" s="2" t="s">
        <v>6308</v>
      </c>
      <c r="H882" s="29">
        <v>0</v>
      </c>
      <c r="I882" s="26">
        <v>0</v>
      </c>
      <c r="J882" s="25">
        <v>0</v>
      </c>
      <c r="K882" s="25">
        <v>0</v>
      </c>
      <c r="L882" s="25">
        <v>0</v>
      </c>
      <c r="M882" s="27">
        <v>0</v>
      </c>
    </row>
    <row r="883" spans="1:13" x14ac:dyDescent="0.15">
      <c r="A883" t="s">
        <v>18516</v>
      </c>
      <c r="B883">
        <v>40712</v>
      </c>
      <c r="C883" t="s">
        <v>14886</v>
      </c>
      <c r="D883" t="s">
        <v>879</v>
      </c>
      <c r="E883" t="s">
        <v>8318</v>
      </c>
      <c r="F883" s="2" t="s">
        <v>6484</v>
      </c>
      <c r="G883" s="2" t="s">
        <v>6484</v>
      </c>
      <c r="H883" s="29">
        <v>0</v>
      </c>
      <c r="I883" s="26">
        <v>0</v>
      </c>
      <c r="J883" s="25">
        <v>0</v>
      </c>
      <c r="K883" s="25">
        <v>0</v>
      </c>
      <c r="L883" s="25">
        <v>0</v>
      </c>
      <c r="M883" s="27">
        <v>0</v>
      </c>
    </row>
    <row r="884" spans="1:13" x14ac:dyDescent="0.15">
      <c r="A884" t="s">
        <v>20032</v>
      </c>
      <c r="B884">
        <v>41487</v>
      </c>
      <c r="C884" t="s">
        <v>15025</v>
      </c>
      <c r="D884" t="s">
        <v>880</v>
      </c>
      <c r="E884" t="s">
        <v>8319</v>
      </c>
      <c r="F884" s="2" t="s">
        <v>8320</v>
      </c>
      <c r="G884" s="2" t="s">
        <v>6741</v>
      </c>
      <c r="H884" s="29">
        <v>0</v>
      </c>
      <c r="I884" s="26">
        <v>0</v>
      </c>
      <c r="J884" s="25">
        <v>0</v>
      </c>
      <c r="K884" s="25">
        <v>0</v>
      </c>
      <c r="L884" s="25">
        <v>0</v>
      </c>
      <c r="M884" s="27">
        <v>0</v>
      </c>
    </row>
    <row r="885" spans="1:13" x14ac:dyDescent="0.15">
      <c r="A885" t="s">
        <v>18779</v>
      </c>
      <c r="B885">
        <v>40934</v>
      </c>
      <c r="C885" t="s">
        <v>14913</v>
      </c>
      <c r="D885" t="s">
        <v>881</v>
      </c>
      <c r="E885" t="s">
        <v>8321</v>
      </c>
      <c r="F885" s="2" t="s">
        <v>6247</v>
      </c>
      <c r="G885" s="2" t="s">
        <v>6247</v>
      </c>
      <c r="H885" s="29">
        <v>0</v>
      </c>
      <c r="I885" s="26">
        <v>0</v>
      </c>
      <c r="J885" s="25">
        <v>0</v>
      </c>
      <c r="K885" s="25">
        <v>0</v>
      </c>
      <c r="L885" s="25">
        <v>0</v>
      </c>
      <c r="M885" s="27">
        <v>0</v>
      </c>
    </row>
    <row r="886" spans="1:13" x14ac:dyDescent="0.15">
      <c r="A886" t="s">
        <v>17714</v>
      </c>
      <c r="B886">
        <v>26158</v>
      </c>
      <c r="C886" t="s">
        <v>14697</v>
      </c>
      <c r="D886" t="s">
        <v>882</v>
      </c>
      <c r="E886" t="s">
        <v>8322</v>
      </c>
      <c r="F886" s="2" t="s">
        <v>6485</v>
      </c>
      <c r="G886" s="2" t="s">
        <v>6485</v>
      </c>
      <c r="H886" s="29">
        <v>19820</v>
      </c>
      <c r="I886" s="26">
        <v>20.48</v>
      </c>
      <c r="J886" s="25">
        <v>10725.58</v>
      </c>
      <c r="K886" s="25">
        <v>-9094.42</v>
      </c>
      <c r="L886" s="25">
        <v>6820.82</v>
      </c>
      <c r="M886" s="27">
        <v>17546.400000000001</v>
      </c>
    </row>
    <row r="887" spans="1:13" x14ac:dyDescent="0.15">
      <c r="A887" t="s">
        <v>20033</v>
      </c>
      <c r="B887">
        <v>41487</v>
      </c>
      <c r="C887" t="s">
        <v>15025</v>
      </c>
      <c r="D887" t="s">
        <v>883</v>
      </c>
      <c r="E887" t="s">
        <v>8323</v>
      </c>
      <c r="F887" s="2" t="s">
        <v>8324</v>
      </c>
      <c r="G887" s="2" t="s">
        <v>6741</v>
      </c>
      <c r="H887" s="29">
        <v>0</v>
      </c>
      <c r="I887" s="26">
        <v>0</v>
      </c>
      <c r="J887" s="25">
        <v>0</v>
      </c>
      <c r="K887" s="25">
        <v>0</v>
      </c>
      <c r="L887" s="25">
        <v>0</v>
      </c>
      <c r="M887" s="27">
        <v>0</v>
      </c>
    </row>
    <row r="888" spans="1:13" x14ac:dyDescent="0.15">
      <c r="A888" t="s">
        <v>21992</v>
      </c>
      <c r="B888">
        <v>42632</v>
      </c>
      <c r="C888" t="s">
        <v>15205</v>
      </c>
      <c r="D888" t="s">
        <v>884</v>
      </c>
      <c r="E888" t="s">
        <v>8311</v>
      </c>
      <c r="F888" s="2" t="s">
        <v>8325</v>
      </c>
      <c r="G888" s="2" t="s">
        <v>6538</v>
      </c>
      <c r="H888" s="29">
        <v>0</v>
      </c>
      <c r="I888" s="26">
        <v>6.66</v>
      </c>
      <c r="J888" s="25">
        <v>3487.91</v>
      </c>
      <c r="K888" s="25">
        <v>3487.91</v>
      </c>
      <c r="L888" s="25">
        <v>-1709.08</v>
      </c>
      <c r="M888" s="27">
        <v>1778.83</v>
      </c>
    </row>
    <row r="889" spans="1:13" x14ac:dyDescent="0.15">
      <c r="A889" t="s">
        <v>19156</v>
      </c>
      <c r="B889">
        <v>41138</v>
      </c>
      <c r="C889" t="s">
        <v>14947</v>
      </c>
      <c r="D889" t="s">
        <v>885</v>
      </c>
      <c r="E889" t="s">
        <v>8326</v>
      </c>
      <c r="F889" s="2" t="s">
        <v>7161</v>
      </c>
      <c r="G889" s="2" t="s">
        <v>6471</v>
      </c>
      <c r="H889" s="29">
        <v>7077.2400000000052</v>
      </c>
      <c r="I889" s="26">
        <v>17.989999999999998</v>
      </c>
      <c r="J889" s="25">
        <v>9421.5400000000009</v>
      </c>
      <c r="K889" s="25">
        <v>2344.2999999999956</v>
      </c>
      <c r="L889" s="25">
        <v>-1148.71</v>
      </c>
      <c r="M889" s="27">
        <v>8272.8300000000017</v>
      </c>
    </row>
    <row r="890" spans="1:13" x14ac:dyDescent="0.15">
      <c r="A890" t="s">
        <v>20180</v>
      </c>
      <c r="B890">
        <v>41507</v>
      </c>
      <c r="C890" t="s">
        <v>15036</v>
      </c>
      <c r="D890" t="s">
        <v>886</v>
      </c>
      <c r="E890" t="s">
        <v>8327</v>
      </c>
      <c r="F890" s="2" t="s">
        <v>8019</v>
      </c>
      <c r="G890" s="2" t="s">
        <v>8019</v>
      </c>
      <c r="H890" s="29">
        <v>0</v>
      </c>
      <c r="I890" s="26">
        <v>0</v>
      </c>
      <c r="J890" s="25">
        <v>0</v>
      </c>
      <c r="K890" s="25">
        <v>0</v>
      </c>
      <c r="L890" s="25">
        <v>0</v>
      </c>
      <c r="M890" s="27">
        <v>0</v>
      </c>
    </row>
    <row r="891" spans="1:13" x14ac:dyDescent="0.15">
      <c r="A891" t="s">
        <v>23387</v>
      </c>
      <c r="B891">
        <v>83149</v>
      </c>
      <c r="C891" t="s">
        <v>15453</v>
      </c>
      <c r="D891" t="s">
        <v>887</v>
      </c>
      <c r="E891" t="s">
        <v>8328</v>
      </c>
      <c r="F891" s="2" t="s">
        <v>8329</v>
      </c>
      <c r="G891" s="2" t="s">
        <v>8330</v>
      </c>
      <c r="H891" s="29">
        <v>0</v>
      </c>
      <c r="I891" s="26">
        <v>0</v>
      </c>
      <c r="J891" s="25">
        <v>0</v>
      </c>
      <c r="K891" s="25">
        <v>0</v>
      </c>
      <c r="L891" s="25">
        <v>0</v>
      </c>
      <c r="M891" s="27">
        <v>0</v>
      </c>
    </row>
    <row r="892" spans="1:13" x14ac:dyDescent="0.15">
      <c r="A892" t="s">
        <v>18501</v>
      </c>
      <c r="B892">
        <v>40681</v>
      </c>
      <c r="C892" t="s">
        <v>14884</v>
      </c>
      <c r="D892" t="s">
        <v>888</v>
      </c>
      <c r="E892" t="s">
        <v>8147</v>
      </c>
      <c r="F892" s="2" t="s">
        <v>7389</v>
      </c>
      <c r="G892" s="2" t="s">
        <v>6369</v>
      </c>
      <c r="H892" s="29">
        <v>0</v>
      </c>
      <c r="I892" s="26">
        <v>0.27</v>
      </c>
      <c r="J892" s="25">
        <v>141.4</v>
      </c>
      <c r="K892" s="25">
        <v>141.4</v>
      </c>
      <c r="L892" s="25">
        <v>-69.290000000000006</v>
      </c>
      <c r="M892" s="27">
        <v>72.11</v>
      </c>
    </row>
    <row r="893" spans="1:13" x14ac:dyDescent="0.15">
      <c r="A893" t="s">
        <v>22126</v>
      </c>
      <c r="B893">
        <v>42744</v>
      </c>
      <c r="C893" t="s">
        <v>15226</v>
      </c>
      <c r="D893" t="s">
        <v>889</v>
      </c>
      <c r="E893" t="s">
        <v>8331</v>
      </c>
      <c r="F893" s="2" t="s">
        <v>6242</v>
      </c>
      <c r="G893" s="2" t="s">
        <v>6242</v>
      </c>
      <c r="H893" s="29">
        <v>0</v>
      </c>
      <c r="I893" s="26">
        <v>0</v>
      </c>
      <c r="J893" s="25">
        <v>0</v>
      </c>
      <c r="K893" s="25">
        <v>0</v>
      </c>
      <c r="L893" s="25">
        <v>0</v>
      </c>
      <c r="M893" s="27">
        <v>0</v>
      </c>
    </row>
    <row r="894" spans="1:13" x14ac:dyDescent="0.15">
      <c r="A894" t="s">
        <v>23449</v>
      </c>
      <c r="B894">
        <v>83786</v>
      </c>
      <c r="C894" t="s">
        <v>15460</v>
      </c>
      <c r="D894" t="s">
        <v>890</v>
      </c>
      <c r="E894" t="s">
        <v>8332</v>
      </c>
      <c r="F894" s="2" t="s">
        <v>6793</v>
      </c>
      <c r="G894" s="2" t="s">
        <v>6474</v>
      </c>
      <c r="H894" s="29">
        <v>0</v>
      </c>
      <c r="I894" s="26">
        <v>0</v>
      </c>
      <c r="J894" s="25">
        <v>0</v>
      </c>
      <c r="K894" s="25">
        <v>0</v>
      </c>
      <c r="L894" s="25">
        <v>0</v>
      </c>
      <c r="M894" s="27">
        <v>0</v>
      </c>
    </row>
    <row r="895" spans="1:13" x14ac:dyDescent="0.15">
      <c r="A895" t="s">
        <v>19102</v>
      </c>
      <c r="B895">
        <v>41039</v>
      </c>
      <c r="C895" t="s">
        <v>14940</v>
      </c>
      <c r="D895" t="s">
        <v>891</v>
      </c>
      <c r="E895" t="s">
        <v>8336</v>
      </c>
      <c r="F895" s="2" t="s">
        <v>8337</v>
      </c>
      <c r="G895" s="2" t="s">
        <v>6596</v>
      </c>
      <c r="H895" s="29">
        <v>0</v>
      </c>
      <c r="I895" s="26">
        <v>0</v>
      </c>
      <c r="J895" s="25">
        <v>0</v>
      </c>
      <c r="K895" s="25">
        <v>0</v>
      </c>
      <c r="L895" s="25">
        <v>0</v>
      </c>
      <c r="M895" s="27">
        <v>0</v>
      </c>
    </row>
    <row r="896" spans="1:13" x14ac:dyDescent="0.15">
      <c r="A896" t="s">
        <v>19292</v>
      </c>
      <c r="B896">
        <v>41239</v>
      </c>
      <c r="C896" t="s">
        <v>14960</v>
      </c>
      <c r="D896" t="s">
        <v>892</v>
      </c>
      <c r="E896" t="s">
        <v>8339</v>
      </c>
      <c r="F896" s="2" t="s">
        <v>8340</v>
      </c>
      <c r="G896" s="2" t="s">
        <v>6599</v>
      </c>
      <c r="H896" s="29">
        <v>0</v>
      </c>
      <c r="I896" s="26">
        <v>0</v>
      </c>
      <c r="J896" s="25">
        <v>0</v>
      </c>
      <c r="K896" s="25">
        <v>0</v>
      </c>
      <c r="L896" s="25">
        <v>0</v>
      </c>
      <c r="M896" s="27">
        <v>0</v>
      </c>
    </row>
    <row r="897" spans="1:13" x14ac:dyDescent="0.15">
      <c r="A897" t="s">
        <v>19231</v>
      </c>
      <c r="B897">
        <v>41196</v>
      </c>
      <c r="C897" t="s">
        <v>14954</v>
      </c>
      <c r="D897" t="s">
        <v>893</v>
      </c>
      <c r="E897" t="s">
        <v>6857</v>
      </c>
      <c r="F897" s="2" t="s">
        <v>8341</v>
      </c>
      <c r="G897" s="2" t="s">
        <v>8342</v>
      </c>
      <c r="H897" s="29">
        <v>0</v>
      </c>
      <c r="I897" s="26">
        <v>0</v>
      </c>
      <c r="J897" s="25">
        <v>0</v>
      </c>
      <c r="K897" s="25">
        <v>0</v>
      </c>
      <c r="L897" s="25">
        <v>0</v>
      </c>
      <c r="M897" s="27">
        <v>0</v>
      </c>
    </row>
    <row r="898" spans="1:13" x14ac:dyDescent="0.15">
      <c r="A898" t="s">
        <v>21866</v>
      </c>
      <c r="B898">
        <v>42587</v>
      </c>
      <c r="C898" t="s">
        <v>15195</v>
      </c>
      <c r="D898" t="s">
        <v>894</v>
      </c>
      <c r="E898" t="s">
        <v>8343</v>
      </c>
      <c r="F898" s="2" t="s">
        <v>6588</v>
      </c>
      <c r="G898" s="2" t="s">
        <v>6589</v>
      </c>
      <c r="H898" s="29">
        <v>11266.449999999997</v>
      </c>
      <c r="I898" s="26">
        <v>38.65</v>
      </c>
      <c r="J898" s="25">
        <v>20241.39</v>
      </c>
      <c r="K898" s="25">
        <v>8974.9400000000023</v>
      </c>
      <c r="L898" s="25">
        <v>-4397.72</v>
      </c>
      <c r="M898" s="27">
        <v>15843.669999999998</v>
      </c>
    </row>
    <row r="899" spans="1:13" x14ac:dyDescent="0.15">
      <c r="A899" t="s">
        <v>23454</v>
      </c>
      <c r="B899">
        <v>83968</v>
      </c>
      <c r="C899" t="s">
        <v>15461</v>
      </c>
      <c r="D899" t="s">
        <v>895</v>
      </c>
      <c r="E899" t="s">
        <v>8344</v>
      </c>
      <c r="F899" s="2" t="s">
        <v>6588</v>
      </c>
      <c r="G899" s="2" t="s">
        <v>6589</v>
      </c>
      <c r="H899" s="29">
        <v>62395.78</v>
      </c>
      <c r="I899" s="26">
        <v>0</v>
      </c>
      <c r="J899" s="25">
        <v>0</v>
      </c>
      <c r="K899" s="25">
        <v>-62395.78</v>
      </c>
      <c r="L899" s="25">
        <v>46796.84</v>
      </c>
      <c r="M899" s="27">
        <v>46796.84</v>
      </c>
    </row>
    <row r="900" spans="1:13" x14ac:dyDescent="0.15">
      <c r="A900" t="s">
        <v>18018</v>
      </c>
      <c r="B900">
        <v>32073</v>
      </c>
      <c r="C900" t="s">
        <v>14776</v>
      </c>
      <c r="D900" t="s">
        <v>896</v>
      </c>
      <c r="E900" t="s">
        <v>8348</v>
      </c>
      <c r="F900" s="2" t="s">
        <v>8349</v>
      </c>
      <c r="G900" s="2" t="s">
        <v>8350</v>
      </c>
      <c r="H900" s="29">
        <v>0</v>
      </c>
      <c r="I900" s="26">
        <v>0</v>
      </c>
      <c r="J900" s="25">
        <v>0</v>
      </c>
      <c r="K900" s="25">
        <v>0</v>
      </c>
      <c r="L900" s="25">
        <v>0</v>
      </c>
      <c r="M900" s="27">
        <v>0</v>
      </c>
    </row>
    <row r="901" spans="1:13" x14ac:dyDescent="0.15">
      <c r="A901" t="s">
        <v>23457</v>
      </c>
      <c r="B901">
        <v>84046</v>
      </c>
      <c r="C901" t="s">
        <v>15462</v>
      </c>
      <c r="D901" t="s">
        <v>897</v>
      </c>
      <c r="E901" t="s">
        <v>8351</v>
      </c>
      <c r="F901" s="2" t="s">
        <v>6842</v>
      </c>
      <c r="G901" s="2" t="s">
        <v>6843</v>
      </c>
      <c r="H901" s="29">
        <v>0</v>
      </c>
      <c r="I901" s="26">
        <v>0</v>
      </c>
      <c r="J901" s="25">
        <v>0</v>
      </c>
      <c r="K901" s="25">
        <v>0</v>
      </c>
      <c r="L901" s="25">
        <v>0</v>
      </c>
      <c r="M901" s="27">
        <v>0</v>
      </c>
    </row>
    <row r="902" spans="1:13" x14ac:dyDescent="0.15">
      <c r="A902" t="s">
        <v>17676</v>
      </c>
      <c r="B902">
        <v>24844</v>
      </c>
      <c r="C902" t="s">
        <v>14690</v>
      </c>
      <c r="D902" t="s">
        <v>898</v>
      </c>
      <c r="E902" t="s">
        <v>8352</v>
      </c>
      <c r="F902" s="2" t="s">
        <v>8353</v>
      </c>
      <c r="G902" s="2" t="s">
        <v>6495</v>
      </c>
      <c r="H902" s="29">
        <v>0</v>
      </c>
      <c r="I902" s="26">
        <v>0</v>
      </c>
      <c r="J902" s="25">
        <v>0</v>
      </c>
      <c r="K902" s="25">
        <v>0</v>
      </c>
      <c r="L902" s="25">
        <v>0</v>
      </c>
      <c r="M902" s="27">
        <v>0</v>
      </c>
    </row>
    <row r="903" spans="1:13" x14ac:dyDescent="0.15">
      <c r="A903" t="s">
        <v>20743</v>
      </c>
      <c r="B903">
        <v>41621</v>
      </c>
      <c r="C903" t="s">
        <v>15080</v>
      </c>
      <c r="D903" t="s">
        <v>899</v>
      </c>
      <c r="E903" t="s">
        <v>8354</v>
      </c>
      <c r="F903" s="2" t="s">
        <v>8355</v>
      </c>
      <c r="G903" s="2" t="s">
        <v>8356</v>
      </c>
      <c r="H903" s="29">
        <v>0</v>
      </c>
      <c r="I903" s="26">
        <v>0</v>
      </c>
      <c r="J903" s="25">
        <v>0</v>
      </c>
      <c r="K903" s="25">
        <v>0</v>
      </c>
      <c r="L903" s="25">
        <v>0</v>
      </c>
      <c r="M903" s="27">
        <v>0</v>
      </c>
    </row>
    <row r="904" spans="1:13" x14ac:dyDescent="0.15">
      <c r="A904" t="s">
        <v>23459</v>
      </c>
      <c r="B904">
        <v>84215</v>
      </c>
      <c r="C904" t="s">
        <v>15463</v>
      </c>
      <c r="D904" t="s">
        <v>900</v>
      </c>
      <c r="E904" t="s">
        <v>6725</v>
      </c>
      <c r="F904" s="2" t="s">
        <v>8359</v>
      </c>
      <c r="G904" s="2" t="s">
        <v>6811</v>
      </c>
      <c r="H904" s="29">
        <v>0</v>
      </c>
      <c r="I904" s="26">
        <v>0</v>
      </c>
      <c r="J904" s="25">
        <v>0</v>
      </c>
      <c r="K904" s="25">
        <v>0</v>
      </c>
      <c r="L904" s="25">
        <v>0</v>
      </c>
      <c r="M904" s="27">
        <v>0</v>
      </c>
    </row>
    <row r="905" spans="1:13" x14ac:dyDescent="0.15">
      <c r="A905" t="s">
        <v>23460</v>
      </c>
      <c r="B905">
        <v>84332</v>
      </c>
      <c r="C905" t="s">
        <v>15464</v>
      </c>
      <c r="D905" t="s">
        <v>901</v>
      </c>
      <c r="E905" t="s">
        <v>8361</v>
      </c>
      <c r="F905" s="2" t="s">
        <v>8364</v>
      </c>
      <c r="G905" s="2" t="s">
        <v>6267</v>
      </c>
      <c r="H905" s="29">
        <v>0</v>
      </c>
      <c r="I905" s="26">
        <v>0</v>
      </c>
      <c r="J905" s="25">
        <v>0</v>
      </c>
      <c r="K905" s="25">
        <v>0</v>
      </c>
      <c r="L905" s="25">
        <v>0</v>
      </c>
      <c r="M905" s="27">
        <v>0</v>
      </c>
    </row>
    <row r="906" spans="1:13" x14ac:dyDescent="0.15">
      <c r="A906" t="s">
        <v>18019</v>
      </c>
      <c r="B906">
        <v>32073</v>
      </c>
      <c r="C906" t="s">
        <v>14776</v>
      </c>
      <c r="D906" t="s">
        <v>902</v>
      </c>
      <c r="E906" t="s">
        <v>8367</v>
      </c>
      <c r="F906" s="2" t="s">
        <v>8368</v>
      </c>
      <c r="G906" s="2" t="s">
        <v>8369</v>
      </c>
      <c r="H906" s="29">
        <v>13783.489999999998</v>
      </c>
      <c r="I906" s="26">
        <v>47.73</v>
      </c>
      <c r="J906" s="25">
        <v>24996.68</v>
      </c>
      <c r="K906" s="25">
        <v>11213.190000000002</v>
      </c>
      <c r="L906" s="25">
        <v>-5494.46</v>
      </c>
      <c r="M906" s="27">
        <v>19502.22</v>
      </c>
    </row>
    <row r="907" spans="1:13" x14ac:dyDescent="0.15">
      <c r="A907" t="s">
        <v>19111</v>
      </c>
      <c r="B907">
        <v>41052</v>
      </c>
      <c r="C907" t="s">
        <v>14941</v>
      </c>
      <c r="D907" t="s">
        <v>903</v>
      </c>
      <c r="E907" t="s">
        <v>8370</v>
      </c>
      <c r="F907" s="2" t="s">
        <v>8371</v>
      </c>
      <c r="G907" s="2" t="s">
        <v>6679</v>
      </c>
      <c r="H907" s="29">
        <v>7928</v>
      </c>
      <c r="I907" s="26">
        <v>18.47</v>
      </c>
      <c r="J907" s="25">
        <v>9672.92</v>
      </c>
      <c r="K907" s="25">
        <v>1744.92</v>
      </c>
      <c r="L907" s="25">
        <v>-855.01</v>
      </c>
      <c r="M907" s="27">
        <v>8817.91</v>
      </c>
    </row>
    <row r="908" spans="1:13" x14ac:dyDescent="0.15">
      <c r="A908" t="s">
        <v>19867</v>
      </c>
      <c r="B908">
        <v>41439</v>
      </c>
      <c r="C908" t="s">
        <v>15008</v>
      </c>
      <c r="D908" t="s">
        <v>904</v>
      </c>
      <c r="E908" t="s">
        <v>6763</v>
      </c>
      <c r="F908" s="2" t="s">
        <v>7855</v>
      </c>
      <c r="G908" s="2" t="s">
        <v>7855</v>
      </c>
      <c r="H908" s="29">
        <v>0</v>
      </c>
      <c r="I908" s="26">
        <v>0</v>
      </c>
      <c r="J908" s="25">
        <v>0</v>
      </c>
      <c r="K908" s="25">
        <v>0</v>
      </c>
      <c r="L908" s="25">
        <v>0</v>
      </c>
      <c r="M908" s="27">
        <v>0</v>
      </c>
    </row>
    <row r="909" spans="1:13" x14ac:dyDescent="0.15">
      <c r="A909" t="s">
        <v>17744</v>
      </c>
      <c r="B909">
        <v>27910</v>
      </c>
      <c r="C909" t="s">
        <v>14705</v>
      </c>
      <c r="D909" t="s">
        <v>905</v>
      </c>
      <c r="E909" t="s">
        <v>8372</v>
      </c>
      <c r="F909" s="2" t="s">
        <v>7254</v>
      </c>
      <c r="G909" s="2" t="s">
        <v>6613</v>
      </c>
      <c r="H909" s="29">
        <v>0</v>
      </c>
      <c r="I909" s="26">
        <v>0</v>
      </c>
      <c r="J909" s="25">
        <v>0</v>
      </c>
      <c r="K909" s="25">
        <v>0</v>
      </c>
      <c r="L909" s="25">
        <v>0</v>
      </c>
      <c r="M909" s="27">
        <v>0</v>
      </c>
    </row>
    <row r="910" spans="1:13" x14ac:dyDescent="0.15">
      <c r="A910" t="s">
        <v>23470</v>
      </c>
      <c r="B910">
        <v>84787</v>
      </c>
      <c r="C910" t="s">
        <v>15470</v>
      </c>
      <c r="D910" t="s">
        <v>906</v>
      </c>
      <c r="E910" t="s">
        <v>8373</v>
      </c>
      <c r="F910" s="2" t="s">
        <v>8359</v>
      </c>
      <c r="G910" s="2" t="s">
        <v>6811</v>
      </c>
      <c r="H910" s="29">
        <v>0</v>
      </c>
      <c r="I910" s="26">
        <v>0</v>
      </c>
      <c r="J910" s="25">
        <v>0</v>
      </c>
      <c r="K910" s="25">
        <v>0</v>
      </c>
      <c r="L910" s="25">
        <v>0</v>
      </c>
      <c r="M910" s="27">
        <v>0</v>
      </c>
    </row>
    <row r="911" spans="1:13" x14ac:dyDescent="0.15">
      <c r="A911" t="s">
        <v>22781</v>
      </c>
      <c r="B911">
        <v>70176</v>
      </c>
      <c r="C911" t="s">
        <v>15359</v>
      </c>
      <c r="D911" t="s">
        <v>907</v>
      </c>
      <c r="E911" t="s">
        <v>8377</v>
      </c>
      <c r="F911" s="2" t="s">
        <v>6424</v>
      </c>
      <c r="G911" s="2" t="s">
        <v>6425</v>
      </c>
      <c r="H911" s="29">
        <v>80077.69</v>
      </c>
      <c r="I911" s="26">
        <v>122.57</v>
      </c>
      <c r="J911" s="25">
        <v>64191.13</v>
      </c>
      <c r="K911" s="25">
        <v>-15886.560000000005</v>
      </c>
      <c r="L911" s="25">
        <v>11914.92</v>
      </c>
      <c r="M911" s="27">
        <v>76106.05</v>
      </c>
    </row>
    <row r="912" spans="1:13" x14ac:dyDescent="0.15">
      <c r="A912" t="s">
        <v>19004</v>
      </c>
      <c r="B912">
        <v>41001</v>
      </c>
      <c r="C912" t="s">
        <v>14931</v>
      </c>
      <c r="D912" t="s">
        <v>908</v>
      </c>
      <c r="E912" t="s">
        <v>7248</v>
      </c>
      <c r="F912" s="2" t="s">
        <v>7410</v>
      </c>
      <c r="G912" s="2" t="s">
        <v>6974</v>
      </c>
      <c r="H912" s="29">
        <v>0</v>
      </c>
      <c r="I912" s="26">
        <v>0</v>
      </c>
      <c r="J912" s="25">
        <v>0</v>
      </c>
      <c r="K912" s="25">
        <v>0</v>
      </c>
      <c r="L912" s="25">
        <v>0</v>
      </c>
      <c r="M912" s="27">
        <v>0</v>
      </c>
    </row>
    <row r="913" spans="1:13" x14ac:dyDescent="0.15">
      <c r="A913" t="s">
        <v>21672</v>
      </c>
      <c r="B913">
        <v>42486</v>
      </c>
      <c r="C913" t="s">
        <v>15166</v>
      </c>
      <c r="D913" t="s">
        <v>909</v>
      </c>
      <c r="E913" t="s">
        <v>8378</v>
      </c>
      <c r="F913" s="2" t="s">
        <v>6463</v>
      </c>
      <c r="G913" s="2" t="s">
        <v>6386</v>
      </c>
      <c r="H913" s="29">
        <v>25766</v>
      </c>
      <c r="I913" s="26">
        <v>0</v>
      </c>
      <c r="J913" s="25">
        <v>0</v>
      </c>
      <c r="K913" s="25">
        <v>-25766</v>
      </c>
      <c r="L913" s="25">
        <v>19324.5</v>
      </c>
      <c r="M913" s="27">
        <v>19324.5</v>
      </c>
    </row>
    <row r="914" spans="1:13" x14ac:dyDescent="0.15">
      <c r="A914" t="s">
        <v>21836</v>
      </c>
      <c r="B914">
        <v>42559</v>
      </c>
      <c r="C914" t="s">
        <v>15186</v>
      </c>
      <c r="D914" t="s">
        <v>910</v>
      </c>
      <c r="E914" t="s">
        <v>6881</v>
      </c>
      <c r="F914" s="2" t="s">
        <v>6528</v>
      </c>
      <c r="G914" s="2" t="s">
        <v>6231</v>
      </c>
      <c r="H914" s="29">
        <v>0</v>
      </c>
      <c r="I914" s="26">
        <v>0</v>
      </c>
      <c r="J914" s="25">
        <v>0</v>
      </c>
      <c r="K914" s="25">
        <v>0</v>
      </c>
      <c r="L914" s="25">
        <v>0</v>
      </c>
      <c r="M914" s="27">
        <v>0</v>
      </c>
    </row>
    <row r="915" spans="1:13" x14ac:dyDescent="0.15">
      <c r="A915" t="s">
        <v>20495</v>
      </c>
      <c r="B915">
        <v>41571</v>
      </c>
      <c r="C915" t="s">
        <v>15064</v>
      </c>
      <c r="D915" t="s">
        <v>911</v>
      </c>
      <c r="E915" t="s">
        <v>8379</v>
      </c>
      <c r="F915" s="2" t="s">
        <v>6871</v>
      </c>
      <c r="G915" s="2" t="s">
        <v>6871</v>
      </c>
      <c r="H915" s="29">
        <v>0</v>
      </c>
      <c r="I915" s="26">
        <v>4.21</v>
      </c>
      <c r="J915" s="25">
        <v>2204.8200000000002</v>
      </c>
      <c r="K915" s="25">
        <v>2204.8200000000002</v>
      </c>
      <c r="L915" s="25">
        <v>-1080.3599999999999</v>
      </c>
      <c r="M915" s="27">
        <v>1124.4600000000003</v>
      </c>
    </row>
    <row r="916" spans="1:13" x14ac:dyDescent="0.15">
      <c r="A916" t="s">
        <v>19791</v>
      </c>
      <c r="B916">
        <v>41424</v>
      </c>
      <c r="C916" t="s">
        <v>15003</v>
      </c>
      <c r="D916" t="s">
        <v>912</v>
      </c>
      <c r="E916" t="s">
        <v>8380</v>
      </c>
      <c r="F916" s="2" t="s">
        <v>8381</v>
      </c>
      <c r="G916" s="2" t="s">
        <v>7907</v>
      </c>
      <c r="H916" s="29">
        <v>0</v>
      </c>
      <c r="I916" s="26">
        <v>0</v>
      </c>
      <c r="J916" s="25">
        <v>0</v>
      </c>
      <c r="K916" s="25">
        <v>0</v>
      </c>
      <c r="L916" s="25">
        <v>0</v>
      </c>
      <c r="M916" s="27">
        <v>0</v>
      </c>
    </row>
    <row r="917" spans="1:13" x14ac:dyDescent="0.15">
      <c r="A917" t="s">
        <v>18603</v>
      </c>
      <c r="B917">
        <v>40789</v>
      </c>
      <c r="C917" t="s">
        <v>14897</v>
      </c>
      <c r="D917" t="s">
        <v>913</v>
      </c>
      <c r="E917" t="s">
        <v>8382</v>
      </c>
      <c r="F917" s="2" t="s">
        <v>8383</v>
      </c>
      <c r="G917" s="2" t="s">
        <v>7462</v>
      </c>
      <c r="H917" s="29">
        <v>5946</v>
      </c>
      <c r="I917" s="26">
        <v>0</v>
      </c>
      <c r="J917" s="25">
        <v>0</v>
      </c>
      <c r="K917" s="25">
        <v>-5946</v>
      </c>
      <c r="L917" s="25">
        <v>4459.5</v>
      </c>
      <c r="M917" s="27">
        <v>4459.5</v>
      </c>
    </row>
    <row r="918" spans="1:13" x14ac:dyDescent="0.15">
      <c r="A918" t="s">
        <v>18591</v>
      </c>
      <c r="B918">
        <v>40788</v>
      </c>
      <c r="C918" t="s">
        <v>14896</v>
      </c>
      <c r="D918" t="s">
        <v>914</v>
      </c>
      <c r="E918" t="s">
        <v>8384</v>
      </c>
      <c r="F918" s="2" t="s">
        <v>8385</v>
      </c>
      <c r="G918" s="2" t="s">
        <v>6436</v>
      </c>
      <c r="H918" s="29">
        <v>1982</v>
      </c>
      <c r="I918" s="26">
        <v>0</v>
      </c>
      <c r="J918" s="25">
        <v>0</v>
      </c>
      <c r="K918" s="25">
        <v>-1982</v>
      </c>
      <c r="L918" s="25">
        <v>1486.5</v>
      </c>
      <c r="M918" s="27">
        <v>1486.5</v>
      </c>
    </row>
    <row r="919" spans="1:13" x14ac:dyDescent="0.15">
      <c r="A919" t="s">
        <v>22137</v>
      </c>
      <c r="B919">
        <v>42754</v>
      </c>
      <c r="C919" t="s">
        <v>15228</v>
      </c>
      <c r="D919" t="s">
        <v>915</v>
      </c>
      <c r="E919" t="s">
        <v>8386</v>
      </c>
      <c r="F919" s="2" t="s">
        <v>8387</v>
      </c>
      <c r="G919" s="2" t="s">
        <v>7800</v>
      </c>
      <c r="H919" s="29">
        <v>0</v>
      </c>
      <c r="I919" s="26">
        <v>0</v>
      </c>
      <c r="J919" s="25">
        <v>0</v>
      </c>
      <c r="K919" s="25">
        <v>0</v>
      </c>
      <c r="L919" s="25">
        <v>0</v>
      </c>
      <c r="M919" s="27">
        <v>0</v>
      </c>
    </row>
    <row r="920" spans="1:13" x14ac:dyDescent="0.15">
      <c r="A920" t="s">
        <v>19868</v>
      </c>
      <c r="B920">
        <v>41439</v>
      </c>
      <c r="C920" t="s">
        <v>15008</v>
      </c>
      <c r="D920" t="s">
        <v>916</v>
      </c>
      <c r="E920" t="s">
        <v>7634</v>
      </c>
      <c r="F920" s="2" t="s">
        <v>7855</v>
      </c>
      <c r="G920" s="2" t="s">
        <v>7855</v>
      </c>
      <c r="H920" s="29">
        <v>0</v>
      </c>
      <c r="I920" s="26">
        <v>0</v>
      </c>
      <c r="J920" s="25">
        <v>0</v>
      </c>
      <c r="K920" s="25">
        <v>0</v>
      </c>
      <c r="L920" s="25">
        <v>0</v>
      </c>
      <c r="M920" s="27">
        <v>0</v>
      </c>
    </row>
    <row r="921" spans="1:13" x14ac:dyDescent="0.15">
      <c r="A921" t="s">
        <v>21915</v>
      </c>
      <c r="B921">
        <v>42607</v>
      </c>
      <c r="C921" t="s">
        <v>14939</v>
      </c>
      <c r="D921" t="s">
        <v>917</v>
      </c>
      <c r="E921" t="s">
        <v>8388</v>
      </c>
      <c r="F921" s="2" t="s">
        <v>8389</v>
      </c>
      <c r="G921" s="2" t="s">
        <v>6504</v>
      </c>
      <c r="H921" s="29">
        <v>0</v>
      </c>
      <c r="I921" s="26">
        <v>0</v>
      </c>
      <c r="J921" s="25">
        <v>0</v>
      </c>
      <c r="K921" s="25">
        <v>0</v>
      </c>
      <c r="L921" s="25">
        <v>0</v>
      </c>
      <c r="M921" s="27">
        <v>0</v>
      </c>
    </row>
    <row r="922" spans="1:13" x14ac:dyDescent="0.15">
      <c r="A922" t="s">
        <v>19996</v>
      </c>
      <c r="B922">
        <v>41473</v>
      </c>
      <c r="C922" t="s">
        <v>15021</v>
      </c>
      <c r="D922" t="s">
        <v>918</v>
      </c>
      <c r="E922" t="s">
        <v>8390</v>
      </c>
      <c r="F922" s="2" t="s">
        <v>7735</v>
      </c>
      <c r="G922" s="2" t="s">
        <v>7735</v>
      </c>
      <c r="H922" s="29">
        <v>0</v>
      </c>
      <c r="I922" s="26">
        <v>0</v>
      </c>
      <c r="J922" s="25">
        <v>0</v>
      </c>
      <c r="K922" s="25">
        <v>0</v>
      </c>
      <c r="L922" s="25">
        <v>0</v>
      </c>
      <c r="M922" s="27">
        <v>0</v>
      </c>
    </row>
    <row r="923" spans="1:13" x14ac:dyDescent="0.15">
      <c r="A923" t="s">
        <v>18942</v>
      </c>
      <c r="B923">
        <v>40974</v>
      </c>
      <c r="C923" t="s">
        <v>14925</v>
      </c>
      <c r="D923" t="s">
        <v>919</v>
      </c>
      <c r="E923" t="s">
        <v>8391</v>
      </c>
      <c r="F923" s="2" t="s">
        <v>8038</v>
      </c>
      <c r="G923" s="2" t="s">
        <v>6317</v>
      </c>
      <c r="H923" s="29">
        <v>0</v>
      </c>
      <c r="I923" s="26">
        <v>0</v>
      </c>
      <c r="J923" s="25">
        <v>0</v>
      </c>
      <c r="K923" s="25">
        <v>0</v>
      </c>
      <c r="L923" s="25">
        <v>0</v>
      </c>
      <c r="M923" s="27">
        <v>0</v>
      </c>
    </row>
    <row r="924" spans="1:13" x14ac:dyDescent="0.15">
      <c r="A924" t="s">
        <v>21752</v>
      </c>
      <c r="B924">
        <v>42545</v>
      </c>
      <c r="C924" t="s">
        <v>15179</v>
      </c>
      <c r="D924" t="s">
        <v>920</v>
      </c>
      <c r="E924" t="s">
        <v>8392</v>
      </c>
      <c r="F924" s="2" t="s">
        <v>8393</v>
      </c>
      <c r="G924" s="2" t="s">
        <v>6720</v>
      </c>
      <c r="H924" s="29">
        <v>0</v>
      </c>
      <c r="I924" s="26">
        <v>0</v>
      </c>
      <c r="J924" s="25">
        <v>0</v>
      </c>
      <c r="K924" s="25">
        <v>0</v>
      </c>
      <c r="L924" s="25">
        <v>0</v>
      </c>
      <c r="M924" s="27">
        <v>0</v>
      </c>
    </row>
    <row r="925" spans="1:13" x14ac:dyDescent="0.15">
      <c r="A925" t="s">
        <v>19127</v>
      </c>
      <c r="B925">
        <v>41125</v>
      </c>
      <c r="C925" t="s">
        <v>14945</v>
      </c>
      <c r="D925" t="s">
        <v>921</v>
      </c>
      <c r="E925" t="s">
        <v>8394</v>
      </c>
      <c r="F925" s="2" t="s">
        <v>8395</v>
      </c>
      <c r="G925" s="2" t="s">
        <v>6531</v>
      </c>
      <c r="H925" s="29">
        <v>0</v>
      </c>
      <c r="I925" s="26">
        <v>0</v>
      </c>
      <c r="J925" s="25">
        <v>0</v>
      </c>
      <c r="K925" s="25">
        <v>0</v>
      </c>
      <c r="L925" s="25">
        <v>0</v>
      </c>
      <c r="M925" s="27">
        <v>0</v>
      </c>
    </row>
    <row r="926" spans="1:13" x14ac:dyDescent="0.15">
      <c r="A926" t="s">
        <v>21415</v>
      </c>
      <c r="B926">
        <v>41845</v>
      </c>
      <c r="C926" t="s">
        <v>15138</v>
      </c>
      <c r="D926" t="s">
        <v>922</v>
      </c>
      <c r="E926" t="s">
        <v>8396</v>
      </c>
      <c r="F926" s="2" t="s">
        <v>8397</v>
      </c>
      <c r="G926" s="2" t="s">
        <v>6237</v>
      </c>
      <c r="H926" s="29">
        <v>0</v>
      </c>
      <c r="I926" s="26">
        <v>52.02</v>
      </c>
      <c r="J926" s="25">
        <v>27243.39</v>
      </c>
      <c r="K926" s="25">
        <v>27243.39</v>
      </c>
      <c r="L926" s="25">
        <v>-13349.26</v>
      </c>
      <c r="M926" s="27">
        <v>13894.13</v>
      </c>
    </row>
    <row r="927" spans="1:13" x14ac:dyDescent="0.15">
      <c r="A927" t="s">
        <v>19792</v>
      </c>
      <c r="B927">
        <v>41424</v>
      </c>
      <c r="C927" t="s">
        <v>15003</v>
      </c>
      <c r="D927" t="s">
        <v>923</v>
      </c>
      <c r="E927" t="s">
        <v>8398</v>
      </c>
      <c r="F927" s="2" t="s">
        <v>8399</v>
      </c>
      <c r="G927" s="2" t="s">
        <v>7907</v>
      </c>
      <c r="H927" s="29">
        <v>3740.7900000000009</v>
      </c>
      <c r="I927" s="26">
        <v>0</v>
      </c>
      <c r="J927" s="25">
        <v>0</v>
      </c>
      <c r="K927" s="25">
        <v>-3740.7900000000009</v>
      </c>
      <c r="L927" s="25">
        <v>2805.59</v>
      </c>
      <c r="M927" s="27">
        <v>2805.59</v>
      </c>
    </row>
    <row r="928" spans="1:13" x14ac:dyDescent="0.15">
      <c r="A928" t="s">
        <v>18271</v>
      </c>
      <c r="B928">
        <v>40342</v>
      </c>
      <c r="C928" t="s">
        <v>14855</v>
      </c>
      <c r="D928" t="s">
        <v>924</v>
      </c>
      <c r="E928" t="s">
        <v>8400</v>
      </c>
      <c r="F928" s="2" t="s">
        <v>8401</v>
      </c>
      <c r="G928" s="2" t="s">
        <v>6267</v>
      </c>
      <c r="H928" s="29">
        <v>0</v>
      </c>
      <c r="I928" s="26">
        <v>0</v>
      </c>
      <c r="J928" s="25">
        <v>0</v>
      </c>
      <c r="K928" s="25">
        <v>0</v>
      </c>
      <c r="L928" s="25">
        <v>0</v>
      </c>
      <c r="M928" s="27">
        <v>0</v>
      </c>
    </row>
    <row r="929" spans="1:13" x14ac:dyDescent="0.15">
      <c r="A929" t="s">
        <v>21504</v>
      </c>
      <c r="B929">
        <v>41856</v>
      </c>
      <c r="C929" t="s">
        <v>15143</v>
      </c>
      <c r="D929" t="s">
        <v>925</v>
      </c>
      <c r="E929" t="s">
        <v>8402</v>
      </c>
      <c r="F929" s="2" t="s">
        <v>8403</v>
      </c>
      <c r="G929" s="2" t="s">
        <v>6720</v>
      </c>
      <c r="H929" s="29">
        <v>7928</v>
      </c>
      <c r="I929" s="26">
        <v>42.36</v>
      </c>
      <c r="J929" s="25">
        <v>22184.36</v>
      </c>
      <c r="K929" s="25">
        <v>14256.36</v>
      </c>
      <c r="L929" s="25">
        <v>-6985.62</v>
      </c>
      <c r="M929" s="27">
        <v>15198.740000000002</v>
      </c>
    </row>
    <row r="930" spans="1:13" x14ac:dyDescent="0.15">
      <c r="A930" t="s">
        <v>23091</v>
      </c>
      <c r="B930">
        <v>75753</v>
      </c>
      <c r="C930" t="s">
        <v>15400</v>
      </c>
      <c r="D930" t="s">
        <v>926</v>
      </c>
      <c r="E930" t="s">
        <v>8404</v>
      </c>
      <c r="F930" s="2" t="s">
        <v>8405</v>
      </c>
      <c r="G930" s="2" t="s">
        <v>6406</v>
      </c>
      <c r="H930" s="29">
        <v>0</v>
      </c>
      <c r="I930" s="26">
        <v>0</v>
      </c>
      <c r="J930" s="25">
        <v>0</v>
      </c>
      <c r="K930" s="25">
        <v>0</v>
      </c>
      <c r="L930" s="25">
        <v>0</v>
      </c>
      <c r="M930" s="27">
        <v>0</v>
      </c>
    </row>
    <row r="931" spans="1:13" x14ac:dyDescent="0.15">
      <c r="A931" t="s">
        <v>22127</v>
      </c>
      <c r="B931">
        <v>42744</v>
      </c>
      <c r="C931" t="s">
        <v>15226</v>
      </c>
      <c r="D931" t="s">
        <v>927</v>
      </c>
      <c r="E931" t="s">
        <v>8406</v>
      </c>
      <c r="F931" s="2" t="s">
        <v>8407</v>
      </c>
      <c r="G931" s="2" t="s">
        <v>6441</v>
      </c>
      <c r="H931" s="29">
        <v>0</v>
      </c>
      <c r="I931" s="26">
        <v>1.49</v>
      </c>
      <c r="J931" s="25">
        <v>780.33</v>
      </c>
      <c r="K931" s="25">
        <v>780.33</v>
      </c>
      <c r="L931" s="25">
        <v>-382.36</v>
      </c>
      <c r="M931" s="27">
        <v>397.97</v>
      </c>
    </row>
    <row r="932" spans="1:13" x14ac:dyDescent="0.15">
      <c r="A932" t="s">
        <v>20941</v>
      </c>
      <c r="B932">
        <v>41651</v>
      </c>
      <c r="C932" t="s">
        <v>15094</v>
      </c>
      <c r="D932" t="s">
        <v>928</v>
      </c>
      <c r="E932" t="s">
        <v>8408</v>
      </c>
      <c r="F932" s="2" t="s">
        <v>6241</v>
      </c>
      <c r="G932" s="2" t="s">
        <v>6242</v>
      </c>
      <c r="H932" s="29">
        <v>0</v>
      </c>
      <c r="I932" s="26">
        <v>0</v>
      </c>
      <c r="J932" s="25">
        <v>0</v>
      </c>
      <c r="K932" s="25">
        <v>0</v>
      </c>
      <c r="L932" s="25">
        <v>0</v>
      </c>
      <c r="M932" s="27">
        <v>0</v>
      </c>
    </row>
    <row r="933" spans="1:13" x14ac:dyDescent="0.15">
      <c r="A933" t="s">
        <v>20942</v>
      </c>
      <c r="B933">
        <v>41651</v>
      </c>
      <c r="C933" t="s">
        <v>15094</v>
      </c>
      <c r="D933" t="s">
        <v>929</v>
      </c>
      <c r="E933" t="s">
        <v>8409</v>
      </c>
      <c r="F933" s="2" t="s">
        <v>6241</v>
      </c>
      <c r="G933" s="2" t="s">
        <v>6242</v>
      </c>
      <c r="H933" s="29">
        <v>0</v>
      </c>
      <c r="I933" s="26">
        <v>0</v>
      </c>
      <c r="J933" s="25">
        <v>0</v>
      </c>
      <c r="K933" s="25">
        <v>0</v>
      </c>
      <c r="L933" s="25">
        <v>0</v>
      </c>
      <c r="M933" s="27">
        <v>0</v>
      </c>
    </row>
    <row r="934" spans="1:13" x14ac:dyDescent="0.15">
      <c r="A934" t="s">
        <v>19869</v>
      </c>
      <c r="B934">
        <v>41439</v>
      </c>
      <c r="C934" t="s">
        <v>15008</v>
      </c>
      <c r="D934" t="s">
        <v>930</v>
      </c>
      <c r="E934" t="s">
        <v>6786</v>
      </c>
      <c r="F934" s="2" t="s">
        <v>8410</v>
      </c>
      <c r="G934" s="2" t="s">
        <v>7306</v>
      </c>
      <c r="H934" s="29">
        <v>0</v>
      </c>
      <c r="I934" s="26">
        <v>0</v>
      </c>
      <c r="J934" s="25">
        <v>0</v>
      </c>
      <c r="K934" s="25">
        <v>0</v>
      </c>
      <c r="L934" s="25">
        <v>0</v>
      </c>
      <c r="M934" s="27">
        <v>0</v>
      </c>
    </row>
    <row r="935" spans="1:13" x14ac:dyDescent="0.15">
      <c r="A935" t="s">
        <v>21736</v>
      </c>
      <c r="B935">
        <v>42540</v>
      </c>
      <c r="C935" t="s">
        <v>15176</v>
      </c>
      <c r="D935" t="s">
        <v>931</v>
      </c>
      <c r="E935" t="s">
        <v>8411</v>
      </c>
      <c r="F935" s="2" t="s">
        <v>8412</v>
      </c>
      <c r="G935" s="2" t="s">
        <v>6823</v>
      </c>
      <c r="H935" s="29">
        <v>0</v>
      </c>
      <c r="I935" s="26">
        <v>0</v>
      </c>
      <c r="J935" s="25">
        <v>0</v>
      </c>
      <c r="K935" s="25">
        <v>0</v>
      </c>
      <c r="L935" s="25">
        <v>0</v>
      </c>
      <c r="M935" s="27">
        <v>0</v>
      </c>
    </row>
    <row r="936" spans="1:13" x14ac:dyDescent="0.15">
      <c r="A936" t="s">
        <v>19128</v>
      </c>
      <c r="B936">
        <v>41125</v>
      </c>
      <c r="C936" t="s">
        <v>14945</v>
      </c>
      <c r="D936" t="s">
        <v>932</v>
      </c>
      <c r="E936" t="s">
        <v>8413</v>
      </c>
      <c r="F936" s="2" t="s">
        <v>6531</v>
      </c>
      <c r="G936" s="2" t="s">
        <v>6531</v>
      </c>
      <c r="H936" s="29">
        <v>0</v>
      </c>
      <c r="I936" s="26">
        <v>0</v>
      </c>
      <c r="J936" s="25">
        <v>0</v>
      </c>
      <c r="K936" s="25">
        <v>0</v>
      </c>
      <c r="L936" s="25">
        <v>0</v>
      </c>
      <c r="M936" s="27">
        <v>0</v>
      </c>
    </row>
    <row r="937" spans="1:13" x14ac:dyDescent="0.15">
      <c r="A937" t="s">
        <v>19129</v>
      </c>
      <c r="B937">
        <v>41125</v>
      </c>
      <c r="C937" t="s">
        <v>14945</v>
      </c>
      <c r="D937" t="s">
        <v>933</v>
      </c>
      <c r="E937" t="s">
        <v>8414</v>
      </c>
      <c r="F937" s="2" t="s">
        <v>8415</v>
      </c>
      <c r="G937" s="2" t="s">
        <v>6531</v>
      </c>
      <c r="H937" s="29">
        <v>0</v>
      </c>
      <c r="I937" s="26">
        <v>0</v>
      </c>
      <c r="J937" s="25">
        <v>0</v>
      </c>
      <c r="K937" s="25">
        <v>0</v>
      </c>
      <c r="L937" s="25">
        <v>0</v>
      </c>
      <c r="M937" s="27">
        <v>0</v>
      </c>
    </row>
    <row r="938" spans="1:13" x14ac:dyDescent="0.15">
      <c r="A938" t="s">
        <v>20654</v>
      </c>
      <c r="B938">
        <v>41583</v>
      </c>
      <c r="C938" t="s">
        <v>15071</v>
      </c>
      <c r="D938" t="s">
        <v>934</v>
      </c>
      <c r="E938" t="s">
        <v>8416</v>
      </c>
      <c r="F938" s="2" t="s">
        <v>8417</v>
      </c>
      <c r="G938" s="2" t="s">
        <v>6828</v>
      </c>
      <c r="H938" s="29">
        <v>0</v>
      </c>
      <c r="I938" s="26">
        <v>0</v>
      </c>
      <c r="J938" s="25">
        <v>0</v>
      </c>
      <c r="K938" s="25">
        <v>0</v>
      </c>
      <c r="L938" s="25">
        <v>0</v>
      </c>
      <c r="M938" s="27">
        <v>0</v>
      </c>
    </row>
    <row r="939" spans="1:13" x14ac:dyDescent="0.15">
      <c r="A939" t="s">
        <v>19011</v>
      </c>
      <c r="B939">
        <v>41005</v>
      </c>
      <c r="C939" t="s">
        <v>14932</v>
      </c>
      <c r="D939" t="s">
        <v>935</v>
      </c>
      <c r="E939" t="s">
        <v>8418</v>
      </c>
      <c r="F939" s="2" t="s">
        <v>6762</v>
      </c>
      <c r="G939" s="2" t="s">
        <v>6434</v>
      </c>
      <c r="H939" s="29">
        <v>11892</v>
      </c>
      <c r="I939" s="26">
        <v>0</v>
      </c>
      <c r="J939" s="25">
        <v>0</v>
      </c>
      <c r="K939" s="25">
        <v>-11892</v>
      </c>
      <c r="L939" s="25">
        <v>8919</v>
      </c>
      <c r="M939" s="27">
        <v>8919</v>
      </c>
    </row>
    <row r="940" spans="1:13" x14ac:dyDescent="0.15">
      <c r="A940" t="s">
        <v>20496</v>
      </c>
      <c r="B940">
        <v>41571</v>
      </c>
      <c r="C940" t="s">
        <v>15064</v>
      </c>
      <c r="D940" t="s">
        <v>936</v>
      </c>
      <c r="E940" t="s">
        <v>8419</v>
      </c>
      <c r="F940" s="2" t="s">
        <v>8420</v>
      </c>
      <c r="G940" s="2" t="s">
        <v>6871</v>
      </c>
      <c r="H940" s="29">
        <v>1982</v>
      </c>
      <c r="I940" s="26">
        <v>0</v>
      </c>
      <c r="J940" s="25">
        <v>0</v>
      </c>
      <c r="K940" s="25">
        <v>-1982</v>
      </c>
      <c r="L940" s="25">
        <v>1486.5</v>
      </c>
      <c r="M940" s="27">
        <v>1486.5</v>
      </c>
    </row>
    <row r="941" spans="1:13" x14ac:dyDescent="0.15">
      <c r="A941" t="s">
        <v>21837</v>
      </c>
      <c r="B941">
        <v>42559</v>
      </c>
      <c r="C941" t="s">
        <v>15186</v>
      </c>
      <c r="D941" t="s">
        <v>937</v>
      </c>
      <c r="E941" t="s">
        <v>8421</v>
      </c>
      <c r="F941" s="2" t="s">
        <v>7428</v>
      </c>
      <c r="G941" s="2" t="s">
        <v>6231</v>
      </c>
      <c r="H941" s="29">
        <v>0</v>
      </c>
      <c r="I941" s="26">
        <v>1.91</v>
      </c>
      <c r="J941" s="25">
        <v>1000.29</v>
      </c>
      <c r="K941" s="25">
        <v>1000.29</v>
      </c>
      <c r="L941" s="25">
        <v>-490.14</v>
      </c>
      <c r="M941" s="27">
        <v>510.15</v>
      </c>
    </row>
    <row r="942" spans="1:13" x14ac:dyDescent="0.15">
      <c r="A942" t="s">
        <v>19219</v>
      </c>
      <c r="B942">
        <v>41194</v>
      </c>
      <c r="C942" t="s">
        <v>14953</v>
      </c>
      <c r="D942" t="s">
        <v>938</v>
      </c>
      <c r="E942" t="s">
        <v>7234</v>
      </c>
      <c r="F942" s="2" t="s">
        <v>6704</v>
      </c>
      <c r="G942" s="2" t="s">
        <v>6705</v>
      </c>
      <c r="H942" s="29">
        <v>0</v>
      </c>
      <c r="I942" s="26">
        <v>0</v>
      </c>
      <c r="J942" s="25">
        <v>0</v>
      </c>
      <c r="K942" s="25">
        <v>0</v>
      </c>
      <c r="L942" s="25">
        <v>0</v>
      </c>
      <c r="M942" s="27">
        <v>0</v>
      </c>
    </row>
    <row r="943" spans="1:13" x14ac:dyDescent="0.15">
      <c r="A943" t="s">
        <v>17732</v>
      </c>
      <c r="B943">
        <v>27067</v>
      </c>
      <c r="C943" t="s">
        <v>14701</v>
      </c>
      <c r="D943" t="s">
        <v>939</v>
      </c>
      <c r="E943" t="s">
        <v>8422</v>
      </c>
      <c r="F943" s="2" t="s">
        <v>8423</v>
      </c>
      <c r="G943" s="2" t="s">
        <v>6571</v>
      </c>
      <c r="H943" s="29">
        <v>0</v>
      </c>
      <c r="I943" s="26">
        <v>0</v>
      </c>
      <c r="J943" s="25">
        <v>0</v>
      </c>
      <c r="K943" s="25">
        <v>0</v>
      </c>
      <c r="L943" s="25">
        <v>0</v>
      </c>
      <c r="M943" s="27">
        <v>0</v>
      </c>
    </row>
    <row r="944" spans="1:13" x14ac:dyDescent="0.15">
      <c r="A944" t="s">
        <v>20275</v>
      </c>
      <c r="B944">
        <v>41528</v>
      </c>
      <c r="C944" t="s">
        <v>15044</v>
      </c>
      <c r="D944" t="s">
        <v>940</v>
      </c>
      <c r="E944" t="s">
        <v>8424</v>
      </c>
      <c r="F944" s="2" t="s">
        <v>8425</v>
      </c>
      <c r="G944" s="2" t="s">
        <v>6474</v>
      </c>
      <c r="H944" s="29">
        <v>0</v>
      </c>
      <c r="I944" s="26">
        <v>0</v>
      </c>
      <c r="J944" s="25">
        <v>0</v>
      </c>
      <c r="K944" s="25">
        <v>0</v>
      </c>
      <c r="L944" s="25">
        <v>0</v>
      </c>
      <c r="M944" s="27">
        <v>0</v>
      </c>
    </row>
    <row r="945" spans="1:13" x14ac:dyDescent="0.15">
      <c r="A945" t="s">
        <v>22128</v>
      </c>
      <c r="B945">
        <v>42744</v>
      </c>
      <c r="C945" t="s">
        <v>15226</v>
      </c>
      <c r="D945" t="s">
        <v>941</v>
      </c>
      <c r="E945" t="s">
        <v>8426</v>
      </c>
      <c r="F945" s="2" t="s">
        <v>8427</v>
      </c>
      <c r="G945" s="2" t="s">
        <v>6441</v>
      </c>
      <c r="H945" s="29">
        <v>0</v>
      </c>
      <c r="I945" s="26">
        <v>0</v>
      </c>
      <c r="J945" s="25">
        <v>0</v>
      </c>
      <c r="K945" s="25">
        <v>0</v>
      </c>
      <c r="L945" s="25">
        <v>0</v>
      </c>
      <c r="M945" s="27">
        <v>0</v>
      </c>
    </row>
    <row r="946" spans="1:13" x14ac:dyDescent="0.15">
      <c r="A946" t="s">
        <v>21294</v>
      </c>
      <c r="B946">
        <v>41787</v>
      </c>
      <c r="C946" t="s">
        <v>15118</v>
      </c>
      <c r="D946" t="s">
        <v>942</v>
      </c>
      <c r="E946" t="s">
        <v>8428</v>
      </c>
      <c r="F946" s="2" t="s">
        <v>6373</v>
      </c>
      <c r="G946" s="2" t="s">
        <v>6373</v>
      </c>
      <c r="H946" s="29">
        <v>0</v>
      </c>
      <c r="I946" s="26">
        <v>0</v>
      </c>
      <c r="J946" s="25">
        <v>0</v>
      </c>
      <c r="K946" s="25">
        <v>0</v>
      </c>
      <c r="L946" s="25">
        <v>0</v>
      </c>
      <c r="M946" s="27">
        <v>0</v>
      </c>
    </row>
    <row r="947" spans="1:13" x14ac:dyDescent="0.15">
      <c r="A947" t="s">
        <v>19157</v>
      </c>
      <c r="B947">
        <v>41138</v>
      </c>
      <c r="C947" t="s">
        <v>14947</v>
      </c>
      <c r="D947" t="s">
        <v>943</v>
      </c>
      <c r="E947" t="s">
        <v>8429</v>
      </c>
      <c r="F947" s="2" t="s">
        <v>7301</v>
      </c>
      <c r="G947" s="2" t="s">
        <v>6471</v>
      </c>
      <c r="H947" s="29">
        <v>0</v>
      </c>
      <c r="I947" s="26">
        <v>0</v>
      </c>
      <c r="J947" s="25">
        <v>0</v>
      </c>
      <c r="K947" s="25">
        <v>0</v>
      </c>
      <c r="L947" s="25">
        <v>0</v>
      </c>
      <c r="M947" s="27">
        <v>0</v>
      </c>
    </row>
    <row r="948" spans="1:13" x14ac:dyDescent="0.15">
      <c r="A948" t="s">
        <v>21416</v>
      </c>
      <c r="B948">
        <v>41845</v>
      </c>
      <c r="C948" t="s">
        <v>15138</v>
      </c>
      <c r="D948" t="s">
        <v>944</v>
      </c>
      <c r="E948" t="s">
        <v>8430</v>
      </c>
      <c r="F948" s="2" t="s">
        <v>8431</v>
      </c>
      <c r="G948" s="2" t="s">
        <v>6504</v>
      </c>
      <c r="H948" s="29">
        <v>3424.6299999999974</v>
      </c>
      <c r="I948" s="26">
        <v>0</v>
      </c>
      <c r="J948" s="25">
        <v>0</v>
      </c>
      <c r="K948" s="25">
        <v>-3424.6299999999974</v>
      </c>
      <c r="L948" s="25">
        <v>2568.4699999999998</v>
      </c>
      <c r="M948" s="27">
        <v>2568.4699999999998</v>
      </c>
    </row>
    <row r="949" spans="1:13" x14ac:dyDescent="0.15">
      <c r="A949" t="s">
        <v>19870</v>
      </c>
      <c r="B949">
        <v>41439</v>
      </c>
      <c r="C949" t="s">
        <v>15008</v>
      </c>
      <c r="D949" t="s">
        <v>945</v>
      </c>
      <c r="E949" t="s">
        <v>7386</v>
      </c>
      <c r="F949" s="2" t="s">
        <v>8432</v>
      </c>
      <c r="G949" s="2" t="s">
        <v>6605</v>
      </c>
      <c r="H949" s="29">
        <v>0</v>
      </c>
      <c r="I949" s="26">
        <v>0</v>
      </c>
      <c r="J949" s="25">
        <v>0</v>
      </c>
      <c r="K949" s="25">
        <v>0</v>
      </c>
      <c r="L949" s="25">
        <v>0</v>
      </c>
      <c r="M949" s="27">
        <v>0</v>
      </c>
    </row>
    <row r="950" spans="1:13" x14ac:dyDescent="0.15">
      <c r="A950" t="s">
        <v>21993</v>
      </c>
      <c r="B950">
        <v>42632</v>
      </c>
      <c r="C950" t="s">
        <v>15205</v>
      </c>
      <c r="D950" t="s">
        <v>946</v>
      </c>
      <c r="E950" t="s">
        <v>8433</v>
      </c>
      <c r="F950" s="2" t="s">
        <v>8434</v>
      </c>
      <c r="G950" s="2" t="s">
        <v>6538</v>
      </c>
      <c r="H950" s="29">
        <v>0</v>
      </c>
      <c r="I950" s="26">
        <v>0</v>
      </c>
      <c r="J950" s="25">
        <v>0</v>
      </c>
      <c r="K950" s="25">
        <v>0</v>
      </c>
      <c r="L950" s="25">
        <v>0</v>
      </c>
      <c r="M950" s="27">
        <v>0</v>
      </c>
    </row>
    <row r="951" spans="1:13" x14ac:dyDescent="0.15">
      <c r="A951" t="s">
        <v>21392</v>
      </c>
      <c r="B951">
        <v>41827</v>
      </c>
      <c r="C951" t="s">
        <v>15131</v>
      </c>
      <c r="D951" t="s">
        <v>947</v>
      </c>
      <c r="E951" t="s">
        <v>8187</v>
      </c>
      <c r="F951" s="2" t="s">
        <v>8435</v>
      </c>
      <c r="G951" s="2" t="s">
        <v>7731</v>
      </c>
      <c r="H951" s="29">
        <v>0</v>
      </c>
      <c r="I951" s="26">
        <v>0</v>
      </c>
      <c r="J951" s="25">
        <v>0</v>
      </c>
      <c r="K951" s="25">
        <v>0</v>
      </c>
      <c r="L951" s="25">
        <v>0</v>
      </c>
      <c r="M951" s="27">
        <v>0</v>
      </c>
    </row>
    <row r="952" spans="1:13" x14ac:dyDescent="0.15">
      <c r="A952" t="s">
        <v>18592</v>
      </c>
      <c r="B952">
        <v>40788</v>
      </c>
      <c r="C952" t="s">
        <v>14896</v>
      </c>
      <c r="D952" t="s">
        <v>948</v>
      </c>
      <c r="E952" t="s">
        <v>8436</v>
      </c>
      <c r="F952" s="2" t="s">
        <v>8437</v>
      </c>
      <c r="G952" s="2" t="s">
        <v>6436</v>
      </c>
      <c r="H952" s="29">
        <v>0</v>
      </c>
      <c r="I952" s="26">
        <v>10.33</v>
      </c>
      <c r="J952" s="25">
        <v>5409.92</v>
      </c>
      <c r="K952" s="25">
        <v>5409.92</v>
      </c>
      <c r="L952" s="25">
        <v>-2650.86</v>
      </c>
      <c r="M952" s="27">
        <v>2759.06</v>
      </c>
    </row>
    <row r="953" spans="1:13" x14ac:dyDescent="0.15">
      <c r="A953" t="s">
        <v>19220</v>
      </c>
      <c r="B953">
        <v>41194</v>
      </c>
      <c r="C953" t="s">
        <v>14953</v>
      </c>
      <c r="D953" t="s">
        <v>949</v>
      </c>
      <c r="E953" t="s">
        <v>8438</v>
      </c>
      <c r="F953" s="2" t="s">
        <v>8439</v>
      </c>
      <c r="G953" s="2" t="s">
        <v>6512</v>
      </c>
      <c r="H953" s="29">
        <v>0</v>
      </c>
      <c r="I953" s="26">
        <v>0</v>
      </c>
      <c r="J953" s="25">
        <v>0</v>
      </c>
      <c r="K953" s="25">
        <v>0</v>
      </c>
      <c r="L953" s="25">
        <v>0</v>
      </c>
      <c r="M953" s="27">
        <v>0</v>
      </c>
    </row>
    <row r="954" spans="1:13" x14ac:dyDescent="0.15">
      <c r="A954" t="s">
        <v>17677</v>
      </c>
      <c r="B954">
        <v>24844</v>
      </c>
      <c r="C954" t="s">
        <v>14690</v>
      </c>
      <c r="D954" t="s">
        <v>950</v>
      </c>
      <c r="E954" t="s">
        <v>8441</v>
      </c>
      <c r="F954" s="2" t="s">
        <v>8442</v>
      </c>
      <c r="G954" s="2" t="s">
        <v>6495</v>
      </c>
      <c r="H954" s="29">
        <v>0</v>
      </c>
      <c r="I954" s="26">
        <v>0</v>
      </c>
      <c r="J954" s="25">
        <v>0</v>
      </c>
      <c r="K954" s="25">
        <v>0</v>
      </c>
      <c r="L954" s="25">
        <v>0</v>
      </c>
      <c r="M954" s="27">
        <v>0</v>
      </c>
    </row>
    <row r="955" spans="1:13" x14ac:dyDescent="0.15">
      <c r="A955" t="s">
        <v>18020</v>
      </c>
      <c r="B955">
        <v>32073</v>
      </c>
      <c r="C955" t="s">
        <v>14776</v>
      </c>
      <c r="D955" t="s">
        <v>951</v>
      </c>
      <c r="E955" t="s">
        <v>8443</v>
      </c>
      <c r="F955" s="2" t="s">
        <v>8444</v>
      </c>
      <c r="G955" s="2" t="s">
        <v>7236</v>
      </c>
      <c r="H955" s="29">
        <v>15856</v>
      </c>
      <c r="I955" s="26">
        <v>27.64</v>
      </c>
      <c r="J955" s="25">
        <v>14475.34</v>
      </c>
      <c r="K955" s="25">
        <v>-1380.6599999999999</v>
      </c>
      <c r="L955" s="25">
        <v>1035.5</v>
      </c>
      <c r="M955" s="27">
        <v>15510.84</v>
      </c>
    </row>
    <row r="956" spans="1:13" x14ac:dyDescent="0.15">
      <c r="A956" t="s">
        <v>18021</v>
      </c>
      <c r="B956">
        <v>32073</v>
      </c>
      <c r="C956" t="s">
        <v>14776</v>
      </c>
      <c r="D956" t="s">
        <v>952</v>
      </c>
      <c r="E956" t="s">
        <v>8445</v>
      </c>
      <c r="F956" s="2" t="s">
        <v>8444</v>
      </c>
      <c r="G956" s="2" t="s">
        <v>7236</v>
      </c>
      <c r="H956" s="29">
        <v>0</v>
      </c>
      <c r="I956" s="26">
        <v>0</v>
      </c>
      <c r="J956" s="25">
        <v>0</v>
      </c>
      <c r="K956" s="25">
        <v>0</v>
      </c>
      <c r="L956" s="25">
        <v>0</v>
      </c>
      <c r="M956" s="27">
        <v>0</v>
      </c>
    </row>
    <row r="957" spans="1:13" x14ac:dyDescent="0.15">
      <c r="A957" t="s">
        <v>21417</v>
      </c>
      <c r="B957">
        <v>41845</v>
      </c>
      <c r="C957" t="s">
        <v>15138</v>
      </c>
      <c r="D957" t="s">
        <v>953</v>
      </c>
      <c r="E957" t="s">
        <v>8446</v>
      </c>
      <c r="F957" s="2" t="s">
        <v>8447</v>
      </c>
      <c r="G957" s="2" t="s">
        <v>8448</v>
      </c>
      <c r="H957" s="29">
        <v>21802</v>
      </c>
      <c r="I957" s="26">
        <v>0</v>
      </c>
      <c r="J957" s="25">
        <v>0</v>
      </c>
      <c r="K957" s="25">
        <v>-21802</v>
      </c>
      <c r="L957" s="25">
        <v>16351.5</v>
      </c>
      <c r="M957" s="27">
        <v>16351.5</v>
      </c>
    </row>
    <row r="958" spans="1:13" x14ac:dyDescent="0.15">
      <c r="A958" t="s">
        <v>20317</v>
      </c>
      <c r="B958">
        <v>41534</v>
      </c>
      <c r="C958" t="s">
        <v>15047</v>
      </c>
      <c r="D958" t="s">
        <v>954</v>
      </c>
      <c r="E958" t="s">
        <v>8414</v>
      </c>
      <c r="F958" s="2" t="s">
        <v>8449</v>
      </c>
      <c r="G958" s="2" t="s">
        <v>6471</v>
      </c>
      <c r="H958" s="29">
        <v>0</v>
      </c>
      <c r="I958" s="26">
        <v>0</v>
      </c>
      <c r="J958" s="25">
        <v>0</v>
      </c>
      <c r="K958" s="25">
        <v>0</v>
      </c>
      <c r="L958" s="25">
        <v>0</v>
      </c>
      <c r="M958" s="27">
        <v>0</v>
      </c>
    </row>
    <row r="959" spans="1:13" x14ac:dyDescent="0.15">
      <c r="A959" t="s">
        <v>18943</v>
      </c>
      <c r="B959">
        <v>40974</v>
      </c>
      <c r="C959" t="s">
        <v>14925</v>
      </c>
      <c r="D959" t="s">
        <v>955</v>
      </c>
      <c r="E959" t="s">
        <v>8450</v>
      </c>
      <c r="F959" s="2" t="s">
        <v>6684</v>
      </c>
      <c r="G959" s="2" t="s">
        <v>6684</v>
      </c>
      <c r="H959" s="29">
        <v>0</v>
      </c>
      <c r="I959" s="26">
        <v>0</v>
      </c>
      <c r="J959" s="25">
        <v>0</v>
      </c>
      <c r="K959" s="25">
        <v>0</v>
      </c>
      <c r="L959" s="25">
        <v>0</v>
      </c>
      <c r="M959" s="27">
        <v>0</v>
      </c>
    </row>
    <row r="960" spans="1:13" x14ac:dyDescent="0.15">
      <c r="A960" t="s">
        <v>19158</v>
      </c>
      <c r="B960">
        <v>41138</v>
      </c>
      <c r="C960" t="s">
        <v>14947</v>
      </c>
      <c r="D960" t="s">
        <v>956</v>
      </c>
      <c r="E960" t="s">
        <v>8451</v>
      </c>
      <c r="F960" s="2" t="s">
        <v>8452</v>
      </c>
      <c r="G960" s="2" t="s">
        <v>6471</v>
      </c>
      <c r="H960" s="29">
        <v>0</v>
      </c>
      <c r="I960" s="26">
        <v>0</v>
      </c>
      <c r="J960" s="25">
        <v>0</v>
      </c>
      <c r="K960" s="25">
        <v>0</v>
      </c>
      <c r="L960" s="25">
        <v>0</v>
      </c>
      <c r="M960" s="27">
        <v>0</v>
      </c>
    </row>
    <row r="961" spans="1:13" x14ac:dyDescent="0.15">
      <c r="A961" t="s">
        <v>23519</v>
      </c>
      <c r="B961">
        <v>89012</v>
      </c>
      <c r="C961" t="s">
        <v>15485</v>
      </c>
      <c r="D961" t="s">
        <v>957</v>
      </c>
      <c r="E961" t="s">
        <v>8414</v>
      </c>
      <c r="F961" s="2" t="s">
        <v>8453</v>
      </c>
      <c r="G961" s="2" t="s">
        <v>6515</v>
      </c>
      <c r="H961" s="29">
        <v>0</v>
      </c>
      <c r="I961" s="26">
        <v>0</v>
      </c>
      <c r="J961" s="25">
        <v>0</v>
      </c>
      <c r="K961" s="25">
        <v>0</v>
      </c>
      <c r="L961" s="25">
        <v>0</v>
      </c>
      <c r="M961" s="27">
        <v>0</v>
      </c>
    </row>
    <row r="962" spans="1:13" x14ac:dyDescent="0.15">
      <c r="A962" t="s">
        <v>19629</v>
      </c>
      <c r="B962">
        <v>41385</v>
      </c>
      <c r="C962" t="s">
        <v>14992</v>
      </c>
      <c r="D962" t="s">
        <v>958</v>
      </c>
      <c r="E962" t="s">
        <v>8455</v>
      </c>
      <c r="F962" s="2" t="s">
        <v>8456</v>
      </c>
      <c r="G962" s="2" t="s">
        <v>6823</v>
      </c>
      <c r="H962" s="29">
        <v>0</v>
      </c>
      <c r="I962" s="26">
        <v>2.2799999999999998</v>
      </c>
      <c r="J962" s="25">
        <v>1194.06</v>
      </c>
      <c r="K962" s="25">
        <v>1194.06</v>
      </c>
      <c r="L962" s="25">
        <v>-585.09</v>
      </c>
      <c r="M962" s="27">
        <v>608.96999999999991</v>
      </c>
    </row>
    <row r="963" spans="1:13" x14ac:dyDescent="0.15">
      <c r="A963" t="s">
        <v>19232</v>
      </c>
      <c r="B963">
        <v>41196</v>
      </c>
      <c r="C963" t="s">
        <v>14954</v>
      </c>
      <c r="D963" t="s">
        <v>959</v>
      </c>
      <c r="E963" t="s">
        <v>8457</v>
      </c>
      <c r="F963" s="2" t="s">
        <v>8458</v>
      </c>
      <c r="G963" s="2" t="s">
        <v>8342</v>
      </c>
      <c r="H963" s="29">
        <v>7928</v>
      </c>
      <c r="I963" s="26">
        <v>0</v>
      </c>
      <c r="J963" s="25">
        <v>0</v>
      </c>
      <c r="K963" s="25">
        <v>-7928</v>
      </c>
      <c r="L963" s="25">
        <v>5946</v>
      </c>
      <c r="M963" s="27">
        <v>5946</v>
      </c>
    </row>
    <row r="964" spans="1:13" x14ac:dyDescent="0.15">
      <c r="A964" t="s">
        <v>19180</v>
      </c>
      <c r="B964">
        <v>41154</v>
      </c>
      <c r="C964" t="s">
        <v>14949</v>
      </c>
      <c r="D964" t="s">
        <v>960</v>
      </c>
      <c r="E964" t="s">
        <v>8459</v>
      </c>
      <c r="F964" s="2" t="s">
        <v>6496</v>
      </c>
      <c r="G964" s="2" t="s">
        <v>6497</v>
      </c>
      <c r="H964" s="29">
        <v>0</v>
      </c>
      <c r="I964" s="26">
        <v>0</v>
      </c>
      <c r="J964" s="25">
        <v>0</v>
      </c>
      <c r="K964" s="25">
        <v>0</v>
      </c>
      <c r="L964" s="25">
        <v>0</v>
      </c>
      <c r="M964" s="27">
        <v>0</v>
      </c>
    </row>
    <row r="965" spans="1:13" x14ac:dyDescent="0.15">
      <c r="A965" t="s">
        <v>22022</v>
      </c>
      <c r="B965">
        <v>42656</v>
      </c>
      <c r="C965" t="s">
        <v>15210</v>
      </c>
      <c r="D965" t="s">
        <v>961</v>
      </c>
      <c r="E965" t="s">
        <v>8460</v>
      </c>
      <c r="F965" s="2" t="s">
        <v>8461</v>
      </c>
      <c r="G965" s="2" t="s">
        <v>6443</v>
      </c>
      <c r="H965" s="29">
        <v>5946</v>
      </c>
      <c r="I965" s="26">
        <v>6.9</v>
      </c>
      <c r="J965" s="25">
        <v>3613.6</v>
      </c>
      <c r="K965" s="25">
        <v>-2332.4</v>
      </c>
      <c r="L965" s="25">
        <v>1749.3</v>
      </c>
      <c r="M965" s="27">
        <v>5362.9</v>
      </c>
    </row>
    <row r="966" spans="1:13" x14ac:dyDescent="0.15">
      <c r="A966" t="s">
        <v>21737</v>
      </c>
      <c r="B966">
        <v>42540</v>
      </c>
      <c r="C966" t="s">
        <v>15176</v>
      </c>
      <c r="D966" t="s">
        <v>962</v>
      </c>
      <c r="E966" t="s">
        <v>7564</v>
      </c>
      <c r="F966" s="2" t="s">
        <v>8462</v>
      </c>
      <c r="G966" s="2" t="s">
        <v>6823</v>
      </c>
      <c r="H966" s="29">
        <v>0</v>
      </c>
      <c r="I966" s="26">
        <v>8.92</v>
      </c>
      <c r="J966" s="25">
        <v>4671.49</v>
      </c>
      <c r="K966" s="25">
        <v>4671.49</v>
      </c>
      <c r="L966" s="25">
        <v>-2289.0300000000002</v>
      </c>
      <c r="M966" s="27">
        <v>2382.4599999999996</v>
      </c>
    </row>
    <row r="967" spans="1:13" x14ac:dyDescent="0.15">
      <c r="A967" t="s">
        <v>23526</v>
      </c>
      <c r="B967">
        <v>89571</v>
      </c>
      <c r="C967" t="s">
        <v>15488</v>
      </c>
      <c r="D967" t="s">
        <v>963</v>
      </c>
      <c r="E967" t="s">
        <v>7564</v>
      </c>
      <c r="F967" s="2" t="s">
        <v>8465</v>
      </c>
      <c r="G967" s="2" t="s">
        <v>6648</v>
      </c>
      <c r="H967" s="29">
        <v>0</v>
      </c>
      <c r="I967" s="26">
        <v>0</v>
      </c>
      <c r="J967" s="25">
        <v>0</v>
      </c>
      <c r="K967" s="25">
        <v>0</v>
      </c>
      <c r="L967" s="25">
        <v>0</v>
      </c>
      <c r="M967" s="27">
        <v>0</v>
      </c>
    </row>
    <row r="968" spans="1:13" x14ac:dyDescent="0.15">
      <c r="A968" t="s">
        <v>19356</v>
      </c>
      <c r="B968">
        <v>41251</v>
      </c>
      <c r="C968" t="s">
        <v>14966</v>
      </c>
      <c r="D968" t="s">
        <v>964</v>
      </c>
      <c r="E968" t="s">
        <v>8466</v>
      </c>
      <c r="F968" s="2" t="s">
        <v>8467</v>
      </c>
      <c r="G968" s="2" t="s">
        <v>8467</v>
      </c>
      <c r="H968" s="29">
        <v>0</v>
      </c>
      <c r="I968" s="26">
        <v>0</v>
      </c>
      <c r="J968" s="25">
        <v>0</v>
      </c>
      <c r="K968" s="25">
        <v>0</v>
      </c>
      <c r="L968" s="25">
        <v>0</v>
      </c>
      <c r="M968" s="27">
        <v>0</v>
      </c>
    </row>
    <row r="969" spans="1:13" x14ac:dyDescent="0.15">
      <c r="A969" t="s">
        <v>21393</v>
      </c>
      <c r="B969">
        <v>41827</v>
      </c>
      <c r="C969" t="s">
        <v>15131</v>
      </c>
      <c r="D969" t="s">
        <v>965</v>
      </c>
      <c r="E969" t="s">
        <v>8468</v>
      </c>
      <c r="F969" s="2" t="s">
        <v>6769</v>
      </c>
      <c r="G969" s="2" t="s">
        <v>6497</v>
      </c>
      <c r="H969" s="29">
        <v>0</v>
      </c>
      <c r="I969" s="26">
        <v>0</v>
      </c>
      <c r="J969" s="25">
        <v>0</v>
      </c>
      <c r="K969" s="25">
        <v>0</v>
      </c>
      <c r="L969" s="25">
        <v>0</v>
      </c>
      <c r="M969" s="27">
        <v>0</v>
      </c>
    </row>
    <row r="970" spans="1:13" x14ac:dyDescent="0.15">
      <c r="A970" t="s">
        <v>21753</v>
      </c>
      <c r="B970">
        <v>42545</v>
      </c>
      <c r="C970" t="s">
        <v>15179</v>
      </c>
      <c r="D970" t="s">
        <v>966</v>
      </c>
      <c r="E970" t="s">
        <v>8469</v>
      </c>
      <c r="F970" s="2" t="s">
        <v>8470</v>
      </c>
      <c r="G970" s="2" t="s">
        <v>6720</v>
      </c>
      <c r="H970" s="29">
        <v>9910</v>
      </c>
      <c r="I970" s="26">
        <v>0</v>
      </c>
      <c r="J970" s="25">
        <v>0</v>
      </c>
      <c r="K970" s="25">
        <v>-9910</v>
      </c>
      <c r="L970" s="25">
        <v>7432.5</v>
      </c>
      <c r="M970" s="27">
        <v>7432.5</v>
      </c>
    </row>
    <row r="971" spans="1:13" x14ac:dyDescent="0.15">
      <c r="A971" t="s">
        <v>21738</v>
      </c>
      <c r="B971">
        <v>42540</v>
      </c>
      <c r="C971" t="s">
        <v>15176</v>
      </c>
      <c r="D971" t="s">
        <v>967</v>
      </c>
      <c r="E971" t="s">
        <v>8471</v>
      </c>
      <c r="F971" s="2" t="s">
        <v>8472</v>
      </c>
      <c r="G971" s="2" t="s">
        <v>6823</v>
      </c>
      <c r="H971" s="29">
        <v>0</v>
      </c>
      <c r="I971" s="26">
        <v>0</v>
      </c>
      <c r="J971" s="25">
        <v>0</v>
      </c>
      <c r="K971" s="25">
        <v>0</v>
      </c>
      <c r="L971" s="25">
        <v>0</v>
      </c>
      <c r="M971" s="27">
        <v>0</v>
      </c>
    </row>
    <row r="972" spans="1:13" x14ac:dyDescent="0.15">
      <c r="A972" t="s">
        <v>21418</v>
      </c>
      <c r="B972">
        <v>41845</v>
      </c>
      <c r="C972" t="s">
        <v>15138</v>
      </c>
      <c r="D972" t="s">
        <v>968</v>
      </c>
      <c r="E972" t="s">
        <v>8473</v>
      </c>
      <c r="F972" s="2" t="s">
        <v>8474</v>
      </c>
      <c r="G972" s="2" t="s">
        <v>8448</v>
      </c>
      <c r="H972" s="29">
        <v>152545.95000000001</v>
      </c>
      <c r="I972" s="26">
        <v>176.7</v>
      </c>
      <c r="J972" s="25">
        <v>92539.56</v>
      </c>
      <c r="K972" s="25">
        <v>-60006.390000000014</v>
      </c>
      <c r="L972" s="25">
        <v>45004.79</v>
      </c>
      <c r="M972" s="27">
        <v>137544.35</v>
      </c>
    </row>
    <row r="973" spans="1:13" x14ac:dyDescent="0.15">
      <c r="A973" t="s">
        <v>21994</v>
      </c>
      <c r="B973">
        <v>42632</v>
      </c>
      <c r="C973" t="s">
        <v>15205</v>
      </c>
      <c r="D973" t="s">
        <v>969</v>
      </c>
      <c r="E973" t="s">
        <v>8147</v>
      </c>
      <c r="F973" s="2" t="s">
        <v>8475</v>
      </c>
      <c r="G973" s="2" t="s">
        <v>6538</v>
      </c>
      <c r="H973" s="29">
        <v>11506.910000000003</v>
      </c>
      <c r="I973" s="26">
        <v>0</v>
      </c>
      <c r="J973" s="25">
        <v>0</v>
      </c>
      <c r="K973" s="25">
        <v>-11506.910000000003</v>
      </c>
      <c r="L973" s="25">
        <v>8630.18</v>
      </c>
      <c r="M973" s="27">
        <v>8630.18</v>
      </c>
    </row>
    <row r="974" spans="1:13" x14ac:dyDescent="0.15">
      <c r="A974" t="s">
        <v>18517</v>
      </c>
      <c r="B974">
        <v>40712</v>
      </c>
      <c r="C974" t="s">
        <v>14886</v>
      </c>
      <c r="D974" t="s">
        <v>970</v>
      </c>
      <c r="E974" t="s">
        <v>8476</v>
      </c>
      <c r="F974" s="2" t="s">
        <v>8216</v>
      </c>
      <c r="G974" s="2" t="s">
        <v>8217</v>
      </c>
      <c r="H974" s="29">
        <v>3714.070000000007</v>
      </c>
      <c r="I974" s="26">
        <v>0</v>
      </c>
      <c r="J974" s="25">
        <v>0</v>
      </c>
      <c r="K974" s="25">
        <v>-3714.070000000007</v>
      </c>
      <c r="L974" s="25">
        <v>2785.55</v>
      </c>
      <c r="M974" s="27">
        <v>2785.55</v>
      </c>
    </row>
    <row r="975" spans="1:13" x14ac:dyDescent="0.15">
      <c r="A975" t="s">
        <v>19233</v>
      </c>
      <c r="B975">
        <v>41196</v>
      </c>
      <c r="C975" t="s">
        <v>14954</v>
      </c>
      <c r="D975" t="s">
        <v>971</v>
      </c>
      <c r="E975" t="s">
        <v>8477</v>
      </c>
      <c r="F975" s="2" t="s">
        <v>8478</v>
      </c>
      <c r="G975" s="2" t="s">
        <v>6359</v>
      </c>
      <c r="H975" s="29">
        <v>0</v>
      </c>
      <c r="I975" s="26">
        <v>0</v>
      </c>
      <c r="J975" s="25">
        <v>0</v>
      </c>
      <c r="K975" s="25">
        <v>0</v>
      </c>
      <c r="L975" s="25">
        <v>0</v>
      </c>
      <c r="M975" s="27">
        <v>0</v>
      </c>
    </row>
    <row r="976" spans="1:13" x14ac:dyDescent="0.15">
      <c r="A976" t="s">
        <v>19141</v>
      </c>
      <c r="B976">
        <v>41127</v>
      </c>
      <c r="C976" t="s">
        <v>14946</v>
      </c>
      <c r="D976" t="s">
        <v>972</v>
      </c>
      <c r="E976" t="s">
        <v>7248</v>
      </c>
      <c r="F976" s="2" t="s">
        <v>8479</v>
      </c>
      <c r="G976" s="2" t="s">
        <v>7705</v>
      </c>
      <c r="H976" s="29">
        <v>0</v>
      </c>
      <c r="I976" s="26">
        <v>0</v>
      </c>
      <c r="J976" s="25">
        <v>0</v>
      </c>
      <c r="K976" s="25">
        <v>0</v>
      </c>
      <c r="L976" s="25">
        <v>0</v>
      </c>
      <c r="M976" s="27">
        <v>0</v>
      </c>
    </row>
    <row r="977" spans="1:13" x14ac:dyDescent="0.15">
      <c r="A977" t="s">
        <v>23527</v>
      </c>
      <c r="B977">
        <v>90130</v>
      </c>
      <c r="C977" t="s">
        <v>15489</v>
      </c>
      <c r="D977" t="s">
        <v>973</v>
      </c>
      <c r="E977" t="s">
        <v>8481</v>
      </c>
      <c r="F977" s="2" t="s">
        <v>8482</v>
      </c>
      <c r="G977" s="2" t="s">
        <v>6728</v>
      </c>
      <c r="H977" s="29">
        <v>0</v>
      </c>
      <c r="I977" s="26">
        <v>0</v>
      </c>
      <c r="J977" s="25">
        <v>0</v>
      </c>
      <c r="K977" s="25">
        <v>0</v>
      </c>
      <c r="L977" s="25">
        <v>0</v>
      </c>
      <c r="M977" s="27">
        <v>0</v>
      </c>
    </row>
    <row r="978" spans="1:13" x14ac:dyDescent="0.15">
      <c r="A978" t="s">
        <v>19871</v>
      </c>
      <c r="B978">
        <v>41439</v>
      </c>
      <c r="C978" t="s">
        <v>15008</v>
      </c>
      <c r="D978" t="s">
        <v>974</v>
      </c>
      <c r="E978" t="s">
        <v>7564</v>
      </c>
      <c r="F978" s="2" t="s">
        <v>8483</v>
      </c>
      <c r="G978" s="2" t="s">
        <v>7306</v>
      </c>
      <c r="H978" s="29">
        <v>0</v>
      </c>
      <c r="I978" s="26">
        <v>0</v>
      </c>
      <c r="J978" s="25">
        <v>0</v>
      </c>
      <c r="K978" s="25">
        <v>0</v>
      </c>
      <c r="L978" s="25">
        <v>0</v>
      </c>
      <c r="M978" s="27">
        <v>0</v>
      </c>
    </row>
    <row r="979" spans="1:13" x14ac:dyDescent="0.15">
      <c r="A979" t="s">
        <v>23528</v>
      </c>
      <c r="B979">
        <v>90169</v>
      </c>
      <c r="C979" t="s">
        <v>15490</v>
      </c>
      <c r="D979" t="s">
        <v>975</v>
      </c>
      <c r="E979" t="s">
        <v>8484</v>
      </c>
      <c r="F979" s="2" t="s">
        <v>8485</v>
      </c>
      <c r="G979" s="2" t="s">
        <v>8485</v>
      </c>
      <c r="H979" s="29">
        <v>0</v>
      </c>
      <c r="I979" s="26">
        <v>0</v>
      </c>
      <c r="J979" s="25">
        <v>0</v>
      </c>
      <c r="K979" s="25">
        <v>0</v>
      </c>
      <c r="L979" s="25">
        <v>0</v>
      </c>
      <c r="M979" s="27">
        <v>0</v>
      </c>
    </row>
    <row r="980" spans="1:13" x14ac:dyDescent="0.15">
      <c r="A980" t="s">
        <v>19142</v>
      </c>
      <c r="B980">
        <v>41127</v>
      </c>
      <c r="C980" t="s">
        <v>14946</v>
      </c>
      <c r="D980" t="s">
        <v>976</v>
      </c>
      <c r="E980" t="s">
        <v>8486</v>
      </c>
      <c r="F980" s="2" t="s">
        <v>7251</v>
      </c>
      <c r="G980" s="2" t="s">
        <v>7252</v>
      </c>
      <c r="H980" s="29">
        <v>0</v>
      </c>
      <c r="I980" s="26">
        <v>0</v>
      </c>
      <c r="J980" s="25">
        <v>0</v>
      </c>
      <c r="K980" s="25">
        <v>0</v>
      </c>
      <c r="L980" s="25">
        <v>0</v>
      </c>
      <c r="M980" s="27">
        <v>0</v>
      </c>
    </row>
    <row r="981" spans="1:13" x14ac:dyDescent="0.15">
      <c r="A981" t="s">
        <v>18733</v>
      </c>
      <c r="B981">
        <v>40894</v>
      </c>
      <c r="C981" t="s">
        <v>14910</v>
      </c>
      <c r="D981" t="s">
        <v>977</v>
      </c>
      <c r="E981" t="s">
        <v>8487</v>
      </c>
      <c r="F981" s="2" t="s">
        <v>7152</v>
      </c>
      <c r="G981" s="2" t="s">
        <v>7152</v>
      </c>
      <c r="H981" s="29">
        <v>0</v>
      </c>
      <c r="I981" s="26">
        <v>0</v>
      </c>
      <c r="J981" s="25">
        <v>0</v>
      </c>
      <c r="K981" s="25">
        <v>0</v>
      </c>
      <c r="L981" s="25">
        <v>0</v>
      </c>
      <c r="M981" s="27">
        <v>0</v>
      </c>
    </row>
    <row r="982" spans="1:13" x14ac:dyDescent="0.15">
      <c r="A982" t="s">
        <v>18816</v>
      </c>
      <c r="B982">
        <v>40946</v>
      </c>
      <c r="C982" t="s">
        <v>14916</v>
      </c>
      <c r="D982" t="s">
        <v>978</v>
      </c>
      <c r="E982" t="s">
        <v>8488</v>
      </c>
      <c r="F982" s="2" t="s">
        <v>8489</v>
      </c>
      <c r="G982" s="2" t="s">
        <v>6378</v>
      </c>
      <c r="H982" s="29">
        <v>0</v>
      </c>
      <c r="I982" s="26">
        <v>0</v>
      </c>
      <c r="J982" s="25">
        <v>0</v>
      </c>
      <c r="K982" s="25">
        <v>0</v>
      </c>
      <c r="L982" s="25">
        <v>0</v>
      </c>
      <c r="M982" s="27">
        <v>0</v>
      </c>
    </row>
    <row r="983" spans="1:13" x14ac:dyDescent="0.15">
      <c r="A983" t="s">
        <v>20744</v>
      </c>
      <c r="B983">
        <v>41621</v>
      </c>
      <c r="C983" t="s">
        <v>15080</v>
      </c>
      <c r="D983" t="s">
        <v>979</v>
      </c>
      <c r="E983" t="s">
        <v>8490</v>
      </c>
      <c r="F983" s="2" t="s">
        <v>8491</v>
      </c>
      <c r="G983" s="2" t="s">
        <v>8491</v>
      </c>
      <c r="H983" s="29">
        <v>0</v>
      </c>
      <c r="I983" s="26">
        <v>0</v>
      </c>
      <c r="J983" s="25">
        <v>0</v>
      </c>
      <c r="K983" s="25">
        <v>0</v>
      </c>
      <c r="L983" s="25">
        <v>0</v>
      </c>
      <c r="M983" s="27">
        <v>0</v>
      </c>
    </row>
    <row r="984" spans="1:13" x14ac:dyDescent="0.15">
      <c r="A984" t="s">
        <v>23531</v>
      </c>
      <c r="B984">
        <v>90351</v>
      </c>
      <c r="C984" t="s">
        <v>15491</v>
      </c>
      <c r="D984" t="s">
        <v>980</v>
      </c>
      <c r="E984" t="s">
        <v>8492</v>
      </c>
      <c r="F984" s="2" t="s">
        <v>8141</v>
      </c>
      <c r="G984" s="2" t="s">
        <v>6791</v>
      </c>
      <c r="H984" s="29">
        <v>0</v>
      </c>
      <c r="I984" s="26">
        <v>0</v>
      </c>
      <c r="J984" s="25">
        <v>0</v>
      </c>
      <c r="K984" s="25">
        <v>0</v>
      </c>
      <c r="L984" s="25">
        <v>0</v>
      </c>
      <c r="M984" s="27">
        <v>0</v>
      </c>
    </row>
    <row r="985" spans="1:13" x14ac:dyDescent="0.15">
      <c r="A985" t="s">
        <v>22974</v>
      </c>
      <c r="B985">
        <v>74531</v>
      </c>
      <c r="C985" t="s">
        <v>15388</v>
      </c>
      <c r="D985" t="s">
        <v>981</v>
      </c>
      <c r="E985" t="s">
        <v>8497</v>
      </c>
      <c r="F985" s="2" t="s">
        <v>6228</v>
      </c>
      <c r="G985" s="2" t="s">
        <v>6228</v>
      </c>
      <c r="H985" s="29">
        <v>312179.85000000003</v>
      </c>
      <c r="I985" s="26">
        <v>890.56</v>
      </c>
      <c r="J985" s="25">
        <v>466395.18</v>
      </c>
      <c r="K985" s="25">
        <v>154215.32999999996</v>
      </c>
      <c r="L985" s="25">
        <v>-75565.509999999995</v>
      </c>
      <c r="M985" s="27">
        <v>390829.67</v>
      </c>
    </row>
    <row r="986" spans="1:13" x14ac:dyDescent="0.15">
      <c r="A986" t="s">
        <v>20931</v>
      </c>
      <c r="B986">
        <v>41646</v>
      </c>
      <c r="C986" t="s">
        <v>15093</v>
      </c>
      <c r="D986" t="s">
        <v>982</v>
      </c>
      <c r="E986" t="s">
        <v>8498</v>
      </c>
      <c r="F986" s="2" t="s">
        <v>6228</v>
      </c>
      <c r="G986" s="2" t="s">
        <v>6228</v>
      </c>
      <c r="H986" s="29">
        <v>13874</v>
      </c>
      <c r="I986" s="26">
        <v>0</v>
      </c>
      <c r="J986" s="25">
        <v>0</v>
      </c>
      <c r="K986" s="25">
        <v>-13874</v>
      </c>
      <c r="L986" s="25">
        <v>10405.5</v>
      </c>
      <c r="M986" s="27">
        <v>10405.5</v>
      </c>
    </row>
    <row r="987" spans="1:13" x14ac:dyDescent="0.15">
      <c r="A987" t="s">
        <v>19234</v>
      </c>
      <c r="B987">
        <v>41196</v>
      </c>
      <c r="C987" t="s">
        <v>14954</v>
      </c>
      <c r="D987" t="s">
        <v>983</v>
      </c>
      <c r="E987" t="s">
        <v>8499</v>
      </c>
      <c r="F987" s="2" t="s">
        <v>8500</v>
      </c>
      <c r="G987" s="2" t="s">
        <v>8501</v>
      </c>
      <c r="H987" s="29">
        <v>0</v>
      </c>
      <c r="I987" s="26">
        <v>11.63</v>
      </c>
      <c r="J987" s="25">
        <v>6090.75</v>
      </c>
      <c r="K987" s="25">
        <v>6090.75</v>
      </c>
      <c r="L987" s="25">
        <v>-2984.47</v>
      </c>
      <c r="M987" s="27">
        <v>3106.28</v>
      </c>
    </row>
    <row r="988" spans="1:13" x14ac:dyDescent="0.15">
      <c r="A988" t="s">
        <v>21419</v>
      </c>
      <c r="B988">
        <v>41845</v>
      </c>
      <c r="C988" t="s">
        <v>15138</v>
      </c>
      <c r="D988" t="s">
        <v>984</v>
      </c>
      <c r="E988" t="s">
        <v>8502</v>
      </c>
      <c r="F988" s="2" t="s">
        <v>8503</v>
      </c>
      <c r="G988" s="2" t="s">
        <v>6237</v>
      </c>
      <c r="H988" s="29">
        <v>0</v>
      </c>
      <c r="I988" s="26">
        <v>0</v>
      </c>
      <c r="J988" s="25">
        <v>0</v>
      </c>
      <c r="K988" s="25">
        <v>0</v>
      </c>
      <c r="L988" s="25">
        <v>0</v>
      </c>
      <c r="M988" s="27">
        <v>0</v>
      </c>
    </row>
    <row r="989" spans="1:13" x14ac:dyDescent="0.15">
      <c r="A989" t="s">
        <v>21916</v>
      </c>
      <c r="B989">
        <v>42607</v>
      </c>
      <c r="C989" t="s">
        <v>15200</v>
      </c>
      <c r="D989" t="s">
        <v>985</v>
      </c>
      <c r="E989" t="s">
        <v>8504</v>
      </c>
      <c r="F989" s="2" t="s">
        <v>8505</v>
      </c>
      <c r="G989" s="2" t="s">
        <v>6504</v>
      </c>
      <c r="H989" s="29">
        <v>0</v>
      </c>
      <c r="I989" s="26">
        <v>0</v>
      </c>
      <c r="J989" s="25">
        <v>0</v>
      </c>
      <c r="K989" s="25">
        <v>0</v>
      </c>
      <c r="L989" s="25">
        <v>0</v>
      </c>
      <c r="M989" s="27">
        <v>0</v>
      </c>
    </row>
    <row r="990" spans="1:13" x14ac:dyDescent="0.15">
      <c r="A990" t="s">
        <v>19872</v>
      </c>
      <c r="B990">
        <v>41439</v>
      </c>
      <c r="C990" t="s">
        <v>15008</v>
      </c>
      <c r="D990" t="s">
        <v>986</v>
      </c>
      <c r="E990" t="s">
        <v>8506</v>
      </c>
      <c r="F990" s="2" t="s">
        <v>8507</v>
      </c>
      <c r="G990" s="2" t="s">
        <v>8508</v>
      </c>
      <c r="H990" s="29">
        <v>0</v>
      </c>
      <c r="I990" s="26">
        <v>0</v>
      </c>
      <c r="J990" s="25">
        <v>0</v>
      </c>
      <c r="K990" s="25">
        <v>0</v>
      </c>
      <c r="L990" s="25">
        <v>0</v>
      </c>
      <c r="M990" s="27">
        <v>0</v>
      </c>
    </row>
    <row r="991" spans="1:13" x14ac:dyDescent="0.15">
      <c r="A991" t="s">
        <v>19526</v>
      </c>
      <c r="B991">
        <v>41358</v>
      </c>
      <c r="C991" t="s">
        <v>14984</v>
      </c>
      <c r="D991" t="s">
        <v>987</v>
      </c>
      <c r="E991" t="s">
        <v>8509</v>
      </c>
      <c r="F991" s="2" t="s">
        <v>8510</v>
      </c>
      <c r="G991" s="2" t="s">
        <v>6308</v>
      </c>
      <c r="H991" s="29">
        <v>0</v>
      </c>
      <c r="I991" s="26">
        <v>0</v>
      </c>
      <c r="J991" s="25">
        <v>0</v>
      </c>
      <c r="K991" s="25">
        <v>0</v>
      </c>
      <c r="L991" s="25">
        <v>0</v>
      </c>
      <c r="M991" s="27">
        <v>0</v>
      </c>
    </row>
    <row r="992" spans="1:13" x14ac:dyDescent="0.15">
      <c r="A992" t="s">
        <v>23533</v>
      </c>
      <c r="B992">
        <v>91079</v>
      </c>
      <c r="C992" t="s">
        <v>15493</v>
      </c>
      <c r="D992" t="s">
        <v>988</v>
      </c>
      <c r="E992" t="s">
        <v>8511</v>
      </c>
      <c r="F992" s="2" t="s">
        <v>8514</v>
      </c>
      <c r="G992" s="2" t="s">
        <v>6378</v>
      </c>
      <c r="H992" s="29">
        <v>0</v>
      </c>
      <c r="I992" s="26">
        <v>0</v>
      </c>
      <c r="J992" s="25">
        <v>0</v>
      </c>
      <c r="K992" s="25">
        <v>0</v>
      </c>
      <c r="L992" s="25">
        <v>0</v>
      </c>
      <c r="M992" s="27">
        <v>0</v>
      </c>
    </row>
    <row r="993" spans="1:13" x14ac:dyDescent="0.15">
      <c r="A993" t="s">
        <v>23534</v>
      </c>
      <c r="B993">
        <v>91118</v>
      </c>
      <c r="C993" t="s">
        <v>15494</v>
      </c>
      <c r="D993" t="s">
        <v>989</v>
      </c>
      <c r="E993" t="s">
        <v>7949</v>
      </c>
      <c r="F993" s="2" t="s">
        <v>7883</v>
      </c>
      <c r="G993" s="2" t="s">
        <v>7883</v>
      </c>
      <c r="H993" s="29">
        <v>0</v>
      </c>
      <c r="I993" s="26">
        <v>0</v>
      </c>
      <c r="J993" s="25">
        <v>0</v>
      </c>
      <c r="K993" s="25">
        <v>0</v>
      </c>
      <c r="L993" s="25">
        <v>0</v>
      </c>
      <c r="M993" s="27">
        <v>0</v>
      </c>
    </row>
    <row r="994" spans="1:13" x14ac:dyDescent="0.15">
      <c r="A994" t="s">
        <v>19630</v>
      </c>
      <c r="B994">
        <v>41385</v>
      </c>
      <c r="C994" t="s">
        <v>14992</v>
      </c>
      <c r="D994" t="s">
        <v>990</v>
      </c>
      <c r="E994" t="s">
        <v>8518</v>
      </c>
      <c r="F994" s="2" t="s">
        <v>8519</v>
      </c>
      <c r="G994" s="2" t="s">
        <v>6823</v>
      </c>
      <c r="H994" s="29">
        <v>0</v>
      </c>
      <c r="I994" s="26">
        <v>0</v>
      </c>
      <c r="J994" s="25">
        <v>0</v>
      </c>
      <c r="K994" s="25">
        <v>0</v>
      </c>
      <c r="L994" s="25">
        <v>0</v>
      </c>
      <c r="M994" s="27">
        <v>0</v>
      </c>
    </row>
    <row r="995" spans="1:13" x14ac:dyDescent="0.15">
      <c r="A995" t="s">
        <v>21995</v>
      </c>
      <c r="B995">
        <v>42632</v>
      </c>
      <c r="C995" t="s">
        <v>15205</v>
      </c>
      <c r="D995" t="s">
        <v>991</v>
      </c>
      <c r="E995" t="s">
        <v>8414</v>
      </c>
      <c r="F995" s="2" t="s">
        <v>8520</v>
      </c>
      <c r="G995" s="2" t="s">
        <v>6538</v>
      </c>
      <c r="H995" s="29">
        <v>0</v>
      </c>
      <c r="I995" s="26">
        <v>0</v>
      </c>
      <c r="J995" s="25">
        <v>0</v>
      </c>
      <c r="K995" s="25">
        <v>0</v>
      </c>
      <c r="L995" s="25">
        <v>0</v>
      </c>
      <c r="M995" s="27">
        <v>0</v>
      </c>
    </row>
    <row r="996" spans="1:13" x14ac:dyDescent="0.15">
      <c r="A996" t="s">
        <v>19527</v>
      </c>
      <c r="B996">
        <v>41358</v>
      </c>
      <c r="C996" t="s">
        <v>14984</v>
      </c>
      <c r="D996" t="s">
        <v>992</v>
      </c>
      <c r="E996" t="s">
        <v>8521</v>
      </c>
      <c r="F996" s="2" t="s">
        <v>6480</v>
      </c>
      <c r="G996" s="2" t="s">
        <v>6480</v>
      </c>
      <c r="H996" s="29">
        <v>17838</v>
      </c>
      <c r="I996" s="26">
        <v>0</v>
      </c>
      <c r="J996" s="25">
        <v>0</v>
      </c>
      <c r="K996" s="25">
        <v>-17838</v>
      </c>
      <c r="L996" s="25">
        <v>13378.5</v>
      </c>
      <c r="M996" s="27">
        <v>13378.5</v>
      </c>
    </row>
    <row r="997" spans="1:13" x14ac:dyDescent="0.15">
      <c r="A997" t="s">
        <v>19631</v>
      </c>
      <c r="B997">
        <v>41385</v>
      </c>
      <c r="C997" t="s">
        <v>14992</v>
      </c>
      <c r="D997" t="s">
        <v>993</v>
      </c>
      <c r="E997" t="s">
        <v>8522</v>
      </c>
      <c r="F997" s="2" t="s">
        <v>8523</v>
      </c>
      <c r="G997" s="2" t="s">
        <v>6720</v>
      </c>
      <c r="H997" s="29">
        <v>1982</v>
      </c>
      <c r="I997" s="26">
        <v>0</v>
      </c>
      <c r="J997" s="25">
        <v>0</v>
      </c>
      <c r="K997" s="25">
        <v>-1982</v>
      </c>
      <c r="L997" s="25">
        <v>1486.5</v>
      </c>
      <c r="M997" s="27">
        <v>1486.5</v>
      </c>
    </row>
    <row r="998" spans="1:13" x14ac:dyDescent="0.15">
      <c r="A998" t="s">
        <v>18022</v>
      </c>
      <c r="B998">
        <v>32073</v>
      </c>
      <c r="C998" t="s">
        <v>14776</v>
      </c>
      <c r="D998" t="s">
        <v>994</v>
      </c>
      <c r="E998" t="s">
        <v>8524</v>
      </c>
      <c r="F998" s="2" t="s">
        <v>8525</v>
      </c>
      <c r="G998" s="2" t="s">
        <v>7818</v>
      </c>
      <c r="H998" s="29">
        <v>1982</v>
      </c>
      <c r="I998" s="26">
        <v>0</v>
      </c>
      <c r="J998" s="25">
        <v>0</v>
      </c>
      <c r="K998" s="25">
        <v>-1982</v>
      </c>
      <c r="L998" s="25">
        <v>1486.5</v>
      </c>
      <c r="M998" s="27">
        <v>1486.5</v>
      </c>
    </row>
    <row r="999" spans="1:13" x14ac:dyDescent="0.15">
      <c r="A999" t="s">
        <v>19380</v>
      </c>
      <c r="B999">
        <v>41261</v>
      </c>
      <c r="C999" t="s">
        <v>14968</v>
      </c>
      <c r="D999" t="s">
        <v>995</v>
      </c>
      <c r="E999" t="s">
        <v>6857</v>
      </c>
      <c r="F999" s="2" t="s">
        <v>8526</v>
      </c>
      <c r="G999" s="2" t="s">
        <v>8526</v>
      </c>
      <c r="H999" s="29">
        <v>0</v>
      </c>
      <c r="I999" s="26">
        <v>0</v>
      </c>
      <c r="J999" s="25">
        <v>0</v>
      </c>
      <c r="K999" s="25">
        <v>0</v>
      </c>
      <c r="L999" s="25">
        <v>0</v>
      </c>
      <c r="M999" s="27">
        <v>0</v>
      </c>
    </row>
    <row r="1000" spans="1:13" x14ac:dyDescent="0.15">
      <c r="A1000" t="s">
        <v>20932</v>
      </c>
      <c r="B1000">
        <v>41646</v>
      </c>
      <c r="C1000" t="s">
        <v>15093</v>
      </c>
      <c r="D1000" t="s">
        <v>996</v>
      </c>
      <c r="E1000" t="s">
        <v>8527</v>
      </c>
      <c r="F1000" s="2" t="s">
        <v>6341</v>
      </c>
      <c r="G1000" s="2" t="s">
        <v>6341</v>
      </c>
      <c r="H1000" s="29">
        <v>0</v>
      </c>
      <c r="I1000" s="26">
        <v>0</v>
      </c>
      <c r="J1000" s="25">
        <v>0</v>
      </c>
      <c r="K1000" s="25">
        <v>0</v>
      </c>
      <c r="L1000" s="25">
        <v>0</v>
      </c>
      <c r="M1000" s="27">
        <v>0</v>
      </c>
    </row>
    <row r="1001" spans="1:13" x14ac:dyDescent="0.15">
      <c r="A1001" t="s">
        <v>18023</v>
      </c>
      <c r="B1001">
        <v>32073</v>
      </c>
      <c r="C1001" t="s">
        <v>14776</v>
      </c>
      <c r="D1001" t="s">
        <v>997</v>
      </c>
      <c r="E1001" t="s">
        <v>8528</v>
      </c>
      <c r="F1001" s="2" t="s">
        <v>8529</v>
      </c>
      <c r="G1001" s="2" t="s">
        <v>6519</v>
      </c>
      <c r="H1001" s="29">
        <v>0</v>
      </c>
      <c r="I1001" s="26">
        <v>0</v>
      </c>
      <c r="J1001" s="25">
        <v>0</v>
      </c>
      <c r="K1001" s="25">
        <v>0</v>
      </c>
      <c r="L1001" s="25">
        <v>0</v>
      </c>
      <c r="M1001" s="27">
        <v>0</v>
      </c>
    </row>
    <row r="1002" spans="1:13" x14ac:dyDescent="0.15">
      <c r="A1002" t="s">
        <v>18863</v>
      </c>
      <c r="B1002">
        <v>40959</v>
      </c>
      <c r="C1002" t="s">
        <v>14919</v>
      </c>
      <c r="D1002" t="s">
        <v>998</v>
      </c>
      <c r="E1002" t="s">
        <v>8530</v>
      </c>
      <c r="F1002" s="2" t="s">
        <v>6648</v>
      </c>
      <c r="G1002" s="2" t="s">
        <v>6648</v>
      </c>
      <c r="H1002" s="29">
        <v>0</v>
      </c>
      <c r="I1002" s="26">
        <v>0</v>
      </c>
      <c r="J1002" s="25">
        <v>0</v>
      </c>
      <c r="K1002" s="25">
        <v>0</v>
      </c>
      <c r="L1002" s="25">
        <v>0</v>
      </c>
      <c r="M1002" s="27">
        <v>0</v>
      </c>
    </row>
    <row r="1003" spans="1:13" x14ac:dyDescent="0.15">
      <c r="A1003" t="s">
        <v>19997</v>
      </c>
      <c r="B1003">
        <v>41473</v>
      </c>
      <c r="C1003" t="s">
        <v>15021</v>
      </c>
      <c r="D1003" t="s">
        <v>999</v>
      </c>
      <c r="E1003" t="s">
        <v>8531</v>
      </c>
      <c r="F1003" s="2" t="s">
        <v>8532</v>
      </c>
      <c r="G1003" s="2" t="s">
        <v>6320</v>
      </c>
      <c r="H1003" s="29">
        <v>0</v>
      </c>
      <c r="I1003" s="26">
        <v>0</v>
      </c>
      <c r="J1003" s="25">
        <v>0</v>
      </c>
      <c r="K1003" s="25">
        <v>0</v>
      </c>
      <c r="L1003" s="25">
        <v>0</v>
      </c>
      <c r="M1003" s="27">
        <v>0</v>
      </c>
    </row>
    <row r="1004" spans="1:13" x14ac:dyDescent="0.15">
      <c r="A1004" t="s">
        <v>19060</v>
      </c>
      <c r="B1004">
        <v>41018</v>
      </c>
      <c r="C1004" t="s">
        <v>14936</v>
      </c>
      <c r="D1004" t="s">
        <v>1000</v>
      </c>
      <c r="E1004" t="s">
        <v>8533</v>
      </c>
      <c r="F1004" s="2" t="s">
        <v>6461</v>
      </c>
      <c r="G1004" s="2" t="s">
        <v>6461</v>
      </c>
      <c r="H1004" s="29">
        <v>0</v>
      </c>
      <c r="I1004" s="26">
        <v>0</v>
      </c>
      <c r="J1004" s="25">
        <v>0</v>
      </c>
      <c r="K1004" s="25">
        <v>0</v>
      </c>
      <c r="L1004" s="25">
        <v>0</v>
      </c>
      <c r="M1004" s="27">
        <v>0</v>
      </c>
    </row>
    <row r="1005" spans="1:13" x14ac:dyDescent="0.15">
      <c r="A1005" t="s">
        <v>23537</v>
      </c>
      <c r="B1005">
        <v>92210</v>
      </c>
      <c r="C1005" t="s">
        <v>15497</v>
      </c>
      <c r="D1005" t="s">
        <v>1001</v>
      </c>
      <c r="E1005" t="s">
        <v>8424</v>
      </c>
      <c r="F1005" s="2" t="s">
        <v>8536</v>
      </c>
      <c r="G1005" s="2" t="s">
        <v>7115</v>
      </c>
      <c r="H1005" s="29">
        <v>0</v>
      </c>
      <c r="I1005" s="26">
        <v>0</v>
      </c>
      <c r="J1005" s="25">
        <v>0</v>
      </c>
      <c r="K1005" s="25">
        <v>0</v>
      </c>
      <c r="L1005" s="25">
        <v>0</v>
      </c>
      <c r="M1005" s="27">
        <v>0</v>
      </c>
    </row>
    <row r="1006" spans="1:13" x14ac:dyDescent="0.15">
      <c r="A1006" t="s">
        <v>19397</v>
      </c>
      <c r="B1006">
        <v>41270</v>
      </c>
      <c r="C1006" t="s">
        <v>14969</v>
      </c>
      <c r="D1006" t="s">
        <v>1002</v>
      </c>
      <c r="E1006" t="s">
        <v>8538</v>
      </c>
      <c r="F1006" s="2" t="s">
        <v>8263</v>
      </c>
      <c r="G1006" s="2" t="s">
        <v>6645</v>
      </c>
      <c r="H1006" s="29">
        <v>0</v>
      </c>
      <c r="I1006" s="26">
        <v>0</v>
      </c>
      <c r="J1006" s="25">
        <v>0</v>
      </c>
      <c r="K1006" s="25">
        <v>0</v>
      </c>
      <c r="L1006" s="25">
        <v>0</v>
      </c>
      <c r="M1006" s="27">
        <v>0</v>
      </c>
    </row>
    <row r="1007" spans="1:13" x14ac:dyDescent="0.15">
      <c r="A1007" t="s">
        <v>22308</v>
      </c>
      <c r="B1007">
        <v>45969</v>
      </c>
      <c r="C1007" t="s">
        <v>15265</v>
      </c>
      <c r="D1007" t="s">
        <v>1003</v>
      </c>
      <c r="E1007" t="s">
        <v>8539</v>
      </c>
      <c r="F1007" s="2" t="s">
        <v>6211</v>
      </c>
      <c r="G1007" s="2" t="s">
        <v>6212</v>
      </c>
      <c r="H1007" s="29">
        <v>0</v>
      </c>
      <c r="I1007" s="26">
        <v>0</v>
      </c>
      <c r="J1007" s="25">
        <v>0</v>
      </c>
      <c r="K1007" s="25">
        <v>0</v>
      </c>
      <c r="L1007" s="25">
        <v>0</v>
      </c>
      <c r="M1007" s="27">
        <v>0</v>
      </c>
    </row>
    <row r="1008" spans="1:13" x14ac:dyDescent="0.15">
      <c r="A1008" t="s">
        <v>23538</v>
      </c>
      <c r="B1008">
        <v>92626</v>
      </c>
      <c r="C1008" t="s">
        <v>15498</v>
      </c>
      <c r="D1008" t="s">
        <v>1004</v>
      </c>
      <c r="E1008" t="s">
        <v>8541</v>
      </c>
      <c r="F1008" s="2" t="s">
        <v>6602</v>
      </c>
      <c r="G1008" s="2" t="s">
        <v>6320</v>
      </c>
      <c r="H1008" s="29">
        <v>0</v>
      </c>
      <c r="I1008" s="26">
        <v>9.23</v>
      </c>
      <c r="J1008" s="25">
        <v>4833.84</v>
      </c>
      <c r="K1008" s="25">
        <v>4833.84</v>
      </c>
      <c r="L1008" s="25">
        <v>-2368.58</v>
      </c>
      <c r="M1008" s="27">
        <v>2465.2600000000002</v>
      </c>
    </row>
    <row r="1009" spans="1:13" x14ac:dyDescent="0.15">
      <c r="A1009" t="s">
        <v>23540</v>
      </c>
      <c r="B1009">
        <v>92639</v>
      </c>
      <c r="C1009" t="s">
        <v>15499</v>
      </c>
      <c r="D1009" t="s">
        <v>1005</v>
      </c>
      <c r="E1009" t="s">
        <v>8543</v>
      </c>
      <c r="F1009" s="2" t="s">
        <v>6602</v>
      </c>
      <c r="G1009" s="2" t="s">
        <v>6320</v>
      </c>
      <c r="H1009" s="29">
        <v>0</v>
      </c>
      <c r="I1009" s="26">
        <v>0</v>
      </c>
      <c r="J1009" s="25">
        <v>0</v>
      </c>
      <c r="K1009" s="25">
        <v>0</v>
      </c>
      <c r="L1009" s="25">
        <v>0</v>
      </c>
      <c r="M1009" s="27">
        <v>0</v>
      </c>
    </row>
    <row r="1010" spans="1:13" x14ac:dyDescent="0.15">
      <c r="A1010" t="s">
        <v>19381</v>
      </c>
      <c r="B1010">
        <v>41261</v>
      </c>
      <c r="C1010" t="s">
        <v>14968</v>
      </c>
      <c r="D1010" t="s">
        <v>1006</v>
      </c>
      <c r="E1010" t="s">
        <v>7386</v>
      </c>
      <c r="F1010" s="2" t="s">
        <v>8546</v>
      </c>
      <c r="G1010" s="2" t="s">
        <v>6657</v>
      </c>
      <c r="H1010" s="29">
        <v>0</v>
      </c>
      <c r="I1010" s="26">
        <v>0</v>
      </c>
      <c r="J1010" s="25">
        <v>0</v>
      </c>
      <c r="K1010" s="25">
        <v>0</v>
      </c>
      <c r="L1010" s="25">
        <v>0</v>
      </c>
      <c r="M1010" s="27">
        <v>0</v>
      </c>
    </row>
    <row r="1011" spans="1:13" x14ac:dyDescent="0.15">
      <c r="A1011" t="s">
        <v>21295</v>
      </c>
      <c r="B1011">
        <v>41787</v>
      </c>
      <c r="C1011" t="s">
        <v>15118</v>
      </c>
      <c r="D1011" t="s">
        <v>1007</v>
      </c>
      <c r="E1011" t="s">
        <v>8547</v>
      </c>
      <c r="F1011" s="2" t="s">
        <v>8548</v>
      </c>
      <c r="G1011" s="2" t="s">
        <v>6863</v>
      </c>
      <c r="H1011" s="29">
        <v>0</v>
      </c>
      <c r="I1011" s="26">
        <v>0</v>
      </c>
      <c r="J1011" s="25">
        <v>0</v>
      </c>
      <c r="K1011" s="25">
        <v>0</v>
      </c>
      <c r="L1011" s="25">
        <v>0</v>
      </c>
      <c r="M1011" s="27">
        <v>0</v>
      </c>
    </row>
    <row r="1012" spans="1:13" x14ac:dyDescent="0.15">
      <c r="A1012" t="s">
        <v>18448</v>
      </c>
      <c r="B1012">
        <v>40635</v>
      </c>
      <c r="C1012" t="s">
        <v>14877</v>
      </c>
      <c r="D1012" t="s">
        <v>1008</v>
      </c>
      <c r="E1012" t="s">
        <v>8549</v>
      </c>
      <c r="F1012" s="2" t="s">
        <v>8550</v>
      </c>
      <c r="G1012" s="2" t="s">
        <v>7447</v>
      </c>
      <c r="H1012" s="29">
        <v>0</v>
      </c>
      <c r="I1012" s="26">
        <v>0</v>
      </c>
      <c r="J1012" s="25">
        <v>0</v>
      </c>
      <c r="K1012" s="25">
        <v>0</v>
      </c>
      <c r="L1012" s="25">
        <v>0</v>
      </c>
      <c r="M1012" s="27">
        <v>0</v>
      </c>
    </row>
    <row r="1013" spans="1:13" x14ac:dyDescent="0.15">
      <c r="A1013" t="s">
        <v>23542</v>
      </c>
      <c r="B1013">
        <v>92899</v>
      </c>
      <c r="C1013" t="s">
        <v>15500</v>
      </c>
      <c r="D1013" t="s">
        <v>1009</v>
      </c>
      <c r="E1013" t="s">
        <v>8551</v>
      </c>
      <c r="F1013" s="2" t="s">
        <v>8552</v>
      </c>
      <c r="G1013" s="2" t="s">
        <v>7716</v>
      </c>
      <c r="H1013" s="29">
        <v>0</v>
      </c>
      <c r="I1013" s="26">
        <v>0</v>
      </c>
      <c r="J1013" s="25">
        <v>0</v>
      </c>
      <c r="K1013" s="25">
        <v>0</v>
      </c>
      <c r="L1013" s="25">
        <v>0</v>
      </c>
      <c r="M1013" s="27">
        <v>0</v>
      </c>
    </row>
    <row r="1014" spans="1:13" x14ac:dyDescent="0.15">
      <c r="A1014" t="s">
        <v>19357</v>
      </c>
      <c r="B1014">
        <v>41251</v>
      </c>
      <c r="C1014" t="s">
        <v>14966</v>
      </c>
      <c r="D1014" t="s">
        <v>1010</v>
      </c>
      <c r="E1014" t="s">
        <v>7386</v>
      </c>
      <c r="F1014" s="2" t="s">
        <v>8553</v>
      </c>
      <c r="G1014" s="2" t="s">
        <v>6412</v>
      </c>
      <c r="H1014" s="29">
        <v>0</v>
      </c>
      <c r="I1014" s="26">
        <v>0</v>
      </c>
      <c r="J1014" s="25">
        <v>0</v>
      </c>
      <c r="K1014" s="25">
        <v>0</v>
      </c>
      <c r="L1014" s="25">
        <v>0</v>
      </c>
      <c r="M1014" s="27">
        <v>0</v>
      </c>
    </row>
    <row r="1015" spans="1:13" x14ac:dyDescent="0.15">
      <c r="A1015" t="s">
        <v>19998</v>
      </c>
      <c r="B1015">
        <v>41473</v>
      </c>
      <c r="C1015" t="s">
        <v>15021</v>
      </c>
      <c r="D1015" t="s">
        <v>1011</v>
      </c>
      <c r="E1015" t="s">
        <v>7386</v>
      </c>
      <c r="F1015" s="2" t="s">
        <v>6673</v>
      </c>
      <c r="G1015" s="2" t="s">
        <v>6674</v>
      </c>
      <c r="H1015" s="29">
        <v>0</v>
      </c>
      <c r="I1015" s="26">
        <v>0</v>
      </c>
      <c r="J1015" s="25">
        <v>0</v>
      </c>
      <c r="K1015" s="25">
        <v>0</v>
      </c>
      <c r="L1015" s="25">
        <v>0</v>
      </c>
      <c r="M1015" s="27">
        <v>0</v>
      </c>
    </row>
    <row r="1016" spans="1:13" x14ac:dyDescent="0.15">
      <c r="A1016" t="s">
        <v>20497</v>
      </c>
      <c r="B1016">
        <v>41571</v>
      </c>
      <c r="C1016" t="s">
        <v>15064</v>
      </c>
      <c r="D1016" t="s">
        <v>1012</v>
      </c>
      <c r="E1016" t="s">
        <v>8554</v>
      </c>
      <c r="F1016" s="2" t="s">
        <v>8555</v>
      </c>
      <c r="G1016" s="2" t="s">
        <v>7615</v>
      </c>
      <c r="H1016" s="29">
        <v>0</v>
      </c>
      <c r="I1016" s="26">
        <v>0</v>
      </c>
      <c r="J1016" s="25">
        <v>0</v>
      </c>
      <c r="K1016" s="25">
        <v>0</v>
      </c>
      <c r="L1016" s="25">
        <v>0</v>
      </c>
      <c r="M1016" s="27">
        <v>0</v>
      </c>
    </row>
    <row r="1017" spans="1:13" x14ac:dyDescent="0.15">
      <c r="A1017" t="s">
        <v>19130</v>
      </c>
      <c r="B1017">
        <v>41125</v>
      </c>
      <c r="C1017" t="s">
        <v>14945</v>
      </c>
      <c r="D1017" t="s">
        <v>1013</v>
      </c>
      <c r="E1017" t="s">
        <v>7371</v>
      </c>
      <c r="F1017" s="2" t="s">
        <v>8556</v>
      </c>
      <c r="G1017" s="2" t="s">
        <v>6531</v>
      </c>
      <c r="H1017" s="29">
        <v>0</v>
      </c>
      <c r="I1017" s="26">
        <v>0</v>
      </c>
      <c r="J1017" s="25">
        <v>0</v>
      </c>
      <c r="K1017" s="25">
        <v>0</v>
      </c>
      <c r="L1017" s="25">
        <v>0</v>
      </c>
      <c r="M1017" s="27">
        <v>0</v>
      </c>
    </row>
    <row r="1018" spans="1:13" x14ac:dyDescent="0.15">
      <c r="A1018" t="s">
        <v>21420</v>
      </c>
      <c r="B1018">
        <v>41845</v>
      </c>
      <c r="C1018" t="s">
        <v>15138</v>
      </c>
      <c r="D1018" t="s">
        <v>1014</v>
      </c>
      <c r="E1018" t="s">
        <v>8557</v>
      </c>
      <c r="F1018" s="2" t="s">
        <v>6255</v>
      </c>
      <c r="G1018" s="2" t="s">
        <v>6237</v>
      </c>
      <c r="H1018" s="29">
        <v>0</v>
      </c>
      <c r="I1018" s="26">
        <v>29.9</v>
      </c>
      <c r="J1018" s="25">
        <v>15658.93</v>
      </c>
      <c r="K1018" s="25">
        <v>15658.93</v>
      </c>
      <c r="L1018" s="25">
        <v>-7672.88</v>
      </c>
      <c r="M1018" s="27">
        <v>7986.05</v>
      </c>
    </row>
    <row r="1019" spans="1:13" x14ac:dyDescent="0.15">
      <c r="A1019" t="s">
        <v>19382</v>
      </c>
      <c r="B1019">
        <v>41261</v>
      </c>
      <c r="C1019" t="s">
        <v>14968</v>
      </c>
      <c r="D1019" t="s">
        <v>1015</v>
      </c>
      <c r="E1019" t="s">
        <v>8558</v>
      </c>
      <c r="F1019" s="2" t="s">
        <v>7676</v>
      </c>
      <c r="G1019" s="2" t="s">
        <v>6654</v>
      </c>
      <c r="H1019" s="29">
        <v>0</v>
      </c>
      <c r="I1019" s="26">
        <v>0</v>
      </c>
      <c r="J1019" s="25">
        <v>0</v>
      </c>
      <c r="K1019" s="25">
        <v>0</v>
      </c>
      <c r="L1019" s="25">
        <v>0</v>
      </c>
      <c r="M1019" s="27">
        <v>0</v>
      </c>
    </row>
    <row r="1020" spans="1:13" x14ac:dyDescent="0.15">
      <c r="A1020" t="s">
        <v>19762</v>
      </c>
      <c r="B1020">
        <v>41419</v>
      </c>
      <c r="C1020" t="s">
        <v>15001</v>
      </c>
      <c r="D1020" t="s">
        <v>1016</v>
      </c>
      <c r="E1020" t="s">
        <v>8559</v>
      </c>
      <c r="F1020" s="2" t="s">
        <v>8560</v>
      </c>
      <c r="G1020" s="2" t="s">
        <v>6535</v>
      </c>
      <c r="H1020" s="29">
        <v>0</v>
      </c>
      <c r="I1020" s="26">
        <v>14.03</v>
      </c>
      <c r="J1020" s="25">
        <v>7347.65</v>
      </c>
      <c r="K1020" s="25">
        <v>7347.65</v>
      </c>
      <c r="L1020" s="25">
        <v>-3600.35</v>
      </c>
      <c r="M1020" s="27">
        <v>3747.2999999999997</v>
      </c>
    </row>
    <row r="1021" spans="1:13" x14ac:dyDescent="0.15">
      <c r="A1021" t="s">
        <v>20634</v>
      </c>
      <c r="B1021">
        <v>41582</v>
      </c>
      <c r="C1021" t="s">
        <v>15070</v>
      </c>
      <c r="D1021" t="s">
        <v>1017</v>
      </c>
      <c r="E1021" t="s">
        <v>8561</v>
      </c>
      <c r="F1021" s="2" t="s">
        <v>7936</v>
      </c>
      <c r="G1021" s="2" t="s">
        <v>6536</v>
      </c>
      <c r="H1021" s="29">
        <v>0</v>
      </c>
      <c r="I1021" s="26">
        <v>0</v>
      </c>
      <c r="J1021" s="25">
        <v>0</v>
      </c>
      <c r="K1021" s="25">
        <v>0</v>
      </c>
      <c r="L1021" s="25">
        <v>0</v>
      </c>
      <c r="M1021" s="27">
        <v>0</v>
      </c>
    </row>
    <row r="1022" spans="1:13" x14ac:dyDescent="0.15">
      <c r="A1022" t="s">
        <v>21900</v>
      </c>
      <c r="B1022">
        <v>42604</v>
      </c>
      <c r="C1022" t="s">
        <v>15199</v>
      </c>
      <c r="D1022" t="s">
        <v>1018</v>
      </c>
      <c r="E1022" t="s">
        <v>8562</v>
      </c>
      <c r="F1022" s="2" t="s">
        <v>8563</v>
      </c>
      <c r="G1022" s="2" t="s">
        <v>6720</v>
      </c>
      <c r="H1022" s="29">
        <v>0</v>
      </c>
      <c r="I1022" s="26">
        <v>0</v>
      </c>
      <c r="J1022" s="25">
        <v>0</v>
      </c>
      <c r="K1022" s="25">
        <v>0</v>
      </c>
      <c r="L1022" s="25">
        <v>0</v>
      </c>
      <c r="M1022" s="27">
        <v>0</v>
      </c>
    </row>
    <row r="1023" spans="1:13" x14ac:dyDescent="0.15">
      <c r="A1023" t="s">
        <v>23549</v>
      </c>
      <c r="B1023">
        <v>93445</v>
      </c>
      <c r="C1023" t="s">
        <v>15502</v>
      </c>
      <c r="D1023" t="s">
        <v>1019</v>
      </c>
      <c r="E1023" t="s">
        <v>8564</v>
      </c>
      <c r="F1023" s="2" t="s">
        <v>8337</v>
      </c>
      <c r="G1023" s="2" t="s">
        <v>6596</v>
      </c>
      <c r="H1023" s="29">
        <v>0</v>
      </c>
      <c r="I1023" s="26">
        <v>0</v>
      </c>
      <c r="J1023" s="25">
        <v>0</v>
      </c>
      <c r="K1023" s="25">
        <v>0</v>
      </c>
      <c r="L1023" s="25">
        <v>0</v>
      </c>
      <c r="M1023" s="27">
        <v>0</v>
      </c>
    </row>
    <row r="1024" spans="1:13" x14ac:dyDescent="0.15">
      <c r="A1024" t="s">
        <v>23544</v>
      </c>
      <c r="B1024">
        <v>92951</v>
      </c>
      <c r="C1024" t="s">
        <v>15501</v>
      </c>
      <c r="D1024" t="s">
        <v>1020</v>
      </c>
      <c r="E1024" t="s">
        <v>8568</v>
      </c>
      <c r="F1024" s="2" t="s">
        <v>8569</v>
      </c>
      <c r="G1024" s="2" t="s">
        <v>7866</v>
      </c>
      <c r="H1024" s="29">
        <v>0</v>
      </c>
      <c r="I1024" s="26">
        <v>0</v>
      </c>
      <c r="J1024" s="25">
        <v>0</v>
      </c>
      <c r="K1024" s="25">
        <v>0</v>
      </c>
      <c r="L1024" s="25">
        <v>0</v>
      </c>
      <c r="M1024" s="27">
        <v>0</v>
      </c>
    </row>
    <row r="1025" spans="1:13" x14ac:dyDescent="0.15">
      <c r="A1025" t="s">
        <v>19131</v>
      </c>
      <c r="B1025">
        <v>41125</v>
      </c>
      <c r="C1025" t="s">
        <v>14945</v>
      </c>
      <c r="D1025" t="s">
        <v>1021</v>
      </c>
      <c r="E1025" t="s">
        <v>8570</v>
      </c>
      <c r="F1025" s="2" t="s">
        <v>8571</v>
      </c>
      <c r="G1025" s="2" t="s">
        <v>6531</v>
      </c>
      <c r="H1025" s="29">
        <v>0</v>
      </c>
      <c r="I1025" s="26">
        <v>0</v>
      </c>
      <c r="J1025" s="25">
        <v>0</v>
      </c>
      <c r="K1025" s="25">
        <v>0</v>
      </c>
      <c r="L1025" s="25">
        <v>0</v>
      </c>
      <c r="M1025" s="27">
        <v>0</v>
      </c>
    </row>
    <row r="1026" spans="1:13" x14ac:dyDescent="0.15">
      <c r="A1026" t="s">
        <v>19221</v>
      </c>
      <c r="B1026">
        <v>41194</v>
      </c>
      <c r="C1026" t="s">
        <v>14953</v>
      </c>
      <c r="D1026" t="s">
        <v>1022</v>
      </c>
      <c r="E1026" t="s">
        <v>8572</v>
      </c>
      <c r="F1026" s="2" t="s">
        <v>7412</v>
      </c>
      <c r="G1026" s="2" t="s">
        <v>6512</v>
      </c>
      <c r="H1026" s="29">
        <v>0</v>
      </c>
      <c r="I1026" s="26">
        <v>0</v>
      </c>
      <c r="J1026" s="25">
        <v>0</v>
      </c>
      <c r="K1026" s="25">
        <v>0</v>
      </c>
      <c r="L1026" s="25">
        <v>0</v>
      </c>
      <c r="M1026" s="27">
        <v>0</v>
      </c>
    </row>
    <row r="1027" spans="1:13" x14ac:dyDescent="0.15">
      <c r="A1027" t="s">
        <v>18864</v>
      </c>
      <c r="B1027">
        <v>40959</v>
      </c>
      <c r="C1027" t="s">
        <v>14919</v>
      </c>
      <c r="D1027" t="s">
        <v>1023</v>
      </c>
      <c r="E1027" t="s">
        <v>8573</v>
      </c>
      <c r="F1027" s="2" t="s">
        <v>8574</v>
      </c>
      <c r="G1027" s="2" t="s">
        <v>6648</v>
      </c>
      <c r="H1027" s="29">
        <v>0</v>
      </c>
      <c r="I1027" s="26">
        <v>0</v>
      </c>
      <c r="J1027" s="25">
        <v>0</v>
      </c>
      <c r="K1027" s="25">
        <v>0</v>
      </c>
      <c r="L1027" s="25">
        <v>0</v>
      </c>
      <c r="M1027" s="27">
        <v>0</v>
      </c>
    </row>
    <row r="1028" spans="1:13" x14ac:dyDescent="0.15">
      <c r="A1028" t="s">
        <v>21421</v>
      </c>
      <c r="B1028">
        <v>41845</v>
      </c>
      <c r="C1028" t="s">
        <v>15138</v>
      </c>
      <c r="D1028" t="s">
        <v>1024</v>
      </c>
      <c r="E1028" t="s">
        <v>7234</v>
      </c>
      <c r="F1028" s="2" t="s">
        <v>8575</v>
      </c>
      <c r="G1028" s="2" t="s">
        <v>6504</v>
      </c>
      <c r="H1028" s="29">
        <v>0</v>
      </c>
      <c r="I1028" s="26">
        <v>0</v>
      </c>
      <c r="J1028" s="25">
        <v>0</v>
      </c>
      <c r="K1028" s="25">
        <v>0</v>
      </c>
      <c r="L1028" s="25">
        <v>0</v>
      </c>
      <c r="M1028" s="27">
        <v>0</v>
      </c>
    </row>
    <row r="1029" spans="1:13" x14ac:dyDescent="0.15">
      <c r="A1029" t="s">
        <v>20181</v>
      </c>
      <c r="B1029">
        <v>41507</v>
      </c>
      <c r="C1029" t="s">
        <v>15036</v>
      </c>
      <c r="D1029" t="s">
        <v>1025</v>
      </c>
      <c r="E1029" t="s">
        <v>8576</v>
      </c>
      <c r="F1029" s="2" t="s">
        <v>8577</v>
      </c>
      <c r="G1029" s="2" t="s">
        <v>6227</v>
      </c>
      <c r="H1029" s="29">
        <v>0</v>
      </c>
      <c r="I1029" s="26">
        <v>0</v>
      </c>
      <c r="J1029" s="25">
        <v>0</v>
      </c>
      <c r="K1029" s="25">
        <v>0</v>
      </c>
      <c r="L1029" s="25">
        <v>0</v>
      </c>
      <c r="M1029" s="27">
        <v>0</v>
      </c>
    </row>
    <row r="1030" spans="1:13" x14ac:dyDescent="0.15">
      <c r="A1030" t="s">
        <v>22036</v>
      </c>
      <c r="B1030">
        <v>42658</v>
      </c>
      <c r="C1030" t="s">
        <v>15211</v>
      </c>
      <c r="D1030" t="s">
        <v>1026</v>
      </c>
      <c r="E1030" t="s">
        <v>8578</v>
      </c>
      <c r="F1030" s="2" t="s">
        <v>8579</v>
      </c>
      <c r="G1030" s="2" t="s">
        <v>6728</v>
      </c>
      <c r="H1030" s="29">
        <v>0</v>
      </c>
      <c r="I1030" s="26">
        <v>0</v>
      </c>
      <c r="J1030" s="25">
        <v>0</v>
      </c>
      <c r="K1030" s="25">
        <v>0</v>
      </c>
      <c r="L1030" s="25">
        <v>0</v>
      </c>
      <c r="M1030" s="27">
        <v>0</v>
      </c>
    </row>
    <row r="1031" spans="1:13" x14ac:dyDescent="0.15">
      <c r="A1031" t="s">
        <v>19263</v>
      </c>
      <c r="B1031">
        <v>41226</v>
      </c>
      <c r="C1031" t="s">
        <v>14957</v>
      </c>
      <c r="D1031" t="s">
        <v>1027</v>
      </c>
      <c r="E1031" t="s">
        <v>8580</v>
      </c>
      <c r="F1031" s="2" t="s">
        <v>6360</v>
      </c>
      <c r="G1031" s="2" t="s">
        <v>6360</v>
      </c>
      <c r="H1031" s="29">
        <v>0</v>
      </c>
      <c r="I1031" s="26">
        <v>0</v>
      </c>
      <c r="J1031" s="25">
        <v>0</v>
      </c>
      <c r="K1031" s="25">
        <v>0</v>
      </c>
      <c r="L1031" s="25">
        <v>0</v>
      </c>
      <c r="M1031" s="27">
        <v>0</v>
      </c>
    </row>
    <row r="1032" spans="1:13" x14ac:dyDescent="0.15">
      <c r="A1032" t="s">
        <v>23554</v>
      </c>
      <c r="B1032">
        <v>94459</v>
      </c>
      <c r="C1032" t="s">
        <v>15506</v>
      </c>
      <c r="D1032" t="s">
        <v>1028</v>
      </c>
      <c r="E1032" t="s">
        <v>8581</v>
      </c>
      <c r="F1032" s="2" t="s">
        <v>6293</v>
      </c>
      <c r="G1032" s="2" t="s">
        <v>6293</v>
      </c>
      <c r="H1032" s="29">
        <v>0</v>
      </c>
      <c r="I1032" s="26">
        <v>0</v>
      </c>
      <c r="J1032" s="25">
        <v>0</v>
      </c>
      <c r="K1032" s="25">
        <v>0</v>
      </c>
      <c r="L1032" s="25">
        <v>0</v>
      </c>
      <c r="M1032" s="27">
        <v>0</v>
      </c>
    </row>
    <row r="1033" spans="1:13" x14ac:dyDescent="0.15">
      <c r="A1033" t="s">
        <v>23558</v>
      </c>
      <c r="B1033">
        <v>95148</v>
      </c>
      <c r="C1033" t="s">
        <v>15509</v>
      </c>
      <c r="D1033" t="s">
        <v>1029</v>
      </c>
      <c r="E1033" t="s">
        <v>8583</v>
      </c>
      <c r="F1033" s="2" t="s">
        <v>6507</v>
      </c>
      <c r="G1033" s="2" t="s">
        <v>6507</v>
      </c>
      <c r="H1033" s="29">
        <v>21802</v>
      </c>
      <c r="I1033" s="26">
        <v>0</v>
      </c>
      <c r="J1033" s="25">
        <v>0</v>
      </c>
      <c r="K1033" s="25">
        <v>-21802</v>
      </c>
      <c r="L1033" s="25">
        <v>16351.5</v>
      </c>
      <c r="M1033" s="27">
        <v>16351.5</v>
      </c>
    </row>
    <row r="1034" spans="1:13" x14ac:dyDescent="0.15">
      <c r="A1034" t="s">
        <v>23561</v>
      </c>
      <c r="B1034">
        <v>95395</v>
      </c>
      <c r="C1034" t="s">
        <v>15510</v>
      </c>
      <c r="D1034" t="s">
        <v>1030</v>
      </c>
      <c r="E1034" t="s">
        <v>8585</v>
      </c>
      <c r="F1034" s="2" t="s">
        <v>6288</v>
      </c>
      <c r="G1034" s="2" t="s">
        <v>6288</v>
      </c>
      <c r="H1034" s="29">
        <v>78096.41</v>
      </c>
      <c r="I1034" s="26">
        <v>70.22</v>
      </c>
      <c r="J1034" s="25">
        <v>36774.92</v>
      </c>
      <c r="K1034" s="25">
        <v>-41321.490000000005</v>
      </c>
      <c r="L1034" s="25">
        <v>30991.119999999999</v>
      </c>
      <c r="M1034" s="27">
        <v>67766.039999999994</v>
      </c>
    </row>
    <row r="1035" spans="1:13" x14ac:dyDescent="0.15">
      <c r="A1035" t="s">
        <v>23562</v>
      </c>
      <c r="B1035">
        <v>95421</v>
      </c>
      <c r="C1035" t="s">
        <v>8590</v>
      </c>
      <c r="D1035" t="s">
        <v>1031</v>
      </c>
      <c r="E1035" t="s">
        <v>8590</v>
      </c>
      <c r="F1035" s="2" t="s">
        <v>6209</v>
      </c>
      <c r="G1035" s="2" t="s">
        <v>6209</v>
      </c>
      <c r="H1035" s="29">
        <v>0</v>
      </c>
      <c r="I1035" s="26">
        <v>0</v>
      </c>
      <c r="J1035" s="25">
        <v>0</v>
      </c>
      <c r="K1035" s="25">
        <v>0</v>
      </c>
      <c r="L1035" s="25">
        <v>0</v>
      </c>
      <c r="M1035" s="27">
        <v>0</v>
      </c>
    </row>
    <row r="1036" spans="1:13" x14ac:dyDescent="0.15">
      <c r="A1036" t="s">
        <v>23563</v>
      </c>
      <c r="B1036">
        <v>95655</v>
      </c>
      <c r="C1036" t="s">
        <v>15511</v>
      </c>
      <c r="D1036" t="s">
        <v>1032</v>
      </c>
      <c r="E1036" t="s">
        <v>8594</v>
      </c>
      <c r="F1036" s="2" t="s">
        <v>6545</v>
      </c>
      <c r="G1036" s="2" t="s">
        <v>6545</v>
      </c>
      <c r="H1036" s="29">
        <v>3964</v>
      </c>
      <c r="I1036" s="26">
        <v>0</v>
      </c>
      <c r="J1036" s="25">
        <v>0</v>
      </c>
      <c r="K1036" s="25">
        <v>-3964</v>
      </c>
      <c r="L1036" s="25">
        <v>2973</v>
      </c>
      <c r="M1036" s="27">
        <v>2973</v>
      </c>
    </row>
    <row r="1037" spans="1:13" x14ac:dyDescent="0.15">
      <c r="A1037" t="s">
        <v>23564</v>
      </c>
      <c r="B1037">
        <v>95681</v>
      </c>
      <c r="C1037" t="s">
        <v>8599</v>
      </c>
      <c r="D1037" t="s">
        <v>1033</v>
      </c>
      <c r="E1037" t="s">
        <v>8599</v>
      </c>
      <c r="F1037" s="2" t="s">
        <v>6424</v>
      </c>
      <c r="G1037" s="2" t="s">
        <v>6425</v>
      </c>
      <c r="H1037" s="29">
        <v>0</v>
      </c>
      <c r="I1037" s="26">
        <v>0</v>
      </c>
      <c r="J1037" s="25">
        <v>0</v>
      </c>
      <c r="K1037" s="25">
        <v>0</v>
      </c>
      <c r="L1037" s="25">
        <v>0</v>
      </c>
      <c r="M1037" s="27">
        <v>0</v>
      </c>
    </row>
    <row r="1038" spans="1:13" x14ac:dyDescent="0.15">
      <c r="A1038" t="s">
        <v>23565</v>
      </c>
      <c r="B1038">
        <v>95694</v>
      </c>
      <c r="C1038" t="s">
        <v>15512</v>
      </c>
      <c r="D1038" t="s">
        <v>1034</v>
      </c>
      <c r="E1038" t="s">
        <v>8604</v>
      </c>
      <c r="F1038" s="2" t="s">
        <v>6424</v>
      </c>
      <c r="G1038" s="2" t="s">
        <v>6425</v>
      </c>
      <c r="H1038" s="29">
        <v>0</v>
      </c>
      <c r="I1038" s="26">
        <v>79.819999999999993</v>
      </c>
      <c r="J1038" s="25">
        <v>41802.53</v>
      </c>
      <c r="K1038" s="25">
        <v>41802.53</v>
      </c>
      <c r="L1038" s="25">
        <v>-20483.240000000002</v>
      </c>
      <c r="M1038" s="27">
        <v>21319.289999999997</v>
      </c>
    </row>
    <row r="1039" spans="1:13" x14ac:dyDescent="0.15">
      <c r="A1039" t="s">
        <v>22333</v>
      </c>
      <c r="B1039">
        <v>46879</v>
      </c>
      <c r="C1039" t="s">
        <v>15274</v>
      </c>
      <c r="D1039" t="s">
        <v>1035</v>
      </c>
      <c r="E1039" t="s">
        <v>8606</v>
      </c>
      <c r="F1039" s="2" t="s">
        <v>6424</v>
      </c>
      <c r="G1039" s="2" t="s">
        <v>6425</v>
      </c>
      <c r="H1039" s="29">
        <v>0</v>
      </c>
      <c r="I1039" s="26">
        <v>0</v>
      </c>
      <c r="J1039" s="25">
        <v>0</v>
      </c>
      <c r="K1039" s="25">
        <v>0</v>
      </c>
      <c r="L1039" s="25">
        <v>0</v>
      </c>
      <c r="M1039" s="27">
        <v>0</v>
      </c>
    </row>
    <row r="1040" spans="1:13" x14ac:dyDescent="0.15">
      <c r="A1040" t="s">
        <v>23567</v>
      </c>
      <c r="B1040">
        <v>95746</v>
      </c>
      <c r="C1040" t="s">
        <v>15513</v>
      </c>
      <c r="D1040" t="s">
        <v>1036</v>
      </c>
      <c r="E1040" t="s">
        <v>8609</v>
      </c>
      <c r="F1040" s="2" t="s">
        <v>6424</v>
      </c>
      <c r="G1040" s="2" t="s">
        <v>6425</v>
      </c>
      <c r="H1040" s="29">
        <v>0</v>
      </c>
      <c r="I1040" s="26">
        <v>0</v>
      </c>
      <c r="J1040" s="25">
        <v>0</v>
      </c>
      <c r="K1040" s="25">
        <v>0</v>
      </c>
      <c r="L1040" s="25">
        <v>0</v>
      </c>
      <c r="M1040" s="27">
        <v>0</v>
      </c>
    </row>
    <row r="1041" spans="1:13" x14ac:dyDescent="0.15">
      <c r="A1041" t="s">
        <v>23568</v>
      </c>
      <c r="B1041">
        <v>95785</v>
      </c>
      <c r="C1041" t="s">
        <v>15514</v>
      </c>
      <c r="D1041" t="s">
        <v>1037</v>
      </c>
      <c r="E1041" t="s">
        <v>8613</v>
      </c>
      <c r="F1041" s="2" t="s">
        <v>6424</v>
      </c>
      <c r="G1041" s="2" t="s">
        <v>6425</v>
      </c>
      <c r="H1041" s="29">
        <v>0</v>
      </c>
      <c r="I1041" s="26">
        <v>0</v>
      </c>
      <c r="J1041" s="25">
        <v>0</v>
      </c>
      <c r="K1041" s="25">
        <v>0</v>
      </c>
      <c r="L1041" s="25">
        <v>0</v>
      </c>
      <c r="M1041" s="27">
        <v>0</v>
      </c>
    </row>
    <row r="1042" spans="1:13" x14ac:dyDescent="0.15">
      <c r="A1042" t="s">
        <v>23569</v>
      </c>
      <c r="B1042">
        <v>95954</v>
      </c>
      <c r="C1042" t="s">
        <v>15515</v>
      </c>
      <c r="D1042" t="s">
        <v>1038</v>
      </c>
      <c r="E1042" t="s">
        <v>8616</v>
      </c>
      <c r="F1042" s="2" t="s">
        <v>6472</v>
      </c>
      <c r="G1042" s="2" t="s">
        <v>6472</v>
      </c>
      <c r="H1042" s="29">
        <v>0</v>
      </c>
      <c r="I1042" s="26">
        <v>0</v>
      </c>
      <c r="J1042" s="25">
        <v>0</v>
      </c>
      <c r="K1042" s="25">
        <v>0</v>
      </c>
      <c r="L1042" s="25">
        <v>0</v>
      </c>
      <c r="M1042" s="27">
        <v>0</v>
      </c>
    </row>
    <row r="1043" spans="1:13" x14ac:dyDescent="0.15">
      <c r="A1043" t="s">
        <v>23570</v>
      </c>
      <c r="B1043">
        <v>96266</v>
      </c>
      <c r="C1043" t="s">
        <v>8620</v>
      </c>
      <c r="D1043" t="s">
        <v>1039</v>
      </c>
      <c r="E1043" t="s">
        <v>8620</v>
      </c>
      <c r="F1043" s="2" t="s">
        <v>6389</v>
      </c>
      <c r="G1043" s="2" t="s">
        <v>6389</v>
      </c>
      <c r="H1043" s="29">
        <v>0</v>
      </c>
      <c r="I1043" s="26">
        <v>0</v>
      </c>
      <c r="J1043" s="25">
        <v>0</v>
      </c>
      <c r="K1043" s="25">
        <v>0</v>
      </c>
      <c r="L1043" s="25">
        <v>0</v>
      </c>
      <c r="M1043" s="27">
        <v>0</v>
      </c>
    </row>
    <row r="1044" spans="1:13" x14ac:dyDescent="0.15">
      <c r="A1044" t="s">
        <v>20201</v>
      </c>
      <c r="B1044">
        <v>41515</v>
      </c>
      <c r="C1044" t="s">
        <v>15038</v>
      </c>
      <c r="D1044" t="s">
        <v>1040</v>
      </c>
      <c r="E1044" t="s">
        <v>8625</v>
      </c>
      <c r="F1044" s="2" t="s">
        <v>6389</v>
      </c>
      <c r="G1044" s="2" t="s">
        <v>6389</v>
      </c>
      <c r="H1044" s="29">
        <v>0</v>
      </c>
      <c r="I1044" s="26">
        <v>0</v>
      </c>
      <c r="J1044" s="25">
        <v>0</v>
      </c>
      <c r="K1044" s="25">
        <v>0</v>
      </c>
      <c r="L1044" s="25">
        <v>0</v>
      </c>
      <c r="M1044" s="27">
        <v>0</v>
      </c>
    </row>
    <row r="1045" spans="1:13" x14ac:dyDescent="0.15">
      <c r="A1045" t="s">
        <v>23571</v>
      </c>
      <c r="B1045">
        <v>96292</v>
      </c>
      <c r="C1045" t="s">
        <v>15516</v>
      </c>
      <c r="D1045" t="s">
        <v>1041</v>
      </c>
      <c r="E1045" t="s">
        <v>8626</v>
      </c>
      <c r="F1045" s="2" t="s">
        <v>6389</v>
      </c>
      <c r="G1045" s="2" t="s">
        <v>6389</v>
      </c>
      <c r="H1045" s="29">
        <v>0</v>
      </c>
      <c r="I1045" s="26">
        <v>0</v>
      </c>
      <c r="J1045" s="25">
        <v>0</v>
      </c>
      <c r="K1045" s="25">
        <v>0</v>
      </c>
      <c r="L1045" s="25">
        <v>0</v>
      </c>
      <c r="M1045" s="27">
        <v>0</v>
      </c>
    </row>
    <row r="1046" spans="1:13" x14ac:dyDescent="0.15">
      <c r="A1046" t="s">
        <v>23572</v>
      </c>
      <c r="B1046">
        <v>96409</v>
      </c>
      <c r="C1046" t="s">
        <v>15517</v>
      </c>
      <c r="D1046" t="s">
        <v>1042</v>
      </c>
      <c r="E1046" t="s">
        <v>8631</v>
      </c>
      <c r="F1046" s="2" t="s">
        <v>6410</v>
      </c>
      <c r="G1046" s="2" t="s">
        <v>6410</v>
      </c>
      <c r="H1046" s="29">
        <v>0</v>
      </c>
      <c r="I1046" s="26">
        <v>0</v>
      </c>
      <c r="J1046" s="25">
        <v>0</v>
      </c>
      <c r="K1046" s="25">
        <v>0</v>
      </c>
      <c r="L1046" s="25">
        <v>0</v>
      </c>
      <c r="M1046" s="27">
        <v>0</v>
      </c>
    </row>
    <row r="1047" spans="1:13" x14ac:dyDescent="0.15">
      <c r="A1047" t="s">
        <v>19604</v>
      </c>
      <c r="B1047">
        <v>41376</v>
      </c>
      <c r="C1047" t="s">
        <v>14991</v>
      </c>
      <c r="D1047" t="s">
        <v>1043</v>
      </c>
      <c r="E1047" t="s">
        <v>8636</v>
      </c>
      <c r="F1047" s="2" t="s">
        <v>7557</v>
      </c>
      <c r="G1047" s="2" t="s">
        <v>7558</v>
      </c>
      <c r="H1047" s="29">
        <v>0</v>
      </c>
      <c r="I1047" s="26">
        <v>0</v>
      </c>
      <c r="J1047" s="25">
        <v>0</v>
      </c>
      <c r="K1047" s="25">
        <v>0</v>
      </c>
      <c r="L1047" s="25">
        <v>0</v>
      </c>
      <c r="M1047" s="27">
        <v>0</v>
      </c>
    </row>
    <row r="1048" spans="1:13" x14ac:dyDescent="0.15">
      <c r="A1048" t="s">
        <v>23574</v>
      </c>
      <c r="B1048">
        <v>96864</v>
      </c>
      <c r="C1048" t="s">
        <v>15518</v>
      </c>
      <c r="D1048" t="s">
        <v>1044</v>
      </c>
      <c r="E1048" t="s">
        <v>8559</v>
      </c>
      <c r="F1048" s="2" t="s">
        <v>8639</v>
      </c>
      <c r="G1048" s="2" t="s">
        <v>6267</v>
      </c>
      <c r="H1048" s="29">
        <v>0</v>
      </c>
      <c r="I1048" s="26">
        <v>0</v>
      </c>
      <c r="J1048" s="25">
        <v>0</v>
      </c>
      <c r="K1048" s="25">
        <v>0</v>
      </c>
      <c r="L1048" s="25">
        <v>0</v>
      </c>
      <c r="M1048" s="27">
        <v>0</v>
      </c>
    </row>
    <row r="1049" spans="1:13" x14ac:dyDescent="0.15">
      <c r="A1049" t="s">
        <v>23575</v>
      </c>
      <c r="B1049">
        <v>97137</v>
      </c>
      <c r="C1049" t="s">
        <v>15519</v>
      </c>
      <c r="D1049" t="s">
        <v>1045</v>
      </c>
      <c r="E1049" t="s">
        <v>8641</v>
      </c>
      <c r="F1049" s="2" t="s">
        <v>6228</v>
      </c>
      <c r="G1049" s="2" t="s">
        <v>6228</v>
      </c>
      <c r="H1049" s="29">
        <v>0</v>
      </c>
      <c r="I1049" s="26">
        <v>0</v>
      </c>
      <c r="J1049" s="25">
        <v>0</v>
      </c>
      <c r="K1049" s="25">
        <v>0</v>
      </c>
      <c r="L1049" s="25">
        <v>0</v>
      </c>
      <c r="M1049" s="27">
        <v>0</v>
      </c>
    </row>
    <row r="1050" spans="1:13" x14ac:dyDescent="0.15">
      <c r="A1050" t="s">
        <v>20359</v>
      </c>
      <c r="B1050">
        <v>41547</v>
      </c>
      <c r="C1050" t="s">
        <v>15052</v>
      </c>
      <c r="D1050" t="s">
        <v>1046</v>
      </c>
      <c r="E1050" t="s">
        <v>6510</v>
      </c>
      <c r="F1050" s="2" t="s">
        <v>6228</v>
      </c>
      <c r="G1050" s="2" t="s">
        <v>6228</v>
      </c>
      <c r="H1050" s="29">
        <v>0</v>
      </c>
      <c r="I1050" s="26">
        <v>0</v>
      </c>
      <c r="J1050" s="25">
        <v>0</v>
      </c>
      <c r="K1050" s="25">
        <v>0</v>
      </c>
      <c r="L1050" s="25">
        <v>0</v>
      </c>
      <c r="M1050" s="27">
        <v>0</v>
      </c>
    </row>
    <row r="1051" spans="1:13" x14ac:dyDescent="0.15">
      <c r="A1051" t="s">
        <v>17919</v>
      </c>
      <c r="B1051">
        <v>31019</v>
      </c>
      <c r="C1051" t="s">
        <v>14753</v>
      </c>
      <c r="D1051" t="s">
        <v>1047</v>
      </c>
      <c r="E1051" t="s">
        <v>8648</v>
      </c>
      <c r="F1051" s="2" t="s">
        <v>6561</v>
      </c>
      <c r="G1051" s="2" t="s">
        <v>6561</v>
      </c>
      <c r="H1051" s="29">
        <v>0</v>
      </c>
      <c r="I1051" s="26">
        <v>0</v>
      </c>
      <c r="J1051" s="25">
        <v>0</v>
      </c>
      <c r="K1051" s="25">
        <v>0</v>
      </c>
      <c r="L1051" s="25">
        <v>0</v>
      </c>
      <c r="M1051" s="27">
        <v>0</v>
      </c>
    </row>
    <row r="1052" spans="1:13" x14ac:dyDescent="0.15">
      <c r="A1052" t="s">
        <v>23584</v>
      </c>
      <c r="B1052">
        <v>98255</v>
      </c>
      <c r="C1052" t="s">
        <v>15524</v>
      </c>
      <c r="D1052" t="s">
        <v>1048</v>
      </c>
      <c r="E1052" t="s">
        <v>6510</v>
      </c>
      <c r="F1052" s="2" t="s">
        <v>6561</v>
      </c>
      <c r="G1052" s="2" t="s">
        <v>6561</v>
      </c>
      <c r="H1052" s="29">
        <v>0</v>
      </c>
      <c r="I1052" s="26">
        <v>0</v>
      </c>
      <c r="J1052" s="25">
        <v>0</v>
      </c>
      <c r="K1052" s="25">
        <v>0</v>
      </c>
      <c r="L1052" s="25">
        <v>0</v>
      </c>
      <c r="M1052" s="27">
        <v>0</v>
      </c>
    </row>
    <row r="1053" spans="1:13" x14ac:dyDescent="0.15">
      <c r="A1053" t="s">
        <v>23585</v>
      </c>
      <c r="B1053">
        <v>98398</v>
      </c>
      <c r="C1053" t="s">
        <v>15525</v>
      </c>
      <c r="D1053" t="s">
        <v>1049</v>
      </c>
      <c r="E1053" t="s">
        <v>8657</v>
      </c>
      <c r="F1053" s="2" t="s">
        <v>6302</v>
      </c>
      <c r="G1053" s="2" t="s">
        <v>6302</v>
      </c>
      <c r="H1053" s="29">
        <v>0</v>
      </c>
      <c r="I1053" s="26">
        <v>0</v>
      </c>
      <c r="J1053" s="25">
        <v>0</v>
      </c>
      <c r="K1053" s="25">
        <v>0</v>
      </c>
      <c r="L1053" s="25">
        <v>0</v>
      </c>
      <c r="M1053" s="27">
        <v>0</v>
      </c>
    </row>
    <row r="1054" spans="1:13" x14ac:dyDescent="0.15">
      <c r="A1054" t="s">
        <v>23586</v>
      </c>
      <c r="B1054">
        <v>98463</v>
      </c>
      <c r="C1054" t="s">
        <v>15526</v>
      </c>
      <c r="D1054" t="s">
        <v>1050</v>
      </c>
      <c r="E1054" t="s">
        <v>8660</v>
      </c>
      <c r="F1054" s="2" t="s">
        <v>6376</v>
      </c>
      <c r="G1054" s="2" t="s">
        <v>6376</v>
      </c>
      <c r="H1054" s="29">
        <v>0</v>
      </c>
      <c r="I1054" s="26">
        <v>0</v>
      </c>
      <c r="J1054" s="25">
        <v>0</v>
      </c>
      <c r="K1054" s="25">
        <v>0</v>
      </c>
      <c r="L1054" s="25">
        <v>0</v>
      </c>
      <c r="M1054" s="27">
        <v>0</v>
      </c>
    </row>
    <row r="1055" spans="1:13" x14ac:dyDescent="0.15">
      <c r="A1055" t="s">
        <v>23587</v>
      </c>
      <c r="B1055">
        <v>98489</v>
      </c>
      <c r="C1055" t="s">
        <v>15527</v>
      </c>
      <c r="D1055" t="s">
        <v>1051</v>
      </c>
      <c r="E1055" t="s">
        <v>8663</v>
      </c>
      <c r="F1055" s="2" t="s">
        <v>6376</v>
      </c>
      <c r="G1055" s="2" t="s">
        <v>6376</v>
      </c>
      <c r="H1055" s="29">
        <v>0</v>
      </c>
      <c r="I1055" s="26">
        <v>0</v>
      </c>
      <c r="J1055" s="25">
        <v>0</v>
      </c>
      <c r="K1055" s="25">
        <v>0</v>
      </c>
      <c r="L1055" s="25">
        <v>0</v>
      </c>
      <c r="M1055" s="27">
        <v>0</v>
      </c>
    </row>
    <row r="1056" spans="1:13" x14ac:dyDescent="0.15">
      <c r="A1056" t="s">
        <v>19873</v>
      </c>
      <c r="B1056">
        <v>41439</v>
      </c>
      <c r="C1056" t="s">
        <v>15008</v>
      </c>
      <c r="D1056" t="s">
        <v>1052</v>
      </c>
      <c r="E1056" t="s">
        <v>8664</v>
      </c>
      <c r="F1056" s="2" t="s">
        <v>8665</v>
      </c>
      <c r="G1056" s="2" t="s">
        <v>7306</v>
      </c>
      <c r="H1056" s="29">
        <v>0</v>
      </c>
      <c r="I1056" s="26">
        <v>0</v>
      </c>
      <c r="J1056" s="25">
        <v>0</v>
      </c>
      <c r="K1056" s="25">
        <v>0</v>
      </c>
      <c r="L1056" s="25">
        <v>0</v>
      </c>
      <c r="M1056" s="27">
        <v>0</v>
      </c>
    </row>
    <row r="1057" spans="1:13" x14ac:dyDescent="0.15">
      <c r="A1057" t="s">
        <v>21422</v>
      </c>
      <c r="B1057">
        <v>41845</v>
      </c>
      <c r="C1057" t="s">
        <v>15138</v>
      </c>
      <c r="D1057" t="s">
        <v>1053</v>
      </c>
      <c r="E1057" t="s">
        <v>8666</v>
      </c>
      <c r="F1057" s="2" t="s">
        <v>8667</v>
      </c>
      <c r="G1057" s="2" t="s">
        <v>6504</v>
      </c>
      <c r="H1057" s="29">
        <v>29429.75</v>
      </c>
      <c r="I1057" s="26">
        <v>0</v>
      </c>
      <c r="J1057" s="25">
        <v>0</v>
      </c>
      <c r="K1057" s="25">
        <v>-29429.75</v>
      </c>
      <c r="L1057" s="25">
        <v>22072.31</v>
      </c>
      <c r="M1057" s="27">
        <v>22072.31</v>
      </c>
    </row>
    <row r="1058" spans="1:13" x14ac:dyDescent="0.15">
      <c r="A1058" t="s">
        <v>19528</v>
      </c>
      <c r="B1058">
        <v>41358</v>
      </c>
      <c r="C1058" t="s">
        <v>14984</v>
      </c>
      <c r="D1058" t="s">
        <v>1054</v>
      </c>
      <c r="E1058" t="s">
        <v>8668</v>
      </c>
      <c r="F1058" s="2" t="s">
        <v>8272</v>
      </c>
      <c r="G1058" s="2" t="s">
        <v>6480</v>
      </c>
      <c r="H1058" s="29">
        <v>63341.5</v>
      </c>
      <c r="I1058" s="26">
        <v>83.23</v>
      </c>
      <c r="J1058" s="25">
        <v>43588.38</v>
      </c>
      <c r="K1058" s="25">
        <v>-19753.120000000003</v>
      </c>
      <c r="L1058" s="25">
        <v>14814.84</v>
      </c>
      <c r="M1058" s="27">
        <v>58403.22</v>
      </c>
    </row>
    <row r="1059" spans="1:13" x14ac:dyDescent="0.15">
      <c r="A1059" t="s">
        <v>21423</v>
      </c>
      <c r="B1059">
        <v>41845</v>
      </c>
      <c r="C1059" t="s">
        <v>15138</v>
      </c>
      <c r="D1059" t="s">
        <v>1055</v>
      </c>
      <c r="E1059" t="s">
        <v>7248</v>
      </c>
      <c r="F1059" s="2" t="s">
        <v>8505</v>
      </c>
      <c r="G1059" s="2" t="s">
        <v>6504</v>
      </c>
      <c r="H1059" s="29">
        <v>7928</v>
      </c>
      <c r="I1059" s="26">
        <v>0</v>
      </c>
      <c r="J1059" s="25">
        <v>0</v>
      </c>
      <c r="K1059" s="25">
        <v>-7928</v>
      </c>
      <c r="L1059" s="25">
        <v>5946</v>
      </c>
      <c r="M1059" s="27">
        <v>5946</v>
      </c>
    </row>
    <row r="1060" spans="1:13" x14ac:dyDescent="0.15">
      <c r="A1060" t="s">
        <v>19383</v>
      </c>
      <c r="B1060">
        <v>41261</v>
      </c>
      <c r="C1060" t="s">
        <v>14968</v>
      </c>
      <c r="D1060" t="s">
        <v>1056</v>
      </c>
      <c r="E1060" t="s">
        <v>8669</v>
      </c>
      <c r="F1060" s="2" t="s">
        <v>8670</v>
      </c>
      <c r="G1060" s="2" t="s">
        <v>6657</v>
      </c>
      <c r="H1060" s="29">
        <v>21802</v>
      </c>
      <c r="I1060" s="26">
        <v>0</v>
      </c>
      <c r="J1060" s="25">
        <v>0</v>
      </c>
      <c r="K1060" s="25">
        <v>-21802</v>
      </c>
      <c r="L1060" s="25">
        <v>16351.5</v>
      </c>
      <c r="M1060" s="27">
        <v>16351.5</v>
      </c>
    </row>
    <row r="1061" spans="1:13" x14ac:dyDescent="0.15">
      <c r="A1061" t="s">
        <v>19529</v>
      </c>
      <c r="B1061">
        <v>41358</v>
      </c>
      <c r="C1061" t="s">
        <v>14984</v>
      </c>
      <c r="D1061" t="s">
        <v>1057</v>
      </c>
      <c r="E1061" t="s">
        <v>8671</v>
      </c>
      <c r="F1061" s="2" t="s">
        <v>8672</v>
      </c>
      <c r="G1061" s="2" t="s">
        <v>6308</v>
      </c>
      <c r="H1061" s="29">
        <v>0</v>
      </c>
      <c r="I1061" s="26">
        <v>0</v>
      </c>
      <c r="J1061" s="25">
        <v>0</v>
      </c>
      <c r="K1061" s="25">
        <v>0</v>
      </c>
      <c r="L1061" s="25">
        <v>0</v>
      </c>
      <c r="M1061" s="27">
        <v>0</v>
      </c>
    </row>
    <row r="1062" spans="1:13" x14ac:dyDescent="0.15">
      <c r="A1062" t="s">
        <v>21901</v>
      </c>
      <c r="B1062">
        <v>42604</v>
      </c>
      <c r="C1062" t="s">
        <v>15199</v>
      </c>
      <c r="D1062" t="s">
        <v>1058</v>
      </c>
      <c r="E1062" t="s">
        <v>8471</v>
      </c>
      <c r="F1062" s="2" t="s">
        <v>8673</v>
      </c>
      <c r="G1062" s="2" t="s">
        <v>6443</v>
      </c>
      <c r="H1062" s="29">
        <v>0</v>
      </c>
      <c r="I1062" s="26">
        <v>0</v>
      </c>
      <c r="J1062" s="25">
        <v>0</v>
      </c>
      <c r="K1062" s="25">
        <v>0</v>
      </c>
      <c r="L1062" s="25">
        <v>0</v>
      </c>
      <c r="M1062" s="27">
        <v>0</v>
      </c>
    </row>
    <row r="1063" spans="1:13" x14ac:dyDescent="0.15">
      <c r="A1063" t="s">
        <v>21902</v>
      </c>
      <c r="B1063">
        <v>42604</v>
      </c>
      <c r="C1063" t="s">
        <v>15199</v>
      </c>
      <c r="D1063" t="s">
        <v>1059</v>
      </c>
      <c r="E1063" t="s">
        <v>8674</v>
      </c>
      <c r="F1063" s="2" t="s">
        <v>8675</v>
      </c>
      <c r="G1063" s="2" t="s">
        <v>6720</v>
      </c>
      <c r="H1063" s="29">
        <v>0</v>
      </c>
      <c r="I1063" s="26">
        <v>1.28</v>
      </c>
      <c r="J1063" s="25">
        <v>670.35</v>
      </c>
      <c r="K1063" s="25">
        <v>670.35</v>
      </c>
      <c r="L1063" s="25">
        <v>-328.47</v>
      </c>
      <c r="M1063" s="27">
        <v>341.88</v>
      </c>
    </row>
    <row r="1064" spans="1:13" x14ac:dyDescent="0.15">
      <c r="A1064" t="s">
        <v>21394</v>
      </c>
      <c r="B1064">
        <v>41827</v>
      </c>
      <c r="C1064" t="s">
        <v>15131</v>
      </c>
      <c r="D1064" t="s">
        <v>1060</v>
      </c>
      <c r="E1064" t="s">
        <v>8414</v>
      </c>
      <c r="F1064" s="2" t="s">
        <v>8676</v>
      </c>
      <c r="G1064" s="2" t="s">
        <v>6234</v>
      </c>
      <c r="H1064" s="29">
        <v>0</v>
      </c>
      <c r="I1064" s="26">
        <v>0</v>
      </c>
      <c r="J1064" s="25">
        <v>0</v>
      </c>
      <c r="K1064" s="25">
        <v>0</v>
      </c>
      <c r="L1064" s="25">
        <v>0</v>
      </c>
      <c r="M1064" s="27">
        <v>0</v>
      </c>
    </row>
    <row r="1065" spans="1:13" x14ac:dyDescent="0.15">
      <c r="A1065" t="s">
        <v>19955</v>
      </c>
      <c r="B1065">
        <v>41460</v>
      </c>
      <c r="C1065" t="s">
        <v>15017</v>
      </c>
      <c r="D1065" t="s">
        <v>1061</v>
      </c>
      <c r="E1065" t="s">
        <v>8677</v>
      </c>
      <c r="F1065" s="2" t="s">
        <v>8678</v>
      </c>
      <c r="G1065" s="2" t="s">
        <v>6638</v>
      </c>
      <c r="H1065" s="29">
        <v>0</v>
      </c>
      <c r="I1065" s="26">
        <v>0</v>
      </c>
      <c r="J1065" s="25">
        <v>0</v>
      </c>
      <c r="K1065" s="25">
        <v>0</v>
      </c>
      <c r="L1065" s="25">
        <v>0</v>
      </c>
      <c r="M1065" s="27">
        <v>0</v>
      </c>
    </row>
    <row r="1066" spans="1:13" x14ac:dyDescent="0.15">
      <c r="A1066" t="s">
        <v>20053</v>
      </c>
      <c r="B1066">
        <v>41491</v>
      </c>
      <c r="C1066" t="s">
        <v>15027</v>
      </c>
      <c r="D1066" t="s">
        <v>1062</v>
      </c>
      <c r="E1066" t="s">
        <v>8679</v>
      </c>
      <c r="F1066" s="2" t="s">
        <v>8184</v>
      </c>
      <c r="G1066" s="2" t="s">
        <v>7152</v>
      </c>
      <c r="H1066" s="29">
        <v>0</v>
      </c>
      <c r="I1066" s="26">
        <v>0</v>
      </c>
      <c r="J1066" s="25">
        <v>0</v>
      </c>
      <c r="K1066" s="25">
        <v>0</v>
      </c>
      <c r="L1066" s="25">
        <v>0</v>
      </c>
      <c r="M1066" s="27">
        <v>0</v>
      </c>
    </row>
    <row r="1067" spans="1:13" x14ac:dyDescent="0.15">
      <c r="A1067" t="s">
        <v>19558</v>
      </c>
      <c r="B1067">
        <v>41371</v>
      </c>
      <c r="C1067" t="s">
        <v>14988</v>
      </c>
      <c r="D1067" t="s">
        <v>1063</v>
      </c>
      <c r="E1067" t="s">
        <v>6662</v>
      </c>
      <c r="F1067" s="2" t="s">
        <v>8049</v>
      </c>
      <c r="G1067" s="2" t="s">
        <v>6664</v>
      </c>
      <c r="H1067" s="29">
        <v>0</v>
      </c>
      <c r="I1067" s="26">
        <v>0</v>
      </c>
      <c r="J1067" s="25">
        <v>0</v>
      </c>
      <c r="K1067" s="25">
        <v>0</v>
      </c>
      <c r="L1067" s="25">
        <v>0</v>
      </c>
      <c r="M1067" s="27">
        <v>0</v>
      </c>
    </row>
    <row r="1068" spans="1:13" x14ac:dyDescent="0.15">
      <c r="A1068" t="s">
        <v>19946</v>
      </c>
      <c r="B1068">
        <v>41455</v>
      </c>
      <c r="C1068" t="s">
        <v>15015</v>
      </c>
      <c r="D1068" t="s">
        <v>1064</v>
      </c>
      <c r="E1068" t="s">
        <v>8680</v>
      </c>
      <c r="F1068" s="2" t="s">
        <v>8681</v>
      </c>
      <c r="G1068" s="2" t="s">
        <v>6554</v>
      </c>
      <c r="H1068" s="29">
        <v>0</v>
      </c>
      <c r="I1068" s="26">
        <v>60.19</v>
      </c>
      <c r="J1068" s="25">
        <v>31522.1</v>
      </c>
      <c r="K1068" s="25">
        <v>31522.1</v>
      </c>
      <c r="L1068" s="25">
        <v>-15445.83</v>
      </c>
      <c r="M1068" s="27">
        <v>16076.269999999999</v>
      </c>
    </row>
    <row r="1069" spans="1:13" x14ac:dyDescent="0.15">
      <c r="A1069" t="s">
        <v>20093</v>
      </c>
      <c r="B1069">
        <v>41496</v>
      </c>
      <c r="C1069" t="s">
        <v>15031</v>
      </c>
      <c r="D1069" t="s">
        <v>1065</v>
      </c>
      <c r="E1069" t="s">
        <v>8682</v>
      </c>
      <c r="F1069" s="2" t="s">
        <v>6889</v>
      </c>
      <c r="G1069" s="2" t="s">
        <v>6406</v>
      </c>
      <c r="H1069" s="29">
        <v>3490.5299999999988</v>
      </c>
      <c r="I1069" s="26">
        <v>49.82</v>
      </c>
      <c r="J1069" s="25">
        <v>26091.23</v>
      </c>
      <c r="K1069" s="25">
        <v>22600.7</v>
      </c>
      <c r="L1069" s="25">
        <v>-11074.34</v>
      </c>
      <c r="M1069" s="27">
        <v>15016.89</v>
      </c>
    </row>
    <row r="1070" spans="1:13" x14ac:dyDescent="0.15">
      <c r="A1070" t="s">
        <v>21046</v>
      </c>
      <c r="B1070">
        <v>41692</v>
      </c>
      <c r="C1070" t="s">
        <v>15102</v>
      </c>
      <c r="D1070" t="s">
        <v>1066</v>
      </c>
      <c r="E1070" t="s">
        <v>8683</v>
      </c>
      <c r="F1070" s="2" t="s">
        <v>6368</v>
      </c>
      <c r="G1070" s="2" t="s">
        <v>6368</v>
      </c>
      <c r="H1070" s="29">
        <v>282971.28999999998</v>
      </c>
      <c r="I1070" s="26">
        <v>253.09</v>
      </c>
      <c r="J1070" s="25">
        <v>132545.76</v>
      </c>
      <c r="K1070" s="25">
        <v>-150425.52999999997</v>
      </c>
      <c r="L1070" s="25">
        <v>112819.15</v>
      </c>
      <c r="M1070" s="27">
        <v>245364.91</v>
      </c>
    </row>
    <row r="1071" spans="1:13" x14ac:dyDescent="0.15">
      <c r="A1071" t="s">
        <v>19745</v>
      </c>
      <c r="B1071">
        <v>41413</v>
      </c>
      <c r="C1071" t="s">
        <v>15000</v>
      </c>
      <c r="D1071" t="s">
        <v>1067</v>
      </c>
      <c r="E1071" t="s">
        <v>8684</v>
      </c>
      <c r="F1071" s="2" t="s">
        <v>8685</v>
      </c>
      <c r="G1071" s="2" t="s">
        <v>6495</v>
      </c>
      <c r="H1071" s="29">
        <v>0</v>
      </c>
      <c r="I1071" s="26">
        <v>0</v>
      </c>
      <c r="J1071" s="25">
        <v>0</v>
      </c>
      <c r="K1071" s="25">
        <v>0</v>
      </c>
      <c r="L1071" s="25">
        <v>0</v>
      </c>
      <c r="M1071" s="27">
        <v>0</v>
      </c>
    </row>
    <row r="1072" spans="1:13" x14ac:dyDescent="0.15">
      <c r="A1072" t="s">
        <v>19539</v>
      </c>
      <c r="B1072">
        <v>41362</v>
      </c>
      <c r="C1072" t="s">
        <v>14986</v>
      </c>
      <c r="D1072" t="s">
        <v>1068</v>
      </c>
      <c r="E1072" t="s">
        <v>8686</v>
      </c>
      <c r="F1072" s="2" t="s">
        <v>8687</v>
      </c>
      <c r="G1072" s="2" t="s">
        <v>6566</v>
      </c>
      <c r="H1072" s="29">
        <v>0</v>
      </c>
      <c r="I1072" s="26">
        <v>0</v>
      </c>
      <c r="J1072" s="25">
        <v>0</v>
      </c>
      <c r="K1072" s="25">
        <v>0</v>
      </c>
      <c r="L1072" s="25">
        <v>0</v>
      </c>
      <c r="M1072" s="27">
        <v>0</v>
      </c>
    </row>
    <row r="1073" spans="1:13" x14ac:dyDescent="0.15">
      <c r="A1073" t="s">
        <v>22037</v>
      </c>
      <c r="B1073">
        <v>42658</v>
      </c>
      <c r="C1073" t="s">
        <v>15211</v>
      </c>
      <c r="D1073" t="s">
        <v>1069</v>
      </c>
      <c r="E1073" t="s">
        <v>6725</v>
      </c>
      <c r="F1073" s="2" t="s">
        <v>8688</v>
      </c>
      <c r="G1073" s="2" t="s">
        <v>6728</v>
      </c>
      <c r="H1073" s="29">
        <v>11470.839999999997</v>
      </c>
      <c r="I1073" s="26">
        <v>0</v>
      </c>
      <c r="J1073" s="25">
        <v>0</v>
      </c>
      <c r="K1073" s="25">
        <v>-11470.839999999997</v>
      </c>
      <c r="L1073" s="25">
        <v>8603.1299999999992</v>
      </c>
      <c r="M1073" s="27">
        <v>8603.1299999999992</v>
      </c>
    </row>
    <row r="1074" spans="1:13" x14ac:dyDescent="0.15">
      <c r="A1074" t="s">
        <v>19414</v>
      </c>
      <c r="B1074">
        <v>41282</v>
      </c>
      <c r="C1074" t="s">
        <v>14971</v>
      </c>
      <c r="D1074" t="s">
        <v>1070</v>
      </c>
      <c r="E1074" t="s">
        <v>8689</v>
      </c>
      <c r="F1074" s="2" t="s">
        <v>8690</v>
      </c>
      <c r="G1074" s="2" t="s">
        <v>7748</v>
      </c>
      <c r="H1074" s="29">
        <v>3964</v>
      </c>
      <c r="I1074" s="26">
        <v>0</v>
      </c>
      <c r="J1074" s="25">
        <v>0</v>
      </c>
      <c r="K1074" s="25">
        <v>-3964</v>
      </c>
      <c r="L1074" s="25">
        <v>2973</v>
      </c>
      <c r="M1074" s="27">
        <v>2973</v>
      </c>
    </row>
    <row r="1075" spans="1:13" x14ac:dyDescent="0.15">
      <c r="A1075" t="s">
        <v>21213</v>
      </c>
      <c r="B1075">
        <v>41778</v>
      </c>
      <c r="C1075" t="s">
        <v>15112</v>
      </c>
      <c r="D1075" t="s">
        <v>1071</v>
      </c>
      <c r="E1075" t="s">
        <v>7634</v>
      </c>
      <c r="F1075" s="2" t="s">
        <v>8000</v>
      </c>
      <c r="G1075" s="2" t="s">
        <v>7267</v>
      </c>
      <c r="H1075" s="29">
        <v>14122.43</v>
      </c>
      <c r="I1075" s="26">
        <v>75.48</v>
      </c>
      <c r="J1075" s="25">
        <v>39529.629999999997</v>
      </c>
      <c r="K1075" s="25">
        <v>25407.199999999997</v>
      </c>
      <c r="L1075" s="25">
        <v>-12449.53</v>
      </c>
      <c r="M1075" s="27">
        <v>27080.1</v>
      </c>
    </row>
    <row r="1076" spans="1:13" x14ac:dyDescent="0.15">
      <c r="A1076" t="s">
        <v>21229</v>
      </c>
      <c r="B1076">
        <v>41780</v>
      </c>
      <c r="C1076" t="s">
        <v>15114</v>
      </c>
      <c r="D1076" t="s">
        <v>1072</v>
      </c>
      <c r="E1076" t="s">
        <v>8691</v>
      </c>
      <c r="F1076" s="2" t="s">
        <v>8431</v>
      </c>
      <c r="G1076" s="2" t="s">
        <v>6504</v>
      </c>
      <c r="H1076" s="29">
        <v>0</v>
      </c>
      <c r="I1076" s="26">
        <v>0</v>
      </c>
      <c r="J1076" s="25">
        <v>0</v>
      </c>
      <c r="K1076" s="25">
        <v>0</v>
      </c>
      <c r="L1076" s="25">
        <v>0</v>
      </c>
      <c r="M1076" s="27">
        <v>0</v>
      </c>
    </row>
    <row r="1077" spans="1:13" x14ac:dyDescent="0.15">
      <c r="A1077" t="s">
        <v>20948</v>
      </c>
      <c r="B1077">
        <v>41662</v>
      </c>
      <c r="C1077" t="s">
        <v>15095</v>
      </c>
      <c r="D1077" t="s">
        <v>1073</v>
      </c>
      <c r="E1077" t="s">
        <v>8692</v>
      </c>
      <c r="F1077" s="2" t="s">
        <v>6615</v>
      </c>
      <c r="G1077" s="2" t="s">
        <v>6615</v>
      </c>
      <c r="H1077" s="29">
        <v>0</v>
      </c>
      <c r="I1077" s="26">
        <v>0</v>
      </c>
      <c r="J1077" s="25">
        <v>0</v>
      </c>
      <c r="K1077" s="25">
        <v>0</v>
      </c>
      <c r="L1077" s="25">
        <v>0</v>
      </c>
      <c r="M1077" s="27">
        <v>0</v>
      </c>
    </row>
    <row r="1078" spans="1:13" x14ac:dyDescent="0.15">
      <c r="A1078" t="s">
        <v>22045</v>
      </c>
      <c r="B1078">
        <v>42669</v>
      </c>
      <c r="C1078" t="s">
        <v>15212</v>
      </c>
      <c r="D1078" t="s">
        <v>1074</v>
      </c>
      <c r="E1078" t="s">
        <v>8693</v>
      </c>
      <c r="F1078" s="2" t="s">
        <v>8694</v>
      </c>
      <c r="G1078" s="2" t="s">
        <v>8695</v>
      </c>
      <c r="H1078" s="29">
        <v>0</v>
      </c>
      <c r="I1078" s="26">
        <v>0</v>
      </c>
      <c r="J1078" s="25">
        <v>0</v>
      </c>
      <c r="K1078" s="25">
        <v>0</v>
      </c>
      <c r="L1078" s="25">
        <v>0</v>
      </c>
      <c r="M1078" s="27">
        <v>0</v>
      </c>
    </row>
    <row r="1079" spans="1:13" x14ac:dyDescent="0.15">
      <c r="A1079" t="s">
        <v>18048</v>
      </c>
      <c r="B1079">
        <v>32177</v>
      </c>
      <c r="C1079" t="s">
        <v>14778</v>
      </c>
      <c r="D1079" t="s">
        <v>1075</v>
      </c>
      <c r="E1079" t="s">
        <v>8696</v>
      </c>
      <c r="F1079" s="2" t="s">
        <v>8697</v>
      </c>
      <c r="G1079" s="2" t="s">
        <v>7919</v>
      </c>
      <c r="H1079" s="29">
        <v>0</v>
      </c>
      <c r="I1079" s="26">
        <v>0</v>
      </c>
      <c r="J1079" s="25">
        <v>0</v>
      </c>
      <c r="K1079" s="25">
        <v>0</v>
      </c>
      <c r="L1079" s="25">
        <v>0</v>
      </c>
      <c r="M1079" s="27">
        <v>0</v>
      </c>
    </row>
    <row r="1080" spans="1:13" x14ac:dyDescent="0.15">
      <c r="A1080" t="s">
        <v>20772</v>
      </c>
      <c r="B1080">
        <v>41630</v>
      </c>
      <c r="C1080" t="s">
        <v>15084</v>
      </c>
      <c r="D1080" t="s">
        <v>1076</v>
      </c>
      <c r="E1080" t="s">
        <v>8698</v>
      </c>
      <c r="F1080" s="2" t="s">
        <v>8699</v>
      </c>
      <c r="G1080" s="2" t="s">
        <v>6378</v>
      </c>
      <c r="H1080" s="29">
        <v>0</v>
      </c>
      <c r="I1080" s="26">
        <v>0</v>
      </c>
      <c r="J1080" s="25">
        <v>0</v>
      </c>
      <c r="K1080" s="25">
        <v>0</v>
      </c>
      <c r="L1080" s="25">
        <v>0</v>
      </c>
      <c r="M1080" s="27">
        <v>0</v>
      </c>
    </row>
    <row r="1081" spans="1:13" x14ac:dyDescent="0.15">
      <c r="A1081" t="s">
        <v>19540</v>
      </c>
      <c r="B1081">
        <v>41362</v>
      </c>
      <c r="C1081" t="s">
        <v>14986</v>
      </c>
      <c r="D1081" t="s">
        <v>1077</v>
      </c>
      <c r="E1081" t="s">
        <v>6916</v>
      </c>
      <c r="F1081" s="2" t="s">
        <v>6417</v>
      </c>
      <c r="G1081" s="2" t="s">
        <v>6417</v>
      </c>
      <c r="H1081" s="29">
        <v>0</v>
      </c>
      <c r="I1081" s="26">
        <v>0</v>
      </c>
      <c r="J1081" s="25">
        <v>0</v>
      </c>
      <c r="K1081" s="25">
        <v>0</v>
      </c>
      <c r="L1081" s="25">
        <v>0</v>
      </c>
      <c r="M1081" s="27">
        <v>0</v>
      </c>
    </row>
    <row r="1082" spans="1:13" x14ac:dyDescent="0.15">
      <c r="A1082" t="s">
        <v>23046</v>
      </c>
      <c r="B1082">
        <v>75388</v>
      </c>
      <c r="C1082" t="s">
        <v>15396</v>
      </c>
      <c r="D1082" t="s">
        <v>1078</v>
      </c>
      <c r="E1082" t="s">
        <v>8700</v>
      </c>
      <c r="F1082" s="2" t="s">
        <v>8701</v>
      </c>
      <c r="G1082" s="2" t="s">
        <v>6251</v>
      </c>
      <c r="H1082" s="29">
        <v>0</v>
      </c>
      <c r="I1082" s="26">
        <v>0</v>
      </c>
      <c r="J1082" s="25">
        <v>0</v>
      </c>
      <c r="K1082" s="25">
        <v>0</v>
      </c>
      <c r="L1082" s="25">
        <v>0</v>
      </c>
      <c r="M1082" s="27">
        <v>0</v>
      </c>
    </row>
    <row r="1083" spans="1:13" x14ac:dyDescent="0.15">
      <c r="A1083" t="s">
        <v>20764</v>
      </c>
      <c r="B1083">
        <v>41629</v>
      </c>
      <c r="C1083" t="s">
        <v>15083</v>
      </c>
      <c r="D1083" t="s">
        <v>1079</v>
      </c>
      <c r="E1083" t="s">
        <v>8702</v>
      </c>
      <c r="F1083" s="2" t="s">
        <v>6759</v>
      </c>
      <c r="G1083" s="2" t="s">
        <v>6759</v>
      </c>
      <c r="H1083" s="29">
        <v>11792.79</v>
      </c>
      <c r="I1083" s="26">
        <v>77.989999999999995</v>
      </c>
      <c r="J1083" s="25">
        <v>40844.14</v>
      </c>
      <c r="K1083" s="25">
        <v>29051.35</v>
      </c>
      <c r="L1083" s="25">
        <v>-14235.16</v>
      </c>
      <c r="M1083" s="27">
        <v>26608.98</v>
      </c>
    </row>
    <row r="1084" spans="1:13" x14ac:dyDescent="0.15">
      <c r="A1084" t="s">
        <v>19774</v>
      </c>
      <c r="B1084">
        <v>41421</v>
      </c>
      <c r="C1084" t="s">
        <v>15002</v>
      </c>
      <c r="D1084" t="s">
        <v>1080</v>
      </c>
      <c r="E1084" t="s">
        <v>8703</v>
      </c>
      <c r="F1084" s="2" t="s">
        <v>8704</v>
      </c>
      <c r="G1084" s="2" t="s">
        <v>7553</v>
      </c>
      <c r="H1084" s="29">
        <v>0</v>
      </c>
      <c r="I1084" s="26">
        <v>4.97</v>
      </c>
      <c r="J1084" s="25">
        <v>2602.84</v>
      </c>
      <c r="K1084" s="25">
        <v>2602.84</v>
      </c>
      <c r="L1084" s="25">
        <v>-1275.3900000000001</v>
      </c>
      <c r="M1084" s="27">
        <v>1327.45</v>
      </c>
    </row>
    <row r="1085" spans="1:13" x14ac:dyDescent="0.15">
      <c r="A1085" t="s">
        <v>21937</v>
      </c>
      <c r="B1085">
        <v>42610</v>
      </c>
      <c r="C1085" t="s">
        <v>15201</v>
      </c>
      <c r="D1085" t="s">
        <v>1081</v>
      </c>
      <c r="E1085" t="s">
        <v>8705</v>
      </c>
      <c r="F1085" s="2" t="s">
        <v>8465</v>
      </c>
      <c r="G1085" s="2" t="s">
        <v>6648</v>
      </c>
      <c r="H1085" s="29">
        <v>0</v>
      </c>
      <c r="I1085" s="26">
        <v>0</v>
      </c>
      <c r="J1085" s="25">
        <v>0</v>
      </c>
      <c r="K1085" s="25">
        <v>0</v>
      </c>
      <c r="L1085" s="25">
        <v>0</v>
      </c>
      <c r="M1085" s="27">
        <v>0</v>
      </c>
    </row>
    <row r="1086" spans="1:13" x14ac:dyDescent="0.15">
      <c r="A1086" t="s">
        <v>19486</v>
      </c>
      <c r="B1086">
        <v>41340</v>
      </c>
      <c r="C1086" t="s">
        <v>14980</v>
      </c>
      <c r="D1086" t="s">
        <v>1082</v>
      </c>
      <c r="E1086" t="s">
        <v>8706</v>
      </c>
      <c r="F1086" s="2" t="s">
        <v>6578</v>
      </c>
      <c r="G1086" s="2" t="s">
        <v>6578</v>
      </c>
      <c r="H1086" s="29">
        <v>26942.97</v>
      </c>
      <c r="I1086" s="26">
        <v>192.14</v>
      </c>
      <c r="J1086" s="25">
        <v>100625.64</v>
      </c>
      <c r="K1086" s="25">
        <v>73682.67</v>
      </c>
      <c r="L1086" s="25">
        <v>-36104.51</v>
      </c>
      <c r="M1086" s="27">
        <v>64521.13</v>
      </c>
    </row>
    <row r="1087" spans="1:13" x14ac:dyDescent="0.15">
      <c r="A1087" t="s">
        <v>19605</v>
      </c>
      <c r="B1087">
        <v>41376</v>
      </c>
      <c r="C1087" t="s">
        <v>14991</v>
      </c>
      <c r="D1087" t="s">
        <v>1083</v>
      </c>
      <c r="E1087" t="s">
        <v>8707</v>
      </c>
      <c r="F1087" s="2" t="s">
        <v>8708</v>
      </c>
      <c r="G1087" s="2" t="s">
        <v>8708</v>
      </c>
      <c r="H1087" s="29">
        <v>0</v>
      </c>
      <c r="I1087" s="26">
        <v>0</v>
      </c>
      <c r="J1087" s="25">
        <v>0</v>
      </c>
      <c r="K1087" s="25">
        <v>0</v>
      </c>
      <c r="L1087" s="25">
        <v>0</v>
      </c>
      <c r="M1087" s="27">
        <v>0</v>
      </c>
    </row>
    <row r="1088" spans="1:13" x14ac:dyDescent="0.15">
      <c r="A1088" t="s">
        <v>19049</v>
      </c>
      <c r="B1088">
        <v>41013</v>
      </c>
      <c r="C1088" t="s">
        <v>14935</v>
      </c>
      <c r="D1088" t="s">
        <v>1084</v>
      </c>
      <c r="E1088" t="s">
        <v>8709</v>
      </c>
      <c r="F1088" s="2" t="s">
        <v>7971</v>
      </c>
      <c r="G1088" s="2" t="s">
        <v>6541</v>
      </c>
      <c r="H1088" s="29">
        <v>45878.01999999999</v>
      </c>
      <c r="I1088" s="26">
        <v>64.53</v>
      </c>
      <c r="J1088" s="25">
        <v>33795.01</v>
      </c>
      <c r="K1088" s="25">
        <v>-12083.009999999987</v>
      </c>
      <c r="L1088" s="25">
        <v>9062.26</v>
      </c>
      <c r="M1088" s="27">
        <v>42857.270000000004</v>
      </c>
    </row>
    <row r="1089" spans="1:13" x14ac:dyDescent="0.15">
      <c r="A1089" t="s">
        <v>19667</v>
      </c>
      <c r="B1089">
        <v>41398</v>
      </c>
      <c r="C1089" t="s">
        <v>14996</v>
      </c>
      <c r="D1089" t="s">
        <v>1085</v>
      </c>
      <c r="E1089" t="s">
        <v>8710</v>
      </c>
      <c r="F1089" s="2" t="s">
        <v>8711</v>
      </c>
      <c r="G1089" s="2" t="s">
        <v>6428</v>
      </c>
      <c r="H1089" s="29">
        <v>0</v>
      </c>
      <c r="I1089" s="26">
        <v>0</v>
      </c>
      <c r="J1089" s="25">
        <v>0</v>
      </c>
      <c r="K1089" s="25">
        <v>0</v>
      </c>
      <c r="L1089" s="25">
        <v>0</v>
      </c>
      <c r="M1089" s="27">
        <v>0</v>
      </c>
    </row>
    <row r="1090" spans="1:13" x14ac:dyDescent="0.15">
      <c r="A1090" t="s">
        <v>20094</v>
      </c>
      <c r="B1090">
        <v>41496</v>
      </c>
      <c r="C1090" t="s">
        <v>15031</v>
      </c>
      <c r="D1090" t="s">
        <v>1086</v>
      </c>
      <c r="E1090" t="s">
        <v>8712</v>
      </c>
      <c r="F1090" s="2" t="s">
        <v>8425</v>
      </c>
      <c r="G1090" s="2" t="s">
        <v>6474</v>
      </c>
      <c r="H1090" s="29">
        <v>144620.65</v>
      </c>
      <c r="I1090" s="26">
        <v>292.70999999999998</v>
      </c>
      <c r="J1090" s="25">
        <v>153295.15</v>
      </c>
      <c r="K1090" s="25">
        <v>8674.5</v>
      </c>
      <c r="L1090" s="25">
        <v>-4250.51</v>
      </c>
      <c r="M1090" s="27">
        <v>149044.63999999998</v>
      </c>
    </row>
    <row r="1091" spans="1:13" x14ac:dyDescent="0.15">
      <c r="A1091" t="s">
        <v>21540</v>
      </c>
      <c r="B1091">
        <v>41860</v>
      </c>
      <c r="C1091" t="s">
        <v>15146</v>
      </c>
      <c r="D1091" t="s">
        <v>1087</v>
      </c>
      <c r="E1091" t="s">
        <v>7757</v>
      </c>
      <c r="F1091" s="2" t="s">
        <v>6491</v>
      </c>
      <c r="G1091" s="2" t="s">
        <v>6491</v>
      </c>
      <c r="H1091" s="29">
        <v>44472.66</v>
      </c>
      <c r="I1091" s="26">
        <v>88.83</v>
      </c>
      <c r="J1091" s="25">
        <v>46521.16</v>
      </c>
      <c r="K1091" s="25">
        <v>2048.5</v>
      </c>
      <c r="L1091" s="25">
        <v>-1003.77</v>
      </c>
      <c r="M1091" s="27">
        <v>45517.390000000007</v>
      </c>
    </row>
    <row r="1092" spans="1:13" x14ac:dyDescent="0.15">
      <c r="A1092" t="s">
        <v>20880</v>
      </c>
      <c r="B1092">
        <v>41638</v>
      </c>
      <c r="C1092" t="s">
        <v>15090</v>
      </c>
      <c r="D1092" t="s">
        <v>1088</v>
      </c>
      <c r="E1092" t="s">
        <v>8713</v>
      </c>
      <c r="F1092" s="2" t="s">
        <v>7611</v>
      </c>
      <c r="G1092" s="2" t="s">
        <v>7612</v>
      </c>
      <c r="H1092" s="29">
        <v>16106.679999999993</v>
      </c>
      <c r="I1092" s="26">
        <v>34.799999999999997</v>
      </c>
      <c r="J1092" s="25">
        <v>18225.11</v>
      </c>
      <c r="K1092" s="25">
        <v>2118.4300000000076</v>
      </c>
      <c r="L1092" s="25">
        <v>-1038.03</v>
      </c>
      <c r="M1092" s="27">
        <v>17187.080000000002</v>
      </c>
    </row>
    <row r="1093" spans="1:13" x14ac:dyDescent="0.15">
      <c r="A1093" t="s">
        <v>23166</v>
      </c>
      <c r="B1093">
        <v>77235</v>
      </c>
      <c r="C1093" t="s">
        <v>15416</v>
      </c>
      <c r="D1093" t="s">
        <v>1089</v>
      </c>
      <c r="E1093" t="s">
        <v>8714</v>
      </c>
      <c r="F1093" s="2" t="s">
        <v>8715</v>
      </c>
      <c r="G1093" s="2" t="s">
        <v>8715</v>
      </c>
      <c r="H1093" s="29">
        <v>0</v>
      </c>
      <c r="I1093" s="26">
        <v>101.81</v>
      </c>
      <c r="J1093" s="25">
        <v>53318.92</v>
      </c>
      <c r="K1093" s="25">
        <v>53318.92</v>
      </c>
      <c r="L1093" s="25">
        <v>-26126.27</v>
      </c>
      <c r="M1093" s="27">
        <v>27192.649999999998</v>
      </c>
    </row>
    <row r="1094" spans="1:13" x14ac:dyDescent="0.15">
      <c r="A1094" t="s">
        <v>23201</v>
      </c>
      <c r="B1094">
        <v>77456</v>
      </c>
      <c r="C1094" t="s">
        <v>15418</v>
      </c>
      <c r="D1094" t="s">
        <v>1090</v>
      </c>
      <c r="E1094" t="s">
        <v>8716</v>
      </c>
      <c r="F1094" s="2" t="s">
        <v>6551</v>
      </c>
      <c r="G1094" s="2" t="s">
        <v>6551</v>
      </c>
      <c r="H1094" s="29">
        <v>0</v>
      </c>
      <c r="I1094" s="26">
        <v>0</v>
      </c>
      <c r="J1094" s="25">
        <v>0</v>
      </c>
      <c r="K1094" s="25">
        <v>0</v>
      </c>
      <c r="L1094" s="25">
        <v>0</v>
      </c>
      <c r="M1094" s="27">
        <v>0</v>
      </c>
    </row>
    <row r="1095" spans="1:13" x14ac:dyDescent="0.15">
      <c r="A1095" t="s">
        <v>22512</v>
      </c>
      <c r="B1095">
        <v>50949</v>
      </c>
      <c r="C1095" t="s">
        <v>15297</v>
      </c>
      <c r="D1095" t="s">
        <v>1091</v>
      </c>
      <c r="E1095" t="s">
        <v>8717</v>
      </c>
      <c r="F1095" s="2" t="s">
        <v>8718</v>
      </c>
      <c r="G1095" s="2" t="s">
        <v>6323</v>
      </c>
      <c r="H1095" s="29">
        <v>0</v>
      </c>
      <c r="I1095" s="26">
        <v>0</v>
      </c>
      <c r="J1095" s="25">
        <v>0</v>
      </c>
      <c r="K1095" s="25">
        <v>0</v>
      </c>
      <c r="L1095" s="25">
        <v>0</v>
      </c>
      <c r="M1095" s="27">
        <v>0</v>
      </c>
    </row>
    <row r="1096" spans="1:13" x14ac:dyDescent="0.15">
      <c r="A1096" t="s">
        <v>21214</v>
      </c>
      <c r="B1096">
        <v>41778</v>
      </c>
      <c r="C1096" t="s">
        <v>15112</v>
      </c>
      <c r="D1096" t="s">
        <v>1092</v>
      </c>
      <c r="E1096" t="s">
        <v>8719</v>
      </c>
      <c r="F1096" s="2" t="s">
        <v>6555</v>
      </c>
      <c r="G1096" s="2" t="s">
        <v>6555</v>
      </c>
      <c r="H1096" s="29">
        <v>91933.38</v>
      </c>
      <c r="I1096" s="26">
        <v>108.2</v>
      </c>
      <c r="J1096" s="25">
        <v>56665.42</v>
      </c>
      <c r="K1096" s="25">
        <v>-35267.960000000006</v>
      </c>
      <c r="L1096" s="25">
        <v>26450.97</v>
      </c>
      <c r="M1096" s="27">
        <v>83116.39</v>
      </c>
    </row>
    <row r="1097" spans="1:13" x14ac:dyDescent="0.15">
      <c r="A1097" t="s">
        <v>17473</v>
      </c>
      <c r="B1097">
        <v>13683</v>
      </c>
      <c r="C1097" t="s">
        <v>14659</v>
      </c>
      <c r="D1097" t="s">
        <v>1093</v>
      </c>
      <c r="E1097" t="s">
        <v>8720</v>
      </c>
      <c r="F1097" s="2" t="s">
        <v>8721</v>
      </c>
      <c r="G1097" s="2" t="s">
        <v>6654</v>
      </c>
      <c r="H1097" s="29">
        <v>0</v>
      </c>
      <c r="I1097" s="26">
        <v>0</v>
      </c>
      <c r="J1097" s="25">
        <v>0</v>
      </c>
      <c r="K1097" s="25">
        <v>0</v>
      </c>
      <c r="L1097" s="25">
        <v>0</v>
      </c>
      <c r="M1097" s="27">
        <v>0</v>
      </c>
    </row>
    <row r="1098" spans="1:13" x14ac:dyDescent="0.15">
      <c r="A1098" t="s">
        <v>17764</v>
      </c>
      <c r="B1098">
        <v>28601</v>
      </c>
      <c r="C1098" t="s">
        <v>14709</v>
      </c>
      <c r="D1098" t="s">
        <v>1094</v>
      </c>
      <c r="E1098" t="s">
        <v>7409</v>
      </c>
      <c r="F1098" s="2" t="s">
        <v>8038</v>
      </c>
      <c r="G1098" s="2" t="s">
        <v>6317</v>
      </c>
      <c r="H1098" s="29">
        <v>0</v>
      </c>
      <c r="I1098" s="26">
        <v>10.71</v>
      </c>
      <c r="J1098" s="25">
        <v>5608.93</v>
      </c>
      <c r="K1098" s="25">
        <v>5608.93</v>
      </c>
      <c r="L1098" s="25">
        <v>-2748.38</v>
      </c>
      <c r="M1098" s="27">
        <v>2860.55</v>
      </c>
    </row>
    <row r="1099" spans="1:13" x14ac:dyDescent="0.15">
      <c r="A1099" t="s">
        <v>22399</v>
      </c>
      <c r="B1099">
        <v>47959</v>
      </c>
      <c r="C1099" t="s">
        <v>15284</v>
      </c>
      <c r="D1099" t="s">
        <v>1095</v>
      </c>
      <c r="E1099" t="s">
        <v>8722</v>
      </c>
      <c r="F1099" s="2" t="s">
        <v>8723</v>
      </c>
      <c r="G1099" s="2" t="s">
        <v>6547</v>
      </c>
      <c r="H1099" s="29">
        <v>29774.679999999993</v>
      </c>
      <c r="I1099" s="26">
        <v>162.13999999999999</v>
      </c>
      <c r="J1099" s="25">
        <v>84914.34</v>
      </c>
      <c r="K1099" s="25">
        <v>55139.66</v>
      </c>
      <c r="L1099" s="25">
        <v>-27018.43</v>
      </c>
      <c r="M1099" s="27">
        <v>57895.909999999996</v>
      </c>
    </row>
    <row r="1100" spans="1:13" x14ac:dyDescent="0.15">
      <c r="A1100" t="s">
        <v>17474</v>
      </c>
      <c r="B1100">
        <v>13683</v>
      </c>
      <c r="C1100" t="s">
        <v>14659</v>
      </c>
      <c r="D1100" t="s">
        <v>1096</v>
      </c>
      <c r="E1100" t="s">
        <v>8724</v>
      </c>
      <c r="F1100" s="2" t="s">
        <v>8725</v>
      </c>
      <c r="G1100" s="2" t="s">
        <v>6657</v>
      </c>
      <c r="H1100" s="29">
        <v>0</v>
      </c>
      <c r="I1100" s="26">
        <v>0.56999999999999995</v>
      </c>
      <c r="J1100" s="25">
        <v>298.51</v>
      </c>
      <c r="K1100" s="25">
        <v>298.51</v>
      </c>
      <c r="L1100" s="25">
        <v>-146.27000000000001</v>
      </c>
      <c r="M1100" s="27">
        <v>152.23999999999998</v>
      </c>
    </row>
    <row r="1101" spans="1:13" x14ac:dyDescent="0.15">
      <c r="A1101" t="s">
        <v>19775</v>
      </c>
      <c r="B1101">
        <v>41421</v>
      </c>
      <c r="C1101" t="s">
        <v>15002</v>
      </c>
      <c r="D1101" t="s">
        <v>1097</v>
      </c>
      <c r="E1101" t="s">
        <v>8726</v>
      </c>
      <c r="F1101" s="2" t="s">
        <v>7553</v>
      </c>
      <c r="G1101" s="2" t="s">
        <v>7553</v>
      </c>
      <c r="H1101" s="29">
        <v>77892.61</v>
      </c>
      <c r="I1101" s="26">
        <v>354.16</v>
      </c>
      <c r="J1101" s="25">
        <v>185477.13</v>
      </c>
      <c r="K1101" s="25">
        <v>107584.52</v>
      </c>
      <c r="L1101" s="25">
        <v>-52716.41</v>
      </c>
      <c r="M1101" s="27">
        <v>132760.72</v>
      </c>
    </row>
    <row r="1102" spans="1:13" x14ac:dyDescent="0.15">
      <c r="A1102" t="s">
        <v>17427</v>
      </c>
      <c r="B1102">
        <v>11711</v>
      </c>
      <c r="C1102" t="s">
        <v>14654</v>
      </c>
      <c r="D1102" t="s">
        <v>1098</v>
      </c>
      <c r="E1102" t="s">
        <v>8727</v>
      </c>
      <c r="F1102" s="2" t="s">
        <v>8728</v>
      </c>
      <c r="G1102" s="2" t="s">
        <v>6519</v>
      </c>
      <c r="H1102" s="29">
        <v>6983.7300000000032</v>
      </c>
      <c r="I1102" s="26">
        <v>10.7</v>
      </c>
      <c r="J1102" s="25">
        <v>5603.7</v>
      </c>
      <c r="K1102" s="25">
        <v>-1380.0300000000034</v>
      </c>
      <c r="L1102" s="25">
        <v>1035.02</v>
      </c>
      <c r="M1102" s="27">
        <v>6638.7199999999993</v>
      </c>
    </row>
    <row r="1103" spans="1:13" x14ac:dyDescent="0.15">
      <c r="A1103" t="s">
        <v>20622</v>
      </c>
      <c r="B1103">
        <v>41580</v>
      </c>
      <c r="C1103" t="s">
        <v>15069</v>
      </c>
      <c r="D1103" t="s">
        <v>1099</v>
      </c>
      <c r="E1103" t="s">
        <v>8729</v>
      </c>
      <c r="F1103" s="2" t="s">
        <v>8730</v>
      </c>
      <c r="G1103" s="2" t="s">
        <v>7145</v>
      </c>
      <c r="H1103" s="29">
        <v>0</v>
      </c>
      <c r="I1103" s="26">
        <v>0</v>
      </c>
      <c r="J1103" s="25">
        <v>0</v>
      </c>
      <c r="K1103" s="25">
        <v>0</v>
      </c>
      <c r="L1103" s="25">
        <v>0</v>
      </c>
      <c r="M1103" s="27">
        <v>0</v>
      </c>
    </row>
    <row r="1104" spans="1:13" x14ac:dyDescent="0.15">
      <c r="A1104" t="s">
        <v>19706</v>
      </c>
      <c r="B1104">
        <v>41401</v>
      </c>
      <c r="C1104" t="s">
        <v>14998</v>
      </c>
      <c r="D1104" t="s">
        <v>1100</v>
      </c>
      <c r="E1104" t="s">
        <v>8731</v>
      </c>
      <c r="F1104" s="2" t="s">
        <v>7513</v>
      </c>
      <c r="G1104" s="2" t="s">
        <v>6695</v>
      </c>
      <c r="H1104" s="29">
        <v>21629.83</v>
      </c>
      <c r="I1104" s="26">
        <v>16.43</v>
      </c>
      <c r="J1104" s="25">
        <v>8604.56</v>
      </c>
      <c r="K1104" s="25">
        <v>-13025.270000000002</v>
      </c>
      <c r="L1104" s="25">
        <v>9768.9500000000007</v>
      </c>
      <c r="M1104" s="27">
        <v>18373.510000000002</v>
      </c>
    </row>
    <row r="1105" spans="1:13" x14ac:dyDescent="0.15">
      <c r="A1105" t="s">
        <v>23416</v>
      </c>
      <c r="B1105">
        <v>83280</v>
      </c>
      <c r="C1105" t="s">
        <v>15457</v>
      </c>
      <c r="D1105" t="s">
        <v>1101</v>
      </c>
      <c r="E1105" t="s">
        <v>8732</v>
      </c>
      <c r="F1105" s="2" t="s">
        <v>6581</v>
      </c>
      <c r="G1105" s="2" t="s">
        <v>6245</v>
      </c>
      <c r="H1105" s="29">
        <v>83244</v>
      </c>
      <c r="I1105" s="26">
        <v>186.08</v>
      </c>
      <c r="J1105" s="25">
        <v>97451.96</v>
      </c>
      <c r="K1105" s="25">
        <v>14207.960000000006</v>
      </c>
      <c r="L1105" s="25">
        <v>-6961.9</v>
      </c>
      <c r="M1105" s="27">
        <v>90490.060000000012</v>
      </c>
    </row>
    <row r="1106" spans="1:13" x14ac:dyDescent="0.15">
      <c r="A1106" t="s">
        <v>21588</v>
      </c>
      <c r="B1106">
        <v>41869</v>
      </c>
      <c r="C1106" t="s">
        <v>15152</v>
      </c>
      <c r="D1106" t="s">
        <v>1102</v>
      </c>
      <c r="E1106" t="s">
        <v>8733</v>
      </c>
      <c r="F1106" s="2" t="s">
        <v>8734</v>
      </c>
      <c r="G1106" s="2" t="s">
        <v>6576</v>
      </c>
      <c r="H1106" s="29">
        <v>0</v>
      </c>
      <c r="I1106" s="26">
        <v>0</v>
      </c>
      <c r="J1106" s="25">
        <v>0</v>
      </c>
      <c r="K1106" s="25">
        <v>0</v>
      </c>
      <c r="L1106" s="25">
        <v>0</v>
      </c>
      <c r="M1106" s="27">
        <v>0</v>
      </c>
    </row>
    <row r="1107" spans="1:13" x14ac:dyDescent="0.15">
      <c r="A1107" t="s">
        <v>21673</v>
      </c>
      <c r="B1107">
        <v>42486</v>
      </c>
      <c r="C1107" t="s">
        <v>15166</v>
      </c>
      <c r="D1107" t="s">
        <v>1103</v>
      </c>
      <c r="E1107" t="s">
        <v>8735</v>
      </c>
      <c r="F1107" s="2" t="s">
        <v>6463</v>
      </c>
      <c r="G1107" s="2" t="s">
        <v>6386</v>
      </c>
      <c r="H1107" s="29">
        <v>15100.309999999998</v>
      </c>
      <c r="I1107" s="26">
        <v>109.91</v>
      </c>
      <c r="J1107" s="25">
        <v>57560.97</v>
      </c>
      <c r="K1107" s="25">
        <v>42460.66</v>
      </c>
      <c r="L1107" s="25">
        <v>-20805.72</v>
      </c>
      <c r="M1107" s="27">
        <v>36755.25</v>
      </c>
    </row>
    <row r="1108" spans="1:13" x14ac:dyDescent="0.15">
      <c r="A1108" t="s">
        <v>19976</v>
      </c>
      <c r="B1108">
        <v>41471</v>
      </c>
      <c r="C1108" t="s">
        <v>15019</v>
      </c>
      <c r="D1108" t="s">
        <v>1104</v>
      </c>
      <c r="E1108" t="s">
        <v>8736</v>
      </c>
      <c r="F1108" s="2" t="s">
        <v>6593</v>
      </c>
      <c r="G1108" s="2" t="s">
        <v>6594</v>
      </c>
      <c r="H1108" s="29">
        <v>31695.309999999998</v>
      </c>
      <c r="I1108" s="26">
        <v>76.48</v>
      </c>
      <c r="J1108" s="25">
        <v>40053.339999999997</v>
      </c>
      <c r="K1108" s="25">
        <v>8358.0299999999988</v>
      </c>
      <c r="L1108" s="25">
        <v>-4095.43</v>
      </c>
      <c r="M1108" s="27">
        <v>35957.909999999996</v>
      </c>
    </row>
    <row r="1109" spans="1:13" x14ac:dyDescent="0.15">
      <c r="A1109" t="s">
        <v>19947</v>
      </c>
      <c r="B1109">
        <v>41455</v>
      </c>
      <c r="C1109" t="s">
        <v>15015</v>
      </c>
      <c r="D1109" t="s">
        <v>1105</v>
      </c>
      <c r="E1109" t="s">
        <v>8737</v>
      </c>
      <c r="F1109" s="2" t="s">
        <v>8738</v>
      </c>
      <c r="G1109" s="2" t="s">
        <v>6554</v>
      </c>
      <c r="H1109" s="29">
        <v>0</v>
      </c>
      <c r="I1109" s="26">
        <v>19.03</v>
      </c>
      <c r="J1109" s="25">
        <v>9966.2000000000007</v>
      </c>
      <c r="K1109" s="25">
        <v>9966.2000000000007</v>
      </c>
      <c r="L1109" s="25">
        <v>-4883.4399999999996</v>
      </c>
      <c r="M1109" s="27">
        <v>5082.7600000000011</v>
      </c>
    </row>
    <row r="1110" spans="1:13" x14ac:dyDescent="0.15">
      <c r="A1110" t="s">
        <v>21147</v>
      </c>
      <c r="B1110">
        <v>41775</v>
      </c>
      <c r="C1110" t="s">
        <v>15110</v>
      </c>
      <c r="D1110" t="s">
        <v>1106</v>
      </c>
      <c r="E1110" t="s">
        <v>8739</v>
      </c>
      <c r="F1110" s="2" t="s">
        <v>6228</v>
      </c>
      <c r="G1110" s="2" t="s">
        <v>6228</v>
      </c>
      <c r="H1110" s="29">
        <v>71352</v>
      </c>
      <c r="I1110" s="26">
        <v>0</v>
      </c>
      <c r="J1110" s="25">
        <v>0</v>
      </c>
      <c r="K1110" s="25">
        <v>-71352</v>
      </c>
      <c r="L1110" s="25">
        <v>53514</v>
      </c>
      <c r="M1110" s="27">
        <v>53514</v>
      </c>
    </row>
    <row r="1111" spans="1:13" x14ac:dyDescent="0.15">
      <c r="A1111" t="s">
        <v>17458</v>
      </c>
      <c r="B1111">
        <v>13662</v>
      </c>
      <c r="C1111" t="s">
        <v>14657</v>
      </c>
      <c r="D1111" t="s">
        <v>1107</v>
      </c>
      <c r="E1111" t="s">
        <v>8740</v>
      </c>
      <c r="F1111" s="2" t="s">
        <v>8260</v>
      </c>
      <c r="G1111" s="2" t="s">
        <v>7553</v>
      </c>
      <c r="H1111" s="29">
        <v>0</v>
      </c>
      <c r="I1111" s="26">
        <v>54.2</v>
      </c>
      <c r="J1111" s="25">
        <v>28385.08</v>
      </c>
      <c r="K1111" s="25">
        <v>28385.08</v>
      </c>
      <c r="L1111" s="25">
        <v>-13908.69</v>
      </c>
      <c r="M1111" s="27">
        <v>14476.390000000001</v>
      </c>
    </row>
    <row r="1112" spans="1:13" x14ac:dyDescent="0.15">
      <c r="A1112" t="s">
        <v>17459</v>
      </c>
      <c r="B1112">
        <v>13662</v>
      </c>
      <c r="C1112" t="s">
        <v>14657</v>
      </c>
      <c r="D1112" t="s">
        <v>1108</v>
      </c>
      <c r="E1112" t="s">
        <v>8741</v>
      </c>
      <c r="F1112" s="2" t="s">
        <v>8742</v>
      </c>
      <c r="G1112" s="2" t="s">
        <v>7553</v>
      </c>
      <c r="H1112" s="29">
        <v>15695.229999999996</v>
      </c>
      <c r="I1112" s="26">
        <v>53.73</v>
      </c>
      <c r="J1112" s="25">
        <v>28138.94</v>
      </c>
      <c r="K1112" s="25">
        <v>12443.710000000003</v>
      </c>
      <c r="L1112" s="25">
        <v>-6097.42</v>
      </c>
      <c r="M1112" s="27">
        <v>22041.519999999997</v>
      </c>
    </row>
    <row r="1113" spans="1:13" x14ac:dyDescent="0.15">
      <c r="A1113" t="s">
        <v>19606</v>
      </c>
      <c r="B1113">
        <v>41376</v>
      </c>
      <c r="C1113" t="s">
        <v>14991</v>
      </c>
      <c r="D1113" t="s">
        <v>1109</v>
      </c>
      <c r="E1113" t="s">
        <v>8743</v>
      </c>
      <c r="F1113" s="2" t="s">
        <v>7222</v>
      </c>
      <c r="G1113" s="2" t="s">
        <v>7096</v>
      </c>
      <c r="H1113" s="29">
        <v>0</v>
      </c>
      <c r="I1113" s="26">
        <v>0</v>
      </c>
      <c r="J1113" s="25">
        <v>0</v>
      </c>
      <c r="K1113" s="25">
        <v>0</v>
      </c>
      <c r="L1113" s="25">
        <v>0</v>
      </c>
      <c r="M1113" s="27">
        <v>0</v>
      </c>
    </row>
    <row r="1114" spans="1:13" x14ac:dyDescent="0.15">
      <c r="A1114" t="s">
        <v>20498</v>
      </c>
      <c r="B1114">
        <v>41571</v>
      </c>
      <c r="C1114" t="s">
        <v>15064</v>
      </c>
      <c r="D1114" t="s">
        <v>1110</v>
      </c>
      <c r="E1114" t="s">
        <v>8744</v>
      </c>
      <c r="F1114" s="2" t="s">
        <v>6871</v>
      </c>
      <c r="G1114" s="2" t="s">
        <v>6871</v>
      </c>
      <c r="H1114" s="29">
        <v>40721.449999999997</v>
      </c>
      <c r="I1114" s="26">
        <v>55.9</v>
      </c>
      <c r="J1114" s="25">
        <v>29275.39</v>
      </c>
      <c r="K1114" s="25">
        <v>-11446.059999999998</v>
      </c>
      <c r="L1114" s="25">
        <v>8584.5499999999993</v>
      </c>
      <c r="M1114" s="27">
        <v>37859.94</v>
      </c>
    </row>
    <row r="1115" spans="1:13" x14ac:dyDescent="0.15">
      <c r="A1115" t="s">
        <v>20853</v>
      </c>
      <c r="B1115">
        <v>41633</v>
      </c>
      <c r="C1115" t="s">
        <v>15087</v>
      </c>
      <c r="D1115" t="s">
        <v>1111</v>
      </c>
      <c r="E1115" t="s">
        <v>8745</v>
      </c>
      <c r="F1115" s="2" t="s">
        <v>6574</v>
      </c>
      <c r="G1115" s="2" t="s">
        <v>6574</v>
      </c>
      <c r="H1115" s="29">
        <v>0</v>
      </c>
      <c r="I1115" s="26">
        <v>0</v>
      </c>
      <c r="J1115" s="25">
        <v>0</v>
      </c>
      <c r="K1115" s="25">
        <v>0</v>
      </c>
      <c r="L1115" s="25">
        <v>0</v>
      </c>
      <c r="M1115" s="27">
        <v>0</v>
      </c>
    </row>
    <row r="1116" spans="1:13" x14ac:dyDescent="0.15">
      <c r="A1116" t="s">
        <v>20773</v>
      </c>
      <c r="B1116">
        <v>41630</v>
      </c>
      <c r="C1116" t="s">
        <v>15084</v>
      </c>
      <c r="D1116" t="s">
        <v>1112</v>
      </c>
      <c r="E1116" t="s">
        <v>8746</v>
      </c>
      <c r="F1116" s="2" t="s">
        <v>8747</v>
      </c>
      <c r="G1116" s="2" t="s">
        <v>6679</v>
      </c>
      <c r="H1116" s="29">
        <v>0</v>
      </c>
      <c r="I1116" s="26">
        <v>0</v>
      </c>
      <c r="J1116" s="25">
        <v>0</v>
      </c>
      <c r="K1116" s="25">
        <v>0</v>
      </c>
      <c r="L1116" s="25">
        <v>0</v>
      </c>
      <c r="M1116" s="27">
        <v>0</v>
      </c>
    </row>
    <row r="1117" spans="1:13" x14ac:dyDescent="0.15">
      <c r="A1117" t="s">
        <v>23186</v>
      </c>
      <c r="B1117">
        <v>77338</v>
      </c>
      <c r="C1117" t="s">
        <v>15417</v>
      </c>
      <c r="D1117" t="s">
        <v>1113</v>
      </c>
      <c r="E1117" t="s">
        <v>8748</v>
      </c>
      <c r="F1117" s="2" t="s">
        <v>8749</v>
      </c>
      <c r="G1117" s="2" t="s">
        <v>6493</v>
      </c>
      <c r="H1117" s="29">
        <v>0</v>
      </c>
      <c r="I1117" s="26">
        <v>0</v>
      </c>
      <c r="J1117" s="25">
        <v>0</v>
      </c>
      <c r="K1117" s="25">
        <v>0</v>
      </c>
      <c r="L1117" s="25">
        <v>0</v>
      </c>
      <c r="M1117" s="27">
        <v>0</v>
      </c>
    </row>
    <row r="1118" spans="1:13" x14ac:dyDescent="0.15">
      <c r="A1118" t="s">
        <v>20854</v>
      </c>
      <c r="B1118">
        <v>41633</v>
      </c>
      <c r="C1118" t="s">
        <v>15087</v>
      </c>
      <c r="D1118" t="s">
        <v>1114</v>
      </c>
      <c r="E1118" t="s">
        <v>8750</v>
      </c>
      <c r="F1118" s="2" t="s">
        <v>8751</v>
      </c>
      <c r="G1118" s="2" t="s">
        <v>6728</v>
      </c>
      <c r="H1118" s="29">
        <v>22182.89</v>
      </c>
      <c r="I1118" s="26">
        <v>24.05</v>
      </c>
      <c r="J1118" s="25">
        <v>12595.23</v>
      </c>
      <c r="K1118" s="25">
        <v>-9587.66</v>
      </c>
      <c r="L1118" s="25">
        <v>7190.75</v>
      </c>
      <c r="M1118" s="27">
        <v>19785.98</v>
      </c>
    </row>
    <row r="1119" spans="1:13" x14ac:dyDescent="0.15">
      <c r="A1119" t="s">
        <v>20003</v>
      </c>
      <c r="B1119">
        <v>41476</v>
      </c>
      <c r="C1119" t="s">
        <v>15022</v>
      </c>
      <c r="D1119" t="s">
        <v>1115</v>
      </c>
      <c r="E1119" t="s">
        <v>8752</v>
      </c>
      <c r="F1119" s="2" t="s">
        <v>6481</v>
      </c>
      <c r="G1119" s="2" t="s">
        <v>6482</v>
      </c>
      <c r="H1119" s="29">
        <v>53510.289999999994</v>
      </c>
      <c r="I1119" s="26">
        <v>198.5</v>
      </c>
      <c r="J1119" s="25">
        <v>103956.44</v>
      </c>
      <c r="K1119" s="25">
        <v>50446.150000000009</v>
      </c>
      <c r="L1119" s="25">
        <v>-24718.61</v>
      </c>
      <c r="M1119" s="27">
        <v>79237.83</v>
      </c>
    </row>
    <row r="1120" spans="1:13" x14ac:dyDescent="0.15">
      <c r="A1120" t="s">
        <v>19541</v>
      </c>
      <c r="B1120">
        <v>41362</v>
      </c>
      <c r="C1120" t="s">
        <v>14986</v>
      </c>
      <c r="D1120" t="s">
        <v>1116</v>
      </c>
      <c r="E1120" t="s">
        <v>8753</v>
      </c>
      <c r="F1120" s="2" t="s">
        <v>8754</v>
      </c>
      <c r="G1120" s="2" t="s">
        <v>6469</v>
      </c>
      <c r="H1120" s="29">
        <v>484219.16999999993</v>
      </c>
      <c r="I1120" s="26">
        <v>795.12</v>
      </c>
      <c r="J1120" s="25">
        <v>416412.3</v>
      </c>
      <c r="K1120" s="25">
        <v>-67806.869999999937</v>
      </c>
      <c r="L1120" s="25">
        <v>50855.15</v>
      </c>
      <c r="M1120" s="27">
        <v>467267.45</v>
      </c>
    </row>
    <row r="1121" spans="1:13" x14ac:dyDescent="0.15">
      <c r="A1121" t="s">
        <v>22273</v>
      </c>
      <c r="B1121">
        <v>45000</v>
      </c>
      <c r="C1121" t="s">
        <v>15259</v>
      </c>
      <c r="D1121" t="s">
        <v>1117</v>
      </c>
      <c r="E1121" t="s">
        <v>8755</v>
      </c>
      <c r="F1121" s="2" t="s">
        <v>8279</v>
      </c>
      <c r="G1121" s="2" t="s">
        <v>8279</v>
      </c>
      <c r="H1121" s="29">
        <v>0</v>
      </c>
      <c r="I1121" s="26">
        <v>0</v>
      </c>
      <c r="J1121" s="25">
        <v>0</v>
      </c>
      <c r="K1121" s="25">
        <v>0</v>
      </c>
      <c r="L1121" s="25">
        <v>0</v>
      </c>
      <c r="M1121" s="27">
        <v>0</v>
      </c>
    </row>
    <row r="1122" spans="1:13" x14ac:dyDescent="0.15">
      <c r="A1122" t="s">
        <v>20212</v>
      </c>
      <c r="B1122">
        <v>41516</v>
      </c>
      <c r="C1122" t="s">
        <v>15039</v>
      </c>
      <c r="D1122" t="s">
        <v>1118</v>
      </c>
      <c r="E1122" t="s">
        <v>8756</v>
      </c>
      <c r="F1122" s="2" t="s">
        <v>6813</v>
      </c>
      <c r="G1122" s="2" t="s">
        <v>6813</v>
      </c>
      <c r="H1122" s="29">
        <v>240523.64</v>
      </c>
      <c r="I1122" s="26">
        <v>386.35</v>
      </c>
      <c r="J1122" s="25">
        <v>202335.35999999999</v>
      </c>
      <c r="K1122" s="25">
        <v>-38188.280000000028</v>
      </c>
      <c r="L1122" s="25">
        <v>28641.21</v>
      </c>
      <c r="M1122" s="27">
        <v>230976.56999999998</v>
      </c>
    </row>
    <row r="1123" spans="1:13" x14ac:dyDescent="0.15">
      <c r="A1123" t="s">
        <v>20691</v>
      </c>
      <c r="B1123">
        <v>41613</v>
      </c>
      <c r="C1123" t="s">
        <v>15077</v>
      </c>
      <c r="D1123" t="s">
        <v>1119</v>
      </c>
      <c r="E1123" t="s">
        <v>8757</v>
      </c>
      <c r="F1123" s="2" t="s">
        <v>8317</v>
      </c>
      <c r="G1123" s="2" t="s">
        <v>6308</v>
      </c>
      <c r="H1123" s="29">
        <v>81495.260000000009</v>
      </c>
      <c r="I1123" s="26">
        <v>266.23</v>
      </c>
      <c r="J1123" s="25">
        <v>139427.31</v>
      </c>
      <c r="K1123" s="25">
        <v>57932.049999999988</v>
      </c>
      <c r="L1123" s="25">
        <v>-28386.7</v>
      </c>
      <c r="M1123" s="27">
        <v>111040.61</v>
      </c>
    </row>
    <row r="1124" spans="1:13" x14ac:dyDescent="0.15">
      <c r="A1124" t="s">
        <v>21411</v>
      </c>
      <c r="B1124">
        <v>41844</v>
      </c>
      <c r="C1124" t="s">
        <v>15137</v>
      </c>
      <c r="D1124" t="s">
        <v>1120</v>
      </c>
      <c r="E1124" t="s">
        <v>8758</v>
      </c>
      <c r="F1124" s="2" t="s">
        <v>7161</v>
      </c>
      <c r="G1124" s="2" t="s">
        <v>6471</v>
      </c>
      <c r="H1124" s="29">
        <v>0</v>
      </c>
      <c r="I1124" s="26">
        <v>0</v>
      </c>
      <c r="J1124" s="25">
        <v>0</v>
      </c>
      <c r="K1124" s="25">
        <v>0</v>
      </c>
      <c r="L1124" s="25">
        <v>0</v>
      </c>
      <c r="M1124" s="27">
        <v>0</v>
      </c>
    </row>
    <row r="1125" spans="1:13" x14ac:dyDescent="0.15">
      <c r="A1125" t="s">
        <v>20120</v>
      </c>
      <c r="B1125">
        <v>41501</v>
      </c>
      <c r="C1125" t="s">
        <v>15033</v>
      </c>
      <c r="D1125" t="s">
        <v>1121</v>
      </c>
      <c r="E1125" t="s">
        <v>7234</v>
      </c>
      <c r="F1125" s="2" t="s">
        <v>8168</v>
      </c>
      <c r="G1125" s="2" t="s">
        <v>6373</v>
      </c>
      <c r="H1125" s="29">
        <v>7681.07</v>
      </c>
      <c r="I1125" s="26">
        <v>23.05</v>
      </c>
      <c r="J1125" s="25">
        <v>12071.52</v>
      </c>
      <c r="K1125" s="25">
        <v>4390.4500000000007</v>
      </c>
      <c r="L1125" s="25">
        <v>-2151.3200000000002</v>
      </c>
      <c r="M1125" s="27">
        <v>9920.2000000000007</v>
      </c>
    </row>
    <row r="1126" spans="1:13" x14ac:dyDescent="0.15">
      <c r="A1126" t="s">
        <v>23417</v>
      </c>
      <c r="B1126">
        <v>83280</v>
      </c>
      <c r="C1126" t="s">
        <v>15457</v>
      </c>
      <c r="D1126" t="s">
        <v>1122</v>
      </c>
      <c r="E1126" t="s">
        <v>8761</v>
      </c>
      <c r="F1126" s="2" t="s">
        <v>6452</v>
      </c>
      <c r="G1126" s="2" t="s">
        <v>6453</v>
      </c>
      <c r="H1126" s="29">
        <v>344079.37</v>
      </c>
      <c r="I1126" s="26">
        <v>292.69</v>
      </c>
      <c r="J1126" s="25">
        <v>153284.68</v>
      </c>
      <c r="K1126" s="25">
        <v>-190794.69</v>
      </c>
      <c r="L1126" s="25">
        <v>143096.01999999999</v>
      </c>
      <c r="M1126" s="27">
        <v>296380.69999999995</v>
      </c>
    </row>
    <row r="1127" spans="1:13" x14ac:dyDescent="0.15">
      <c r="A1127" t="s">
        <v>18907</v>
      </c>
      <c r="B1127">
        <v>40971</v>
      </c>
      <c r="C1127" t="s">
        <v>14923</v>
      </c>
      <c r="D1127" t="s">
        <v>1123</v>
      </c>
      <c r="E1127" t="s">
        <v>8762</v>
      </c>
      <c r="F1127" s="2" t="s">
        <v>8763</v>
      </c>
      <c r="G1127" s="2" t="s">
        <v>7761</v>
      </c>
      <c r="H1127" s="29">
        <v>142538.97</v>
      </c>
      <c r="I1127" s="26">
        <v>256.39</v>
      </c>
      <c r="J1127" s="25">
        <v>134274.01</v>
      </c>
      <c r="K1127" s="25">
        <v>-8264.9599999999919</v>
      </c>
      <c r="L1127" s="25">
        <v>6198.72</v>
      </c>
      <c r="M1127" s="27">
        <v>140472.73000000001</v>
      </c>
    </row>
    <row r="1128" spans="1:13" x14ac:dyDescent="0.15">
      <c r="A1128" t="s">
        <v>19746</v>
      </c>
      <c r="B1128">
        <v>41413</v>
      </c>
      <c r="C1128" t="s">
        <v>15000</v>
      </c>
      <c r="D1128" t="s">
        <v>1124</v>
      </c>
      <c r="E1128" t="s">
        <v>8764</v>
      </c>
      <c r="F1128" s="2" t="s">
        <v>6572</v>
      </c>
      <c r="G1128" s="2" t="s">
        <v>6402</v>
      </c>
      <c r="H1128" s="29">
        <v>60023.61</v>
      </c>
      <c r="I1128" s="26">
        <v>46.83</v>
      </c>
      <c r="J1128" s="25">
        <v>24525.34</v>
      </c>
      <c r="K1128" s="25">
        <v>-35498.270000000004</v>
      </c>
      <c r="L1128" s="25">
        <v>26623.7</v>
      </c>
      <c r="M1128" s="27">
        <v>51149.04</v>
      </c>
    </row>
    <row r="1129" spans="1:13" x14ac:dyDescent="0.15">
      <c r="A1129" t="s">
        <v>23047</v>
      </c>
      <c r="B1129">
        <v>75388</v>
      </c>
      <c r="C1129" t="s">
        <v>15396</v>
      </c>
      <c r="D1129" t="s">
        <v>1125</v>
      </c>
      <c r="E1129" t="s">
        <v>8765</v>
      </c>
      <c r="F1129" s="2" t="s">
        <v>6723</v>
      </c>
      <c r="G1129" s="2" t="s">
        <v>6275</v>
      </c>
      <c r="H1129" s="29">
        <v>41305.14</v>
      </c>
      <c r="I1129" s="26">
        <v>92.48</v>
      </c>
      <c r="J1129" s="25">
        <v>48432.7</v>
      </c>
      <c r="K1129" s="25">
        <v>7127.5599999999977</v>
      </c>
      <c r="L1129" s="25">
        <v>-3492.5</v>
      </c>
      <c r="M1129" s="27">
        <v>44940.2</v>
      </c>
    </row>
    <row r="1130" spans="1:13" x14ac:dyDescent="0.15">
      <c r="A1130" t="s">
        <v>20855</v>
      </c>
      <c r="B1130">
        <v>41633</v>
      </c>
      <c r="C1130" t="s">
        <v>15087</v>
      </c>
      <c r="D1130" t="s">
        <v>1126</v>
      </c>
      <c r="E1130" t="s">
        <v>8766</v>
      </c>
      <c r="F1130" s="2" t="s">
        <v>8767</v>
      </c>
      <c r="G1130" s="2" t="s">
        <v>6996</v>
      </c>
      <c r="H1130" s="29">
        <v>0</v>
      </c>
      <c r="I1130" s="26">
        <v>0</v>
      </c>
      <c r="J1130" s="25">
        <v>0</v>
      </c>
      <c r="K1130" s="25">
        <v>0</v>
      </c>
      <c r="L1130" s="25">
        <v>0</v>
      </c>
      <c r="M1130" s="27">
        <v>0</v>
      </c>
    </row>
    <row r="1131" spans="1:13" x14ac:dyDescent="0.15">
      <c r="A1131" t="s">
        <v>19948</v>
      </c>
      <c r="B1131">
        <v>41455</v>
      </c>
      <c r="C1131" t="s">
        <v>15015</v>
      </c>
      <c r="D1131" t="s">
        <v>1127</v>
      </c>
      <c r="E1131" t="s">
        <v>8768</v>
      </c>
      <c r="F1131" s="2" t="s">
        <v>8769</v>
      </c>
      <c r="G1131" s="2" t="s">
        <v>6554</v>
      </c>
      <c r="H1131" s="29">
        <v>0</v>
      </c>
      <c r="I1131" s="26">
        <v>134.19999999999999</v>
      </c>
      <c r="J1131" s="25">
        <v>70281.88</v>
      </c>
      <c r="K1131" s="25">
        <v>70281.88</v>
      </c>
      <c r="L1131" s="25">
        <v>-34438.120000000003</v>
      </c>
      <c r="M1131" s="27">
        <v>35843.760000000002</v>
      </c>
    </row>
    <row r="1132" spans="1:13" x14ac:dyDescent="0.15">
      <c r="A1132" t="s">
        <v>19977</v>
      </c>
      <c r="B1132">
        <v>41471</v>
      </c>
      <c r="C1132" t="s">
        <v>15019</v>
      </c>
      <c r="D1132" t="s">
        <v>1128</v>
      </c>
      <c r="E1132" t="s">
        <v>8770</v>
      </c>
      <c r="F1132" s="2" t="s">
        <v>8771</v>
      </c>
      <c r="G1132" s="2" t="s">
        <v>6257</v>
      </c>
      <c r="H1132" s="29">
        <v>0</v>
      </c>
      <c r="I1132" s="26">
        <v>0</v>
      </c>
      <c r="J1132" s="25">
        <v>0</v>
      </c>
      <c r="K1132" s="25">
        <v>0</v>
      </c>
      <c r="L1132" s="25">
        <v>0</v>
      </c>
      <c r="M1132" s="27">
        <v>0</v>
      </c>
    </row>
    <row r="1133" spans="1:13" x14ac:dyDescent="0.15">
      <c r="A1133" t="s">
        <v>17475</v>
      </c>
      <c r="B1133">
        <v>13683</v>
      </c>
      <c r="C1133" t="s">
        <v>14659</v>
      </c>
      <c r="D1133" t="s">
        <v>1129</v>
      </c>
      <c r="E1133" t="s">
        <v>8772</v>
      </c>
      <c r="F1133" s="2" t="s">
        <v>8773</v>
      </c>
      <c r="G1133" s="2" t="s">
        <v>6654</v>
      </c>
      <c r="H1133" s="29">
        <v>7928</v>
      </c>
      <c r="I1133" s="26">
        <v>0</v>
      </c>
      <c r="J1133" s="25">
        <v>0</v>
      </c>
      <c r="K1133" s="25">
        <v>-7928</v>
      </c>
      <c r="L1133" s="25">
        <v>5946</v>
      </c>
      <c r="M1133" s="27">
        <v>5946</v>
      </c>
    </row>
    <row r="1134" spans="1:13" x14ac:dyDescent="0.15">
      <c r="A1134" t="s">
        <v>21352</v>
      </c>
      <c r="B1134">
        <v>41813</v>
      </c>
      <c r="C1134" t="s">
        <v>15126</v>
      </c>
      <c r="D1134" t="s">
        <v>1130</v>
      </c>
      <c r="E1134" t="s">
        <v>8774</v>
      </c>
      <c r="F1134" s="2" t="s">
        <v>8775</v>
      </c>
      <c r="G1134" s="2" t="s">
        <v>8775</v>
      </c>
      <c r="H1134" s="29">
        <v>0</v>
      </c>
      <c r="I1134" s="26">
        <v>88.45</v>
      </c>
      <c r="J1134" s="25">
        <v>46322.15</v>
      </c>
      <c r="K1134" s="25">
        <v>46322.15</v>
      </c>
      <c r="L1134" s="25">
        <v>-22697.85</v>
      </c>
      <c r="M1134" s="27">
        <v>23624.300000000003</v>
      </c>
    </row>
    <row r="1135" spans="1:13" x14ac:dyDescent="0.15">
      <c r="A1135" t="s">
        <v>20121</v>
      </c>
      <c r="B1135">
        <v>41501</v>
      </c>
      <c r="C1135" t="s">
        <v>15033</v>
      </c>
      <c r="D1135" t="s">
        <v>1131</v>
      </c>
      <c r="E1135" t="s">
        <v>8776</v>
      </c>
      <c r="F1135" s="2" t="s">
        <v>6401</v>
      </c>
      <c r="G1135" s="2" t="s">
        <v>6402</v>
      </c>
      <c r="H1135" s="29">
        <v>29238.760000000009</v>
      </c>
      <c r="I1135" s="26">
        <v>53.41</v>
      </c>
      <c r="J1135" s="25">
        <v>27971.35</v>
      </c>
      <c r="K1135" s="25">
        <v>-1267.4100000000108</v>
      </c>
      <c r="L1135" s="25">
        <v>950.56</v>
      </c>
      <c r="M1135" s="27">
        <v>28921.91</v>
      </c>
    </row>
    <row r="1136" spans="1:13" x14ac:dyDescent="0.15">
      <c r="A1136" t="s">
        <v>20692</v>
      </c>
      <c r="B1136">
        <v>41613</v>
      </c>
      <c r="C1136" t="s">
        <v>15077</v>
      </c>
      <c r="D1136" t="s">
        <v>1132</v>
      </c>
      <c r="E1136" t="s">
        <v>8777</v>
      </c>
      <c r="F1136" s="2" t="s">
        <v>8778</v>
      </c>
      <c r="G1136" s="2" t="s">
        <v>6237</v>
      </c>
      <c r="H1136" s="29">
        <v>0</v>
      </c>
      <c r="I1136" s="26">
        <v>1.89</v>
      </c>
      <c r="J1136" s="25">
        <v>989.81</v>
      </c>
      <c r="K1136" s="25">
        <v>989.81</v>
      </c>
      <c r="L1136" s="25">
        <v>-485.01</v>
      </c>
      <c r="M1136" s="27">
        <v>504.79999999999995</v>
      </c>
    </row>
    <row r="1137" spans="1:13" x14ac:dyDescent="0.15">
      <c r="A1137" t="s">
        <v>20128</v>
      </c>
      <c r="B1137">
        <v>41502</v>
      </c>
      <c r="C1137" t="s">
        <v>15034</v>
      </c>
      <c r="D1137" t="s">
        <v>1133</v>
      </c>
      <c r="E1137" t="s">
        <v>8779</v>
      </c>
      <c r="F1137" s="2" t="s">
        <v>8475</v>
      </c>
      <c r="G1137" s="2" t="s">
        <v>6538</v>
      </c>
      <c r="H1137" s="29">
        <v>7567.9599999999991</v>
      </c>
      <c r="I1137" s="26">
        <v>38.79</v>
      </c>
      <c r="J1137" s="25">
        <v>20314.71</v>
      </c>
      <c r="K1137" s="25">
        <v>12746.75</v>
      </c>
      <c r="L1137" s="25">
        <v>-6245.91</v>
      </c>
      <c r="M1137" s="27">
        <v>14068.8</v>
      </c>
    </row>
    <row r="1138" spans="1:13" x14ac:dyDescent="0.15">
      <c r="A1138" t="s">
        <v>23187</v>
      </c>
      <c r="B1138">
        <v>77338</v>
      </c>
      <c r="C1138" t="s">
        <v>15417</v>
      </c>
      <c r="D1138" t="s">
        <v>1134</v>
      </c>
      <c r="E1138" t="s">
        <v>8780</v>
      </c>
      <c r="F1138" s="2" t="s">
        <v>6372</v>
      </c>
      <c r="G1138" s="2" t="s">
        <v>6372</v>
      </c>
      <c r="H1138" s="29">
        <v>0</v>
      </c>
      <c r="I1138" s="26">
        <v>0</v>
      </c>
      <c r="J1138" s="25">
        <v>0</v>
      </c>
      <c r="K1138" s="25">
        <v>0</v>
      </c>
      <c r="L1138" s="25">
        <v>0</v>
      </c>
      <c r="M1138" s="27">
        <v>0</v>
      </c>
    </row>
    <row r="1139" spans="1:13" x14ac:dyDescent="0.15">
      <c r="A1139" t="s">
        <v>17492</v>
      </c>
      <c r="B1139">
        <v>20243</v>
      </c>
      <c r="C1139" t="s">
        <v>14664</v>
      </c>
      <c r="D1139" t="s">
        <v>1135</v>
      </c>
      <c r="E1139" t="s">
        <v>8781</v>
      </c>
      <c r="F1139" s="2" t="s">
        <v>6239</v>
      </c>
      <c r="G1139" s="2" t="s">
        <v>6239</v>
      </c>
      <c r="H1139" s="29">
        <v>0</v>
      </c>
      <c r="I1139" s="26">
        <v>0</v>
      </c>
      <c r="J1139" s="25">
        <v>0</v>
      </c>
      <c r="K1139" s="25">
        <v>0</v>
      </c>
      <c r="L1139" s="25">
        <v>0</v>
      </c>
      <c r="M1139" s="27">
        <v>0</v>
      </c>
    </row>
    <row r="1140" spans="1:13" x14ac:dyDescent="0.15">
      <c r="A1140" t="s">
        <v>19931</v>
      </c>
      <c r="B1140">
        <v>41454</v>
      </c>
      <c r="C1140" t="s">
        <v>15014</v>
      </c>
      <c r="D1140" t="s">
        <v>1136</v>
      </c>
      <c r="E1140" t="s">
        <v>8783</v>
      </c>
      <c r="F1140" s="2" t="s">
        <v>8769</v>
      </c>
      <c r="G1140" s="2" t="s">
        <v>6554</v>
      </c>
      <c r="H1140" s="29">
        <v>0</v>
      </c>
      <c r="I1140" s="26">
        <v>0</v>
      </c>
      <c r="J1140" s="25">
        <v>0</v>
      </c>
      <c r="K1140" s="25">
        <v>0</v>
      </c>
      <c r="L1140" s="25">
        <v>0</v>
      </c>
      <c r="M1140" s="27">
        <v>0</v>
      </c>
    </row>
    <row r="1141" spans="1:13" x14ac:dyDescent="0.15">
      <c r="A1141" t="s">
        <v>19999</v>
      </c>
      <c r="B1141">
        <v>41473</v>
      </c>
      <c r="C1141" t="s">
        <v>15021</v>
      </c>
      <c r="D1141" t="s">
        <v>1137</v>
      </c>
      <c r="E1141" t="s">
        <v>8784</v>
      </c>
      <c r="F1141" s="2" t="s">
        <v>6673</v>
      </c>
      <c r="G1141" s="2" t="s">
        <v>6674</v>
      </c>
      <c r="H1141" s="29">
        <v>33106.020000000004</v>
      </c>
      <c r="I1141" s="26">
        <v>139.49</v>
      </c>
      <c r="J1141" s="25">
        <v>73052.31</v>
      </c>
      <c r="K1141" s="25">
        <v>39946.289999999994</v>
      </c>
      <c r="L1141" s="25">
        <v>-19573.68</v>
      </c>
      <c r="M1141" s="27">
        <v>53478.63</v>
      </c>
    </row>
    <row r="1142" spans="1:13" x14ac:dyDescent="0.15">
      <c r="A1142" t="s">
        <v>19275</v>
      </c>
      <c r="B1142">
        <v>41228</v>
      </c>
      <c r="C1142" t="s">
        <v>14958</v>
      </c>
      <c r="D1142" t="s">
        <v>1138</v>
      </c>
      <c r="E1142" t="s">
        <v>8785</v>
      </c>
      <c r="F1142" s="2" t="s">
        <v>6723</v>
      </c>
      <c r="G1142" s="2" t="s">
        <v>6275</v>
      </c>
      <c r="H1142" s="29">
        <v>0</v>
      </c>
      <c r="I1142" s="26">
        <v>1.34</v>
      </c>
      <c r="J1142" s="25">
        <v>701.77</v>
      </c>
      <c r="K1142" s="25">
        <v>701.77</v>
      </c>
      <c r="L1142" s="25">
        <v>-343.87</v>
      </c>
      <c r="M1142" s="27">
        <v>357.9</v>
      </c>
    </row>
    <row r="1143" spans="1:13" x14ac:dyDescent="0.15">
      <c r="A1143" t="s">
        <v>19159</v>
      </c>
      <c r="B1143">
        <v>41138</v>
      </c>
      <c r="C1143" t="s">
        <v>14947</v>
      </c>
      <c r="D1143" t="s">
        <v>1139</v>
      </c>
      <c r="E1143" t="s">
        <v>8786</v>
      </c>
      <c r="F1143" s="2" t="s">
        <v>8787</v>
      </c>
      <c r="G1143" s="2" t="s">
        <v>7115</v>
      </c>
      <c r="H1143" s="29">
        <v>0</v>
      </c>
      <c r="I1143" s="26">
        <v>0</v>
      </c>
      <c r="J1143" s="25">
        <v>0</v>
      </c>
      <c r="K1143" s="25">
        <v>0</v>
      </c>
      <c r="L1143" s="25">
        <v>0</v>
      </c>
      <c r="M1143" s="27">
        <v>0</v>
      </c>
    </row>
    <row r="1144" spans="1:13" x14ac:dyDescent="0.15">
      <c r="A1144" t="s">
        <v>20318</v>
      </c>
      <c r="B1144">
        <v>41534</v>
      </c>
      <c r="C1144" t="s">
        <v>15047</v>
      </c>
      <c r="D1144" t="s">
        <v>1140</v>
      </c>
      <c r="E1144" t="s">
        <v>8788</v>
      </c>
      <c r="F1144" s="2" t="s">
        <v>6376</v>
      </c>
      <c r="G1144" s="2" t="s">
        <v>6376</v>
      </c>
      <c r="H1144" s="29">
        <v>0</v>
      </c>
      <c r="I1144" s="26">
        <v>0</v>
      </c>
      <c r="J1144" s="25">
        <v>0</v>
      </c>
      <c r="K1144" s="25">
        <v>0</v>
      </c>
      <c r="L1144" s="25">
        <v>0</v>
      </c>
      <c r="M1144" s="27">
        <v>0</v>
      </c>
    </row>
    <row r="1145" spans="1:13" x14ac:dyDescent="0.15">
      <c r="A1145" t="s">
        <v>22485</v>
      </c>
      <c r="B1145">
        <v>50819</v>
      </c>
      <c r="C1145" t="s">
        <v>15295</v>
      </c>
      <c r="D1145" t="s">
        <v>1141</v>
      </c>
      <c r="E1145" t="s">
        <v>8789</v>
      </c>
      <c r="F1145" s="2" t="s">
        <v>6738</v>
      </c>
      <c r="G1145" s="2" t="s">
        <v>6738</v>
      </c>
      <c r="H1145" s="29">
        <v>0</v>
      </c>
      <c r="I1145" s="26">
        <v>0</v>
      </c>
      <c r="J1145" s="25">
        <v>0</v>
      </c>
      <c r="K1145" s="25">
        <v>0</v>
      </c>
      <c r="L1145" s="25">
        <v>0</v>
      </c>
      <c r="M1145" s="27">
        <v>0</v>
      </c>
    </row>
    <row r="1146" spans="1:13" x14ac:dyDescent="0.15">
      <c r="A1146" t="s">
        <v>17592</v>
      </c>
      <c r="B1146">
        <v>23545</v>
      </c>
      <c r="C1146" t="s">
        <v>14678</v>
      </c>
      <c r="D1146" t="s">
        <v>1142</v>
      </c>
      <c r="E1146" t="s">
        <v>8790</v>
      </c>
      <c r="F1146" s="2" t="s">
        <v>8791</v>
      </c>
      <c r="G1146" s="2" t="s">
        <v>6828</v>
      </c>
      <c r="H1146" s="29">
        <v>17305.699999999997</v>
      </c>
      <c r="I1146" s="26">
        <v>14.46</v>
      </c>
      <c r="J1146" s="25">
        <v>7572.85</v>
      </c>
      <c r="K1146" s="25">
        <v>-9732.8499999999967</v>
      </c>
      <c r="L1146" s="25">
        <v>7299.64</v>
      </c>
      <c r="M1146" s="27">
        <v>14872.490000000002</v>
      </c>
    </row>
    <row r="1147" spans="1:13" x14ac:dyDescent="0.15">
      <c r="A1147" t="s">
        <v>21917</v>
      </c>
      <c r="B1147">
        <v>42607</v>
      </c>
      <c r="C1147" t="s">
        <v>15200</v>
      </c>
      <c r="D1147" t="s">
        <v>1143</v>
      </c>
      <c r="E1147" t="s">
        <v>6881</v>
      </c>
      <c r="F1147" s="2" t="s">
        <v>6238</v>
      </c>
      <c r="G1147" s="2" t="s">
        <v>6238</v>
      </c>
      <c r="H1147" s="29">
        <v>0</v>
      </c>
      <c r="I1147" s="26">
        <v>0</v>
      </c>
      <c r="J1147" s="25">
        <v>0</v>
      </c>
      <c r="K1147" s="25">
        <v>0</v>
      </c>
      <c r="L1147" s="25">
        <v>0</v>
      </c>
      <c r="M1147" s="27">
        <v>0</v>
      </c>
    </row>
    <row r="1148" spans="1:13" x14ac:dyDescent="0.15">
      <c r="A1148" t="s">
        <v>21918</v>
      </c>
      <c r="B1148">
        <v>42607</v>
      </c>
      <c r="C1148" t="s">
        <v>15200</v>
      </c>
      <c r="D1148" t="s">
        <v>1144</v>
      </c>
      <c r="E1148" t="s">
        <v>8792</v>
      </c>
      <c r="F1148" s="2" t="s">
        <v>6535</v>
      </c>
      <c r="G1148" s="2" t="s">
        <v>6535</v>
      </c>
      <c r="H1148" s="29">
        <v>1982</v>
      </c>
      <c r="I1148" s="26">
        <v>0</v>
      </c>
      <c r="J1148" s="25">
        <v>0</v>
      </c>
      <c r="K1148" s="25">
        <v>-1982</v>
      </c>
      <c r="L1148" s="25">
        <v>1486.5</v>
      </c>
      <c r="M1148" s="27">
        <v>1486.5</v>
      </c>
    </row>
    <row r="1149" spans="1:13" x14ac:dyDescent="0.15">
      <c r="A1149" t="s">
        <v>20635</v>
      </c>
      <c r="B1149">
        <v>41582</v>
      </c>
      <c r="C1149" t="s">
        <v>15070</v>
      </c>
      <c r="D1149" t="s">
        <v>1145</v>
      </c>
      <c r="E1149" t="s">
        <v>7248</v>
      </c>
      <c r="F1149" s="2" t="s">
        <v>8793</v>
      </c>
      <c r="G1149" s="2" t="s">
        <v>7148</v>
      </c>
      <c r="H1149" s="29">
        <v>0</v>
      </c>
      <c r="I1149" s="26">
        <v>0</v>
      </c>
      <c r="J1149" s="25">
        <v>0</v>
      </c>
      <c r="K1149" s="25">
        <v>0</v>
      </c>
      <c r="L1149" s="25">
        <v>0</v>
      </c>
      <c r="M1149" s="27">
        <v>0</v>
      </c>
    </row>
    <row r="1150" spans="1:13" x14ac:dyDescent="0.15">
      <c r="A1150" t="s">
        <v>22112</v>
      </c>
      <c r="B1150">
        <v>42724</v>
      </c>
      <c r="C1150" t="s">
        <v>15222</v>
      </c>
      <c r="D1150" t="s">
        <v>1146</v>
      </c>
      <c r="E1150" t="s">
        <v>8794</v>
      </c>
      <c r="F1150" s="2" t="s">
        <v>6355</v>
      </c>
      <c r="G1150" s="2" t="s">
        <v>6355</v>
      </c>
      <c r="H1150" s="29">
        <v>0</v>
      </c>
      <c r="I1150" s="26">
        <v>0</v>
      </c>
      <c r="J1150" s="25">
        <v>0</v>
      </c>
      <c r="K1150" s="25">
        <v>0</v>
      </c>
      <c r="L1150" s="25">
        <v>0</v>
      </c>
      <c r="M1150" s="27">
        <v>0</v>
      </c>
    </row>
    <row r="1151" spans="1:13" x14ac:dyDescent="0.15">
      <c r="A1151" t="s">
        <v>17597</v>
      </c>
      <c r="B1151">
        <v>23948</v>
      </c>
      <c r="C1151" t="s">
        <v>14681</v>
      </c>
      <c r="D1151" t="s">
        <v>1147</v>
      </c>
      <c r="E1151" t="s">
        <v>8795</v>
      </c>
      <c r="F1151" s="2" t="s">
        <v>6673</v>
      </c>
      <c r="G1151" s="2" t="s">
        <v>6674</v>
      </c>
      <c r="H1151" s="29">
        <v>0</v>
      </c>
      <c r="I1151" s="26">
        <v>0</v>
      </c>
      <c r="J1151" s="25">
        <v>0</v>
      </c>
      <c r="K1151" s="25">
        <v>0</v>
      </c>
      <c r="L1151" s="25">
        <v>0</v>
      </c>
      <c r="M1151" s="27">
        <v>0</v>
      </c>
    </row>
    <row r="1152" spans="1:13" x14ac:dyDescent="0.15">
      <c r="A1152" t="s">
        <v>21653</v>
      </c>
      <c r="B1152">
        <v>41978</v>
      </c>
      <c r="C1152" t="s">
        <v>15162</v>
      </c>
      <c r="D1152" t="s">
        <v>1148</v>
      </c>
      <c r="E1152" t="s">
        <v>8798</v>
      </c>
      <c r="F1152" s="2" t="s">
        <v>6467</v>
      </c>
      <c r="G1152" s="2" t="s">
        <v>6467</v>
      </c>
      <c r="H1152" s="29">
        <v>0</v>
      </c>
      <c r="I1152" s="26">
        <v>0</v>
      </c>
      <c r="J1152" s="25">
        <v>0</v>
      </c>
      <c r="K1152" s="25">
        <v>0</v>
      </c>
      <c r="L1152" s="25">
        <v>0</v>
      </c>
      <c r="M1152" s="27">
        <v>0</v>
      </c>
    </row>
    <row r="1153" spans="1:13" x14ac:dyDescent="0.15">
      <c r="A1153" t="s">
        <v>17612</v>
      </c>
      <c r="B1153">
        <v>24065</v>
      </c>
      <c r="C1153" t="s">
        <v>14683</v>
      </c>
      <c r="D1153" t="s">
        <v>1149</v>
      </c>
      <c r="E1153" t="s">
        <v>8799</v>
      </c>
      <c r="F1153" s="2" t="s">
        <v>8122</v>
      </c>
      <c r="G1153" s="2" t="s">
        <v>6369</v>
      </c>
      <c r="H1153" s="29">
        <v>24093.229999999996</v>
      </c>
      <c r="I1153" s="26">
        <v>38.840000000000003</v>
      </c>
      <c r="J1153" s="25">
        <v>20340.900000000001</v>
      </c>
      <c r="K1153" s="25">
        <v>-3752.3299999999945</v>
      </c>
      <c r="L1153" s="25">
        <v>2814.25</v>
      </c>
      <c r="M1153" s="27">
        <v>23155.15</v>
      </c>
    </row>
    <row r="1154" spans="1:13" x14ac:dyDescent="0.15">
      <c r="A1154" t="s">
        <v>18502</v>
      </c>
      <c r="B1154">
        <v>40681</v>
      </c>
      <c r="C1154" t="s">
        <v>14884</v>
      </c>
      <c r="D1154" t="s">
        <v>1150</v>
      </c>
      <c r="E1154" t="s">
        <v>8803</v>
      </c>
      <c r="F1154" s="2" t="s">
        <v>7389</v>
      </c>
      <c r="G1154" s="2" t="s">
        <v>6369</v>
      </c>
      <c r="H1154" s="29">
        <v>0</v>
      </c>
      <c r="I1154" s="26">
        <v>0</v>
      </c>
      <c r="J1154" s="25">
        <v>0</v>
      </c>
      <c r="K1154" s="25">
        <v>0</v>
      </c>
      <c r="L1154" s="25">
        <v>0</v>
      </c>
      <c r="M1154" s="27">
        <v>0</v>
      </c>
    </row>
    <row r="1155" spans="1:13" x14ac:dyDescent="0.15">
      <c r="A1155" t="s">
        <v>21919</v>
      </c>
      <c r="B1155">
        <v>42607</v>
      </c>
      <c r="C1155" t="s">
        <v>14939</v>
      </c>
      <c r="D1155" t="s">
        <v>1151</v>
      </c>
      <c r="E1155" t="s">
        <v>8804</v>
      </c>
      <c r="F1155" s="2" t="s">
        <v>8670</v>
      </c>
      <c r="G1155" s="2" t="s">
        <v>6657</v>
      </c>
      <c r="H1155" s="29">
        <v>1982</v>
      </c>
      <c r="I1155" s="26">
        <v>0</v>
      </c>
      <c r="J1155" s="25">
        <v>0</v>
      </c>
      <c r="K1155" s="25">
        <v>-1982</v>
      </c>
      <c r="L1155" s="25">
        <v>1486.5</v>
      </c>
      <c r="M1155" s="27">
        <v>1486.5</v>
      </c>
    </row>
    <row r="1156" spans="1:13" x14ac:dyDescent="0.15">
      <c r="A1156" t="s">
        <v>19398</v>
      </c>
      <c r="B1156">
        <v>41270</v>
      </c>
      <c r="C1156" t="s">
        <v>14969</v>
      </c>
      <c r="D1156" t="s">
        <v>1152</v>
      </c>
      <c r="E1156" t="s">
        <v>8322</v>
      </c>
      <c r="F1156" s="2" t="s">
        <v>8805</v>
      </c>
      <c r="G1156" s="2" t="s">
        <v>6645</v>
      </c>
      <c r="H1156" s="29">
        <v>0</v>
      </c>
      <c r="I1156" s="26">
        <v>0</v>
      </c>
      <c r="J1156" s="25">
        <v>0</v>
      </c>
      <c r="K1156" s="25">
        <v>0</v>
      </c>
      <c r="L1156" s="25">
        <v>0</v>
      </c>
      <c r="M1156" s="27">
        <v>0</v>
      </c>
    </row>
    <row r="1157" spans="1:13" x14ac:dyDescent="0.15">
      <c r="A1157" t="s">
        <v>20844</v>
      </c>
      <c r="B1157">
        <v>41632</v>
      </c>
      <c r="C1157" t="s">
        <v>15086</v>
      </c>
      <c r="D1157" t="s">
        <v>1153</v>
      </c>
      <c r="E1157" t="s">
        <v>6786</v>
      </c>
      <c r="F1157" s="2" t="s">
        <v>7780</v>
      </c>
      <c r="G1157" s="2" t="s">
        <v>6645</v>
      </c>
      <c r="H1157" s="29">
        <v>0</v>
      </c>
      <c r="I1157" s="26">
        <v>0</v>
      </c>
      <c r="J1157" s="25">
        <v>0</v>
      </c>
      <c r="K1157" s="25">
        <v>0</v>
      </c>
      <c r="L1157" s="25">
        <v>0</v>
      </c>
      <c r="M1157" s="27">
        <v>0</v>
      </c>
    </row>
    <row r="1158" spans="1:13" x14ac:dyDescent="0.15">
      <c r="A1158" t="s">
        <v>21920</v>
      </c>
      <c r="B1158">
        <v>42607</v>
      </c>
      <c r="C1158" t="s">
        <v>14939</v>
      </c>
      <c r="D1158" t="s">
        <v>1154</v>
      </c>
      <c r="E1158" t="s">
        <v>8806</v>
      </c>
      <c r="F1158" s="2" t="s">
        <v>8807</v>
      </c>
      <c r="G1158" s="2" t="s">
        <v>8807</v>
      </c>
      <c r="H1158" s="29">
        <v>0</v>
      </c>
      <c r="I1158" s="26">
        <v>0</v>
      </c>
      <c r="J1158" s="25">
        <v>0</v>
      </c>
      <c r="K1158" s="25">
        <v>0</v>
      </c>
      <c r="L1158" s="25">
        <v>0</v>
      </c>
      <c r="M1158" s="27">
        <v>0</v>
      </c>
    </row>
    <row r="1159" spans="1:13" x14ac:dyDescent="0.15">
      <c r="A1159" t="s">
        <v>21921</v>
      </c>
      <c r="B1159">
        <v>42607</v>
      </c>
      <c r="C1159" t="s">
        <v>14939</v>
      </c>
      <c r="D1159" t="s">
        <v>1155</v>
      </c>
      <c r="E1159" t="s">
        <v>8808</v>
      </c>
      <c r="F1159" s="2" t="s">
        <v>6285</v>
      </c>
      <c r="G1159" s="2" t="s">
        <v>6285</v>
      </c>
      <c r="H1159" s="29">
        <v>0</v>
      </c>
      <c r="I1159" s="26">
        <v>0</v>
      </c>
      <c r="J1159" s="25">
        <v>0</v>
      </c>
      <c r="K1159" s="25">
        <v>0</v>
      </c>
      <c r="L1159" s="25">
        <v>0</v>
      </c>
      <c r="M1159" s="27">
        <v>0</v>
      </c>
    </row>
    <row r="1160" spans="1:13" x14ac:dyDescent="0.15">
      <c r="A1160" t="s">
        <v>20845</v>
      </c>
      <c r="B1160">
        <v>41632</v>
      </c>
      <c r="C1160" t="s">
        <v>15086</v>
      </c>
      <c r="D1160" t="s">
        <v>1156</v>
      </c>
      <c r="E1160" t="s">
        <v>7949</v>
      </c>
      <c r="F1160" s="2" t="s">
        <v>7261</v>
      </c>
      <c r="G1160" s="2" t="s">
        <v>7261</v>
      </c>
      <c r="H1160" s="29">
        <v>0</v>
      </c>
      <c r="I1160" s="26">
        <v>0</v>
      </c>
      <c r="J1160" s="25">
        <v>0</v>
      </c>
      <c r="K1160" s="25">
        <v>0</v>
      </c>
      <c r="L1160" s="25">
        <v>0</v>
      </c>
      <c r="M1160" s="27">
        <v>0</v>
      </c>
    </row>
    <row r="1161" spans="1:13" x14ac:dyDescent="0.15">
      <c r="A1161" t="s">
        <v>22038</v>
      </c>
      <c r="B1161">
        <v>42658</v>
      </c>
      <c r="C1161" t="s">
        <v>15211</v>
      </c>
      <c r="D1161" t="s">
        <v>1157</v>
      </c>
      <c r="E1161" t="s">
        <v>8809</v>
      </c>
      <c r="F1161" s="2" t="s">
        <v>8751</v>
      </c>
      <c r="G1161" s="2" t="s">
        <v>6728</v>
      </c>
      <c r="H1161" s="29">
        <v>0</v>
      </c>
      <c r="I1161" s="26">
        <v>0</v>
      </c>
      <c r="J1161" s="25">
        <v>0</v>
      </c>
      <c r="K1161" s="25">
        <v>0</v>
      </c>
      <c r="L1161" s="25">
        <v>0</v>
      </c>
      <c r="M1161" s="27">
        <v>0</v>
      </c>
    </row>
    <row r="1162" spans="1:13" x14ac:dyDescent="0.15">
      <c r="A1162" t="s">
        <v>21860</v>
      </c>
      <c r="B1162">
        <v>42570</v>
      </c>
      <c r="C1162" t="s">
        <v>15192</v>
      </c>
      <c r="D1162" t="s">
        <v>1158</v>
      </c>
      <c r="E1162" t="s">
        <v>7564</v>
      </c>
      <c r="F1162" s="2" t="s">
        <v>6424</v>
      </c>
      <c r="G1162" s="2" t="s">
        <v>6425</v>
      </c>
      <c r="H1162" s="29">
        <v>0</v>
      </c>
      <c r="I1162" s="26">
        <v>0</v>
      </c>
      <c r="J1162" s="25">
        <v>0</v>
      </c>
      <c r="K1162" s="25">
        <v>0</v>
      </c>
      <c r="L1162" s="25">
        <v>0</v>
      </c>
      <c r="M1162" s="27">
        <v>0</v>
      </c>
    </row>
    <row r="1163" spans="1:13" x14ac:dyDescent="0.15">
      <c r="A1163" t="s">
        <v>21861</v>
      </c>
      <c r="B1163">
        <v>42570</v>
      </c>
      <c r="C1163" t="s">
        <v>15192</v>
      </c>
      <c r="D1163" t="s">
        <v>1159</v>
      </c>
      <c r="E1163" t="s">
        <v>8810</v>
      </c>
      <c r="F1163" s="2" t="s">
        <v>8811</v>
      </c>
      <c r="G1163" s="2" t="s">
        <v>6554</v>
      </c>
      <c r="H1163" s="29">
        <v>0</v>
      </c>
      <c r="I1163" s="26">
        <v>0</v>
      </c>
      <c r="J1163" s="25">
        <v>0</v>
      </c>
      <c r="K1163" s="25">
        <v>0</v>
      </c>
      <c r="L1163" s="25">
        <v>0</v>
      </c>
      <c r="M1163" s="27">
        <v>0</v>
      </c>
    </row>
    <row r="1164" spans="1:13" x14ac:dyDescent="0.15">
      <c r="A1164" t="s">
        <v>20636</v>
      </c>
      <c r="B1164">
        <v>41582</v>
      </c>
      <c r="C1164" t="s">
        <v>15070</v>
      </c>
      <c r="D1164" t="s">
        <v>1160</v>
      </c>
      <c r="E1164" t="s">
        <v>8812</v>
      </c>
      <c r="F1164" s="2" t="s">
        <v>8813</v>
      </c>
      <c r="G1164" s="2" t="s">
        <v>7376</v>
      </c>
      <c r="H1164" s="29">
        <v>0</v>
      </c>
      <c r="I1164" s="26">
        <v>0</v>
      </c>
      <c r="J1164" s="25">
        <v>0</v>
      </c>
      <c r="K1164" s="25">
        <v>0</v>
      </c>
      <c r="L1164" s="25">
        <v>0</v>
      </c>
      <c r="M1164" s="27">
        <v>0</v>
      </c>
    </row>
    <row r="1165" spans="1:13" x14ac:dyDescent="0.15">
      <c r="A1165" t="s">
        <v>21922</v>
      </c>
      <c r="B1165">
        <v>42607</v>
      </c>
      <c r="C1165" t="s">
        <v>14939</v>
      </c>
      <c r="D1165" t="s">
        <v>1161</v>
      </c>
      <c r="E1165" t="s">
        <v>8814</v>
      </c>
      <c r="F1165" s="2" t="s">
        <v>8815</v>
      </c>
      <c r="G1165" s="2" t="s">
        <v>8350</v>
      </c>
      <c r="H1165" s="29">
        <v>0</v>
      </c>
      <c r="I1165" s="26">
        <v>0</v>
      </c>
      <c r="J1165" s="25">
        <v>0</v>
      </c>
      <c r="K1165" s="25">
        <v>0</v>
      </c>
      <c r="L1165" s="25">
        <v>0</v>
      </c>
      <c r="M1165" s="27">
        <v>0</v>
      </c>
    </row>
    <row r="1166" spans="1:13" x14ac:dyDescent="0.15">
      <c r="A1166" t="s">
        <v>17690</v>
      </c>
      <c r="B1166">
        <v>25196</v>
      </c>
      <c r="C1166" t="s">
        <v>14693</v>
      </c>
      <c r="D1166" t="s">
        <v>1162</v>
      </c>
      <c r="E1166" t="s">
        <v>8816</v>
      </c>
      <c r="F1166" s="2" t="s">
        <v>8817</v>
      </c>
      <c r="G1166" s="2" t="s">
        <v>8817</v>
      </c>
      <c r="H1166" s="29">
        <v>0</v>
      </c>
      <c r="I1166" s="26">
        <v>0</v>
      </c>
      <c r="J1166" s="25">
        <v>0</v>
      </c>
      <c r="K1166" s="25">
        <v>0</v>
      </c>
      <c r="L1166" s="25">
        <v>0</v>
      </c>
      <c r="M1166" s="27">
        <v>0</v>
      </c>
    </row>
    <row r="1167" spans="1:13" x14ac:dyDescent="0.15">
      <c r="A1167" t="s">
        <v>19657</v>
      </c>
      <c r="B1167">
        <v>41396</v>
      </c>
      <c r="C1167" t="s">
        <v>14995</v>
      </c>
      <c r="D1167" t="s">
        <v>1163</v>
      </c>
      <c r="E1167" t="s">
        <v>8819</v>
      </c>
      <c r="F1167" s="2" t="s">
        <v>8820</v>
      </c>
      <c r="G1167" s="2" t="s">
        <v>7612</v>
      </c>
      <c r="H1167" s="29">
        <v>0</v>
      </c>
      <c r="I1167" s="26">
        <v>0</v>
      </c>
      <c r="J1167" s="25">
        <v>0</v>
      </c>
      <c r="K1167" s="25">
        <v>0</v>
      </c>
      <c r="L1167" s="25">
        <v>0</v>
      </c>
      <c r="M1167" s="27">
        <v>0</v>
      </c>
    </row>
    <row r="1168" spans="1:13" x14ac:dyDescent="0.15">
      <c r="A1168" t="s">
        <v>17715</v>
      </c>
      <c r="B1168">
        <v>26158</v>
      </c>
      <c r="C1168" t="s">
        <v>14697</v>
      </c>
      <c r="D1168" t="s">
        <v>1164</v>
      </c>
      <c r="E1168" t="s">
        <v>8821</v>
      </c>
      <c r="F1168" s="2" t="s">
        <v>6548</v>
      </c>
      <c r="G1168" s="2" t="s">
        <v>6548</v>
      </c>
      <c r="H1168" s="29">
        <v>40286.570000000007</v>
      </c>
      <c r="I1168" s="26">
        <v>412.86</v>
      </c>
      <c r="J1168" s="25">
        <v>216218.91</v>
      </c>
      <c r="K1168" s="25">
        <v>175932.34</v>
      </c>
      <c r="L1168" s="25">
        <v>-86206.85</v>
      </c>
      <c r="M1168" s="27">
        <v>130012.06</v>
      </c>
    </row>
    <row r="1169" spans="1:13" x14ac:dyDescent="0.15">
      <c r="A1169" t="s">
        <v>17724</v>
      </c>
      <c r="B1169">
        <v>26626</v>
      </c>
      <c r="C1169" t="s">
        <v>14699</v>
      </c>
      <c r="D1169" t="s">
        <v>1165</v>
      </c>
      <c r="E1169" t="s">
        <v>7564</v>
      </c>
      <c r="F1169" s="2" t="s">
        <v>8356</v>
      </c>
      <c r="G1169" s="2" t="s">
        <v>8356</v>
      </c>
      <c r="H1169" s="29">
        <v>0</v>
      </c>
      <c r="I1169" s="26">
        <v>0</v>
      </c>
      <c r="J1169" s="25">
        <v>0</v>
      </c>
      <c r="K1169" s="25">
        <v>0</v>
      </c>
      <c r="L1169" s="25">
        <v>0</v>
      </c>
      <c r="M1169" s="27">
        <v>0</v>
      </c>
    </row>
    <row r="1170" spans="1:13" x14ac:dyDescent="0.15">
      <c r="A1170" t="s">
        <v>22113</v>
      </c>
      <c r="B1170">
        <v>42724</v>
      </c>
      <c r="C1170" t="s">
        <v>15222</v>
      </c>
      <c r="D1170" t="s">
        <v>1166</v>
      </c>
      <c r="E1170" t="s">
        <v>8825</v>
      </c>
      <c r="F1170" s="2" t="s">
        <v>8826</v>
      </c>
      <c r="G1170" s="2" t="s">
        <v>6311</v>
      </c>
      <c r="H1170" s="29">
        <v>0</v>
      </c>
      <c r="I1170" s="26">
        <v>0</v>
      </c>
      <c r="J1170" s="25">
        <v>0</v>
      </c>
      <c r="K1170" s="25">
        <v>0</v>
      </c>
      <c r="L1170" s="25">
        <v>0</v>
      </c>
      <c r="M1170" s="27">
        <v>0</v>
      </c>
    </row>
    <row r="1171" spans="1:13" x14ac:dyDescent="0.15">
      <c r="A1171" t="s">
        <v>23418</v>
      </c>
      <c r="B1171">
        <v>83280</v>
      </c>
      <c r="C1171" t="s">
        <v>15457</v>
      </c>
      <c r="D1171" t="s">
        <v>1167</v>
      </c>
      <c r="E1171" t="s">
        <v>8827</v>
      </c>
      <c r="F1171" s="2" t="s">
        <v>8828</v>
      </c>
      <c r="G1171" s="2" t="s">
        <v>7960</v>
      </c>
      <c r="H1171" s="29">
        <v>0</v>
      </c>
      <c r="I1171" s="26">
        <v>32.32</v>
      </c>
      <c r="J1171" s="25">
        <v>16926.310000000001</v>
      </c>
      <c r="K1171" s="25">
        <v>16926.310000000001</v>
      </c>
      <c r="L1171" s="25">
        <v>-8293.89</v>
      </c>
      <c r="M1171" s="27">
        <v>8632.4200000000019</v>
      </c>
    </row>
    <row r="1172" spans="1:13" x14ac:dyDescent="0.15">
      <c r="A1172" t="s">
        <v>17727</v>
      </c>
      <c r="B1172">
        <v>26977</v>
      </c>
      <c r="C1172" t="s">
        <v>14700</v>
      </c>
      <c r="D1172" t="s">
        <v>1168</v>
      </c>
      <c r="E1172" t="s">
        <v>8829</v>
      </c>
      <c r="F1172" s="2" t="s">
        <v>6799</v>
      </c>
      <c r="G1172" s="2" t="s">
        <v>6799</v>
      </c>
      <c r="H1172" s="29">
        <v>0</v>
      </c>
      <c r="I1172" s="26">
        <v>0</v>
      </c>
      <c r="J1172" s="25">
        <v>0</v>
      </c>
      <c r="K1172" s="25">
        <v>0</v>
      </c>
      <c r="L1172" s="25">
        <v>0</v>
      </c>
      <c r="M1172" s="27">
        <v>0</v>
      </c>
    </row>
    <row r="1173" spans="1:13" x14ac:dyDescent="0.15">
      <c r="A1173" t="s">
        <v>20276</v>
      </c>
      <c r="B1173">
        <v>41528</v>
      </c>
      <c r="C1173" t="s">
        <v>15044</v>
      </c>
      <c r="D1173" t="s">
        <v>1169</v>
      </c>
      <c r="E1173" t="s">
        <v>8830</v>
      </c>
      <c r="F1173" s="2" t="s">
        <v>6803</v>
      </c>
      <c r="G1173" s="2" t="s">
        <v>6804</v>
      </c>
      <c r="H1173" s="29">
        <v>0</v>
      </c>
      <c r="I1173" s="26">
        <v>51.73</v>
      </c>
      <c r="J1173" s="25">
        <v>27091.52</v>
      </c>
      <c r="K1173" s="25">
        <v>27091.52</v>
      </c>
      <c r="L1173" s="25">
        <v>-13274.84</v>
      </c>
      <c r="M1173" s="27">
        <v>13816.68</v>
      </c>
    </row>
    <row r="1174" spans="1:13" x14ac:dyDescent="0.15">
      <c r="A1174" t="s">
        <v>17735</v>
      </c>
      <c r="B1174">
        <v>27237</v>
      </c>
      <c r="C1174" t="s">
        <v>14702</v>
      </c>
      <c r="D1174" t="s">
        <v>1170</v>
      </c>
      <c r="E1174" t="s">
        <v>8831</v>
      </c>
      <c r="F1174" s="2" t="s">
        <v>6333</v>
      </c>
      <c r="G1174" s="2" t="s">
        <v>6333</v>
      </c>
      <c r="H1174" s="29">
        <v>0</v>
      </c>
      <c r="I1174" s="26">
        <v>0</v>
      </c>
      <c r="J1174" s="25">
        <v>0</v>
      </c>
      <c r="K1174" s="25">
        <v>0</v>
      </c>
      <c r="L1174" s="25">
        <v>0</v>
      </c>
      <c r="M1174" s="27">
        <v>0</v>
      </c>
    </row>
    <row r="1175" spans="1:13" x14ac:dyDescent="0.15">
      <c r="A1175" t="s">
        <v>18247</v>
      </c>
      <c r="B1175">
        <v>40278</v>
      </c>
      <c r="C1175" t="s">
        <v>14845</v>
      </c>
      <c r="D1175" t="s">
        <v>1171</v>
      </c>
      <c r="E1175" t="s">
        <v>8835</v>
      </c>
      <c r="F1175" s="2" t="s">
        <v>8836</v>
      </c>
      <c r="G1175" s="2" t="s">
        <v>6557</v>
      </c>
      <c r="H1175" s="29">
        <v>0</v>
      </c>
      <c r="I1175" s="26">
        <v>0</v>
      </c>
      <c r="J1175" s="25">
        <v>0</v>
      </c>
      <c r="K1175" s="25">
        <v>0</v>
      </c>
      <c r="L1175" s="25">
        <v>0</v>
      </c>
      <c r="M1175" s="27">
        <v>0</v>
      </c>
    </row>
    <row r="1176" spans="1:13" x14ac:dyDescent="0.15">
      <c r="A1176" t="s">
        <v>18944</v>
      </c>
      <c r="B1176">
        <v>40974</v>
      </c>
      <c r="C1176" t="s">
        <v>14925</v>
      </c>
      <c r="D1176" t="s">
        <v>1172</v>
      </c>
      <c r="E1176" t="s">
        <v>8837</v>
      </c>
      <c r="F1176" s="2" t="s">
        <v>8838</v>
      </c>
      <c r="G1176" s="2" t="s">
        <v>6807</v>
      </c>
      <c r="H1176" s="29">
        <v>0</v>
      </c>
      <c r="I1176" s="26">
        <v>0</v>
      </c>
      <c r="J1176" s="25">
        <v>0</v>
      </c>
      <c r="K1176" s="25">
        <v>0</v>
      </c>
      <c r="L1176" s="25">
        <v>0</v>
      </c>
      <c r="M1176" s="27">
        <v>0</v>
      </c>
    </row>
    <row r="1177" spans="1:13" x14ac:dyDescent="0.15">
      <c r="A1177" t="s">
        <v>23115</v>
      </c>
      <c r="B1177">
        <v>76806</v>
      </c>
      <c r="C1177" t="s">
        <v>15408</v>
      </c>
      <c r="D1177" t="s">
        <v>1173</v>
      </c>
      <c r="E1177" t="s">
        <v>8839</v>
      </c>
      <c r="F1177" s="2" t="s">
        <v>6810</v>
      </c>
      <c r="G1177" s="2" t="s">
        <v>6811</v>
      </c>
      <c r="H1177" s="29">
        <v>34638.119999999995</v>
      </c>
      <c r="I1177" s="26">
        <v>185.61</v>
      </c>
      <c r="J1177" s="25">
        <v>97205.81</v>
      </c>
      <c r="K1177" s="25">
        <v>62567.69</v>
      </c>
      <c r="L1177" s="25">
        <v>-30658.17</v>
      </c>
      <c r="M1177" s="27">
        <v>66547.64</v>
      </c>
    </row>
    <row r="1178" spans="1:13" x14ac:dyDescent="0.15">
      <c r="A1178" t="s">
        <v>19061</v>
      </c>
      <c r="B1178">
        <v>41018</v>
      </c>
      <c r="C1178" t="s">
        <v>14936</v>
      </c>
      <c r="D1178" t="s">
        <v>1174</v>
      </c>
      <c r="E1178" t="s">
        <v>8841</v>
      </c>
      <c r="F1178" s="2" t="s">
        <v>8842</v>
      </c>
      <c r="G1178" s="2" t="s">
        <v>6461</v>
      </c>
      <c r="H1178" s="29">
        <v>0</v>
      </c>
      <c r="I1178" s="26">
        <v>0</v>
      </c>
      <c r="J1178" s="25">
        <v>0</v>
      </c>
      <c r="K1178" s="25">
        <v>0</v>
      </c>
      <c r="L1178" s="25">
        <v>0</v>
      </c>
      <c r="M1178" s="27">
        <v>0</v>
      </c>
    </row>
    <row r="1179" spans="1:13" x14ac:dyDescent="0.15">
      <c r="A1179" t="s">
        <v>18543</v>
      </c>
      <c r="B1179">
        <v>40765</v>
      </c>
      <c r="C1179" t="s">
        <v>14893</v>
      </c>
      <c r="D1179" t="s">
        <v>1175</v>
      </c>
      <c r="E1179" t="s">
        <v>8843</v>
      </c>
      <c r="F1179" s="2" t="s">
        <v>6545</v>
      </c>
      <c r="G1179" s="2" t="s">
        <v>6545</v>
      </c>
      <c r="H1179" s="29">
        <v>0</v>
      </c>
      <c r="I1179" s="26">
        <v>44.06</v>
      </c>
      <c r="J1179" s="25">
        <v>23074.66</v>
      </c>
      <c r="K1179" s="25">
        <v>23074.66</v>
      </c>
      <c r="L1179" s="25">
        <v>-11306.58</v>
      </c>
      <c r="M1179" s="27">
        <v>11768.08</v>
      </c>
    </row>
    <row r="1180" spans="1:13" x14ac:dyDescent="0.15">
      <c r="A1180" t="s">
        <v>18877</v>
      </c>
      <c r="B1180">
        <v>40967</v>
      </c>
      <c r="C1180" t="s">
        <v>14921</v>
      </c>
      <c r="D1180" t="s">
        <v>1176</v>
      </c>
      <c r="E1180" t="s">
        <v>8845</v>
      </c>
      <c r="F1180" s="2" t="s">
        <v>8846</v>
      </c>
      <c r="G1180" s="2" t="s">
        <v>8846</v>
      </c>
      <c r="H1180" s="29">
        <v>0</v>
      </c>
      <c r="I1180" s="26">
        <v>0</v>
      </c>
      <c r="J1180" s="25">
        <v>0</v>
      </c>
      <c r="K1180" s="25">
        <v>0</v>
      </c>
      <c r="L1180" s="25">
        <v>0</v>
      </c>
      <c r="M1180" s="27">
        <v>0</v>
      </c>
    </row>
    <row r="1181" spans="1:13" x14ac:dyDescent="0.15">
      <c r="A1181" t="s">
        <v>20295</v>
      </c>
      <c r="B1181">
        <v>41530</v>
      </c>
      <c r="C1181" t="s">
        <v>14706</v>
      </c>
      <c r="D1181" t="s">
        <v>1177</v>
      </c>
      <c r="E1181" t="s">
        <v>8847</v>
      </c>
      <c r="F1181" s="2" t="s">
        <v>8848</v>
      </c>
      <c r="G1181" s="2" t="s">
        <v>6234</v>
      </c>
      <c r="H1181" s="29">
        <v>0</v>
      </c>
      <c r="I1181" s="26">
        <v>0</v>
      </c>
      <c r="J1181" s="25">
        <v>0</v>
      </c>
      <c r="K1181" s="25">
        <v>0</v>
      </c>
      <c r="L1181" s="25">
        <v>0</v>
      </c>
      <c r="M1181" s="27">
        <v>0</v>
      </c>
    </row>
    <row r="1182" spans="1:13" x14ac:dyDescent="0.15">
      <c r="A1182" t="s">
        <v>17752</v>
      </c>
      <c r="B1182">
        <v>28212</v>
      </c>
      <c r="C1182" t="s">
        <v>14707</v>
      </c>
      <c r="D1182" t="s">
        <v>1178</v>
      </c>
      <c r="E1182" t="s">
        <v>8849</v>
      </c>
      <c r="F1182" s="2" t="s">
        <v>6592</v>
      </c>
      <c r="G1182" s="2" t="s">
        <v>6592</v>
      </c>
      <c r="H1182" s="29">
        <v>0</v>
      </c>
      <c r="I1182" s="26">
        <v>0</v>
      </c>
      <c r="J1182" s="25">
        <v>0</v>
      </c>
      <c r="K1182" s="25">
        <v>0</v>
      </c>
      <c r="L1182" s="25">
        <v>0</v>
      </c>
      <c r="M1182" s="27">
        <v>0</v>
      </c>
    </row>
    <row r="1183" spans="1:13" x14ac:dyDescent="0.15">
      <c r="A1183" t="s">
        <v>17909</v>
      </c>
      <c r="B1183">
        <v>31017</v>
      </c>
      <c r="C1183" t="s">
        <v>14752</v>
      </c>
      <c r="D1183" t="s">
        <v>1179</v>
      </c>
      <c r="E1183" t="s">
        <v>8850</v>
      </c>
      <c r="F1183" s="2" t="s">
        <v>8851</v>
      </c>
      <c r="G1183" s="2" t="s">
        <v>6817</v>
      </c>
      <c r="H1183" s="29">
        <v>9894.4799999999959</v>
      </c>
      <c r="I1183" s="26">
        <v>66.42</v>
      </c>
      <c r="J1183" s="25">
        <v>34784.82</v>
      </c>
      <c r="K1183" s="25">
        <v>24890.340000000004</v>
      </c>
      <c r="L1183" s="25">
        <v>-12196.27</v>
      </c>
      <c r="M1183" s="27">
        <v>22588.55</v>
      </c>
    </row>
    <row r="1184" spans="1:13" x14ac:dyDescent="0.15">
      <c r="A1184" t="s">
        <v>23319</v>
      </c>
      <c r="B1184">
        <v>81316</v>
      </c>
      <c r="C1184" t="s">
        <v>15439</v>
      </c>
      <c r="D1184" t="s">
        <v>1180</v>
      </c>
      <c r="E1184" t="s">
        <v>8852</v>
      </c>
      <c r="F1184" s="2" t="s">
        <v>6293</v>
      </c>
      <c r="G1184" s="2" t="s">
        <v>6293</v>
      </c>
      <c r="H1184" s="29">
        <v>106680.72999999998</v>
      </c>
      <c r="I1184" s="26">
        <v>317.49</v>
      </c>
      <c r="J1184" s="25">
        <v>166272.69</v>
      </c>
      <c r="K1184" s="25">
        <v>59591.960000000021</v>
      </c>
      <c r="L1184" s="25">
        <v>-29200.06</v>
      </c>
      <c r="M1184" s="27">
        <v>137072.63</v>
      </c>
    </row>
    <row r="1185" spans="1:13" x14ac:dyDescent="0.15">
      <c r="A1185" t="s">
        <v>21739</v>
      </c>
      <c r="B1185">
        <v>42540</v>
      </c>
      <c r="C1185" t="s">
        <v>15176</v>
      </c>
      <c r="D1185" t="s">
        <v>1181</v>
      </c>
      <c r="E1185" t="s">
        <v>8853</v>
      </c>
      <c r="F1185" s="2" t="s">
        <v>6822</v>
      </c>
      <c r="G1185" s="2" t="s">
        <v>6823</v>
      </c>
      <c r="H1185" s="29">
        <v>0</v>
      </c>
      <c r="I1185" s="26">
        <v>0</v>
      </c>
      <c r="J1185" s="25">
        <v>0</v>
      </c>
      <c r="K1185" s="25">
        <v>0</v>
      </c>
      <c r="L1185" s="25">
        <v>0</v>
      </c>
      <c r="M1185" s="27">
        <v>0</v>
      </c>
    </row>
    <row r="1186" spans="1:13" x14ac:dyDescent="0.15">
      <c r="A1186" t="s">
        <v>23138</v>
      </c>
      <c r="B1186">
        <v>77195</v>
      </c>
      <c r="C1186" t="s">
        <v>15414</v>
      </c>
      <c r="D1186" t="s">
        <v>1182</v>
      </c>
      <c r="E1186" t="s">
        <v>8854</v>
      </c>
      <c r="F1186" s="2" t="s">
        <v>6341</v>
      </c>
      <c r="G1186" s="2" t="s">
        <v>6341</v>
      </c>
      <c r="H1186" s="29">
        <v>969355.16999999993</v>
      </c>
      <c r="I1186" s="26">
        <v>1393.89</v>
      </c>
      <c r="J1186" s="25">
        <v>729994.13</v>
      </c>
      <c r="K1186" s="25">
        <v>-239361.03999999992</v>
      </c>
      <c r="L1186" s="25">
        <v>179520.78</v>
      </c>
      <c r="M1186" s="27">
        <v>909514.91</v>
      </c>
    </row>
    <row r="1187" spans="1:13" x14ac:dyDescent="0.15">
      <c r="A1187" t="s">
        <v>17784</v>
      </c>
      <c r="B1187">
        <v>28849</v>
      </c>
      <c r="C1187" t="s">
        <v>14711</v>
      </c>
      <c r="D1187" t="s">
        <v>1183</v>
      </c>
      <c r="E1187" t="s">
        <v>8855</v>
      </c>
      <c r="F1187" s="2" t="s">
        <v>8856</v>
      </c>
      <c r="G1187" s="2" t="s">
        <v>6831</v>
      </c>
      <c r="H1187" s="29">
        <v>0</v>
      </c>
      <c r="I1187" s="26">
        <v>0</v>
      </c>
      <c r="J1187" s="25">
        <v>0</v>
      </c>
      <c r="K1187" s="25">
        <v>0</v>
      </c>
      <c r="L1187" s="25">
        <v>0</v>
      </c>
      <c r="M1187" s="27">
        <v>0</v>
      </c>
    </row>
    <row r="1188" spans="1:13" x14ac:dyDescent="0.15">
      <c r="A1188" t="s">
        <v>22046</v>
      </c>
      <c r="B1188">
        <v>42669</v>
      </c>
      <c r="C1188" t="s">
        <v>15212</v>
      </c>
      <c r="D1188" t="s">
        <v>1184</v>
      </c>
      <c r="E1188" t="s">
        <v>8857</v>
      </c>
      <c r="F1188" s="2" t="s">
        <v>8858</v>
      </c>
      <c r="G1188" s="2" t="s">
        <v>6568</v>
      </c>
      <c r="H1188" s="29">
        <v>0</v>
      </c>
      <c r="I1188" s="26">
        <v>0</v>
      </c>
      <c r="J1188" s="25">
        <v>0</v>
      </c>
      <c r="K1188" s="25">
        <v>0</v>
      </c>
      <c r="L1188" s="25">
        <v>0</v>
      </c>
      <c r="M1188" s="27">
        <v>0</v>
      </c>
    </row>
    <row r="1189" spans="1:13" x14ac:dyDescent="0.15">
      <c r="A1189" t="s">
        <v>18706</v>
      </c>
      <c r="B1189">
        <v>40888</v>
      </c>
      <c r="C1189" t="s">
        <v>14909</v>
      </c>
      <c r="D1189" t="s">
        <v>1185</v>
      </c>
      <c r="E1189" t="s">
        <v>8859</v>
      </c>
      <c r="F1189" s="2" t="s">
        <v>7261</v>
      </c>
      <c r="G1189" s="2" t="s">
        <v>7261</v>
      </c>
      <c r="H1189" s="29">
        <v>0</v>
      </c>
      <c r="I1189" s="26">
        <v>0.45</v>
      </c>
      <c r="J1189" s="25">
        <v>235.67</v>
      </c>
      <c r="K1189" s="25">
        <v>235.67</v>
      </c>
      <c r="L1189" s="25">
        <v>-115.48</v>
      </c>
      <c r="M1189" s="27">
        <v>120.18999999999998</v>
      </c>
    </row>
    <row r="1190" spans="1:13" x14ac:dyDescent="0.15">
      <c r="A1190" t="s">
        <v>18805</v>
      </c>
      <c r="B1190">
        <v>40945</v>
      </c>
      <c r="C1190" t="s">
        <v>14915</v>
      </c>
      <c r="D1190" t="s">
        <v>1186</v>
      </c>
      <c r="E1190" t="s">
        <v>8860</v>
      </c>
      <c r="F1190" s="2" t="s">
        <v>6551</v>
      </c>
      <c r="G1190" s="2" t="s">
        <v>6551</v>
      </c>
      <c r="H1190" s="29">
        <v>0</v>
      </c>
      <c r="I1190" s="26">
        <v>0</v>
      </c>
      <c r="J1190" s="25">
        <v>0</v>
      </c>
      <c r="K1190" s="25">
        <v>0</v>
      </c>
      <c r="L1190" s="25">
        <v>0</v>
      </c>
      <c r="M1190" s="27">
        <v>0</v>
      </c>
    </row>
    <row r="1191" spans="1:13" x14ac:dyDescent="0.15">
      <c r="A1191" t="s">
        <v>20319</v>
      </c>
      <c r="B1191">
        <v>41534</v>
      </c>
      <c r="C1191" t="s">
        <v>15047</v>
      </c>
      <c r="D1191" t="s">
        <v>1187</v>
      </c>
      <c r="E1191" t="s">
        <v>7949</v>
      </c>
      <c r="F1191" s="2" t="s">
        <v>6360</v>
      </c>
      <c r="G1191" s="2" t="s">
        <v>6360</v>
      </c>
      <c r="H1191" s="29">
        <v>0</v>
      </c>
      <c r="I1191" s="26">
        <v>0</v>
      </c>
      <c r="J1191" s="25">
        <v>0</v>
      </c>
      <c r="K1191" s="25">
        <v>0</v>
      </c>
      <c r="L1191" s="25">
        <v>0</v>
      </c>
      <c r="M1191" s="27">
        <v>0</v>
      </c>
    </row>
    <row r="1192" spans="1:13" x14ac:dyDescent="0.15">
      <c r="A1192" t="s">
        <v>19310</v>
      </c>
      <c r="B1192">
        <v>41242</v>
      </c>
      <c r="C1192" t="s">
        <v>14963</v>
      </c>
      <c r="D1192" t="s">
        <v>1188</v>
      </c>
      <c r="E1192" t="s">
        <v>8863</v>
      </c>
      <c r="F1192" s="2" t="s">
        <v>6429</v>
      </c>
      <c r="G1192" s="2" t="s">
        <v>6429</v>
      </c>
      <c r="H1192" s="29">
        <v>0</v>
      </c>
      <c r="I1192" s="26">
        <v>0</v>
      </c>
      <c r="J1192" s="25">
        <v>0</v>
      </c>
      <c r="K1192" s="25">
        <v>0</v>
      </c>
      <c r="L1192" s="25">
        <v>0</v>
      </c>
      <c r="M1192" s="27">
        <v>0</v>
      </c>
    </row>
    <row r="1193" spans="1:13" x14ac:dyDescent="0.15">
      <c r="A1193" t="s">
        <v>20213</v>
      </c>
      <c r="B1193">
        <v>41516</v>
      </c>
      <c r="C1193" t="s">
        <v>15039</v>
      </c>
      <c r="D1193" t="s">
        <v>1189</v>
      </c>
      <c r="E1193" t="s">
        <v>8864</v>
      </c>
      <c r="F1193" s="2" t="s">
        <v>6397</v>
      </c>
      <c r="G1193" s="2" t="s">
        <v>6397</v>
      </c>
      <c r="H1193" s="29">
        <v>86245.57</v>
      </c>
      <c r="I1193" s="26">
        <v>233.35</v>
      </c>
      <c r="J1193" s="25">
        <v>122207.73</v>
      </c>
      <c r="K1193" s="25">
        <v>35962.159999999989</v>
      </c>
      <c r="L1193" s="25">
        <v>-17621.46</v>
      </c>
      <c r="M1193" s="27">
        <v>104586.26999999999</v>
      </c>
    </row>
    <row r="1194" spans="1:13" x14ac:dyDescent="0.15">
      <c r="A1194" t="s">
        <v>19132</v>
      </c>
      <c r="B1194">
        <v>41125</v>
      </c>
      <c r="C1194" t="s">
        <v>14945</v>
      </c>
      <c r="D1194" t="s">
        <v>1190</v>
      </c>
      <c r="E1194" t="s">
        <v>8865</v>
      </c>
      <c r="F1194" s="2" t="s">
        <v>7442</v>
      </c>
      <c r="G1194" s="2" t="s">
        <v>6531</v>
      </c>
      <c r="H1194" s="29">
        <v>0</v>
      </c>
      <c r="I1194" s="26">
        <v>0</v>
      </c>
      <c r="J1194" s="25">
        <v>0</v>
      </c>
      <c r="K1194" s="25">
        <v>0</v>
      </c>
      <c r="L1194" s="25">
        <v>0</v>
      </c>
      <c r="M1194" s="27">
        <v>0</v>
      </c>
    </row>
    <row r="1195" spans="1:13" x14ac:dyDescent="0.15">
      <c r="A1195" t="s">
        <v>22470</v>
      </c>
      <c r="B1195">
        <v>50129</v>
      </c>
      <c r="C1195" t="s">
        <v>15292</v>
      </c>
      <c r="D1195" t="s">
        <v>1191</v>
      </c>
      <c r="E1195" t="s">
        <v>8866</v>
      </c>
      <c r="F1195" s="2" t="s">
        <v>6862</v>
      </c>
      <c r="G1195" s="2" t="s">
        <v>6863</v>
      </c>
      <c r="H1195" s="29">
        <v>0</v>
      </c>
      <c r="I1195" s="26">
        <v>0</v>
      </c>
      <c r="J1195" s="25">
        <v>0</v>
      </c>
      <c r="K1195" s="25">
        <v>0</v>
      </c>
      <c r="L1195" s="25">
        <v>0</v>
      </c>
      <c r="M1195" s="27">
        <v>0</v>
      </c>
    </row>
    <row r="1196" spans="1:13" x14ac:dyDescent="0.15">
      <c r="A1196" t="s">
        <v>17972</v>
      </c>
      <c r="B1196">
        <v>31384</v>
      </c>
      <c r="C1196" t="s">
        <v>14769</v>
      </c>
      <c r="D1196" t="s">
        <v>1192</v>
      </c>
      <c r="E1196" t="s">
        <v>8868</v>
      </c>
      <c r="F1196" s="2" t="s">
        <v>7404</v>
      </c>
      <c r="G1196" s="2" t="s">
        <v>7404</v>
      </c>
      <c r="H1196" s="29">
        <v>0</v>
      </c>
      <c r="I1196" s="26">
        <v>0</v>
      </c>
      <c r="J1196" s="25">
        <v>0</v>
      </c>
      <c r="K1196" s="25">
        <v>0</v>
      </c>
      <c r="L1196" s="25">
        <v>0</v>
      </c>
      <c r="M1196" s="27">
        <v>0</v>
      </c>
    </row>
    <row r="1197" spans="1:13" x14ac:dyDescent="0.15">
      <c r="A1197" t="s">
        <v>17994</v>
      </c>
      <c r="B1197">
        <v>31657</v>
      </c>
      <c r="C1197" t="s">
        <v>14771</v>
      </c>
      <c r="D1197" t="s">
        <v>1193</v>
      </c>
      <c r="E1197" t="s">
        <v>8869</v>
      </c>
      <c r="F1197" s="2" t="s">
        <v>6395</v>
      </c>
      <c r="G1197" s="2" t="s">
        <v>6396</v>
      </c>
      <c r="H1197" s="29">
        <v>0</v>
      </c>
      <c r="I1197" s="26">
        <v>0</v>
      </c>
      <c r="J1197" s="25">
        <v>0</v>
      </c>
      <c r="K1197" s="25">
        <v>0</v>
      </c>
      <c r="L1197" s="25">
        <v>0</v>
      </c>
      <c r="M1197" s="27">
        <v>0</v>
      </c>
    </row>
    <row r="1198" spans="1:13" x14ac:dyDescent="0.15">
      <c r="A1198" t="s">
        <v>21923</v>
      </c>
      <c r="B1198">
        <v>42607</v>
      </c>
      <c r="C1198" t="s">
        <v>15200</v>
      </c>
      <c r="D1198" t="s">
        <v>1194</v>
      </c>
      <c r="E1198" t="s">
        <v>8870</v>
      </c>
      <c r="F1198" s="2" t="s">
        <v>6435</v>
      </c>
      <c r="G1198" s="2" t="s">
        <v>6436</v>
      </c>
      <c r="H1198" s="29">
        <v>0</v>
      </c>
      <c r="I1198" s="26">
        <v>0</v>
      </c>
      <c r="J1198" s="25">
        <v>0</v>
      </c>
      <c r="K1198" s="25">
        <v>0</v>
      </c>
      <c r="L1198" s="25">
        <v>0</v>
      </c>
      <c r="M1198" s="27">
        <v>0</v>
      </c>
    </row>
    <row r="1199" spans="1:13" x14ac:dyDescent="0.15">
      <c r="A1199" t="s">
        <v>18908</v>
      </c>
      <c r="B1199">
        <v>40971</v>
      </c>
      <c r="C1199" t="s">
        <v>14923</v>
      </c>
      <c r="D1199" t="s">
        <v>1195</v>
      </c>
      <c r="E1199" t="s">
        <v>8871</v>
      </c>
      <c r="F1199" s="2" t="s">
        <v>8872</v>
      </c>
      <c r="G1199" s="2" t="s">
        <v>6450</v>
      </c>
      <c r="H1199" s="29">
        <v>0</v>
      </c>
      <c r="I1199" s="26">
        <v>0</v>
      </c>
      <c r="J1199" s="25">
        <v>0</v>
      </c>
      <c r="K1199" s="25">
        <v>0</v>
      </c>
      <c r="L1199" s="25">
        <v>0</v>
      </c>
      <c r="M1199" s="27">
        <v>0</v>
      </c>
    </row>
    <row r="1200" spans="1:13" x14ac:dyDescent="0.15">
      <c r="A1200" t="s">
        <v>18413</v>
      </c>
      <c r="B1200">
        <v>40557</v>
      </c>
      <c r="C1200" t="s">
        <v>14873</v>
      </c>
      <c r="D1200" t="s">
        <v>1196</v>
      </c>
      <c r="E1200" t="s">
        <v>8873</v>
      </c>
      <c r="F1200" s="2" t="s">
        <v>8874</v>
      </c>
      <c r="G1200" s="2" t="s">
        <v>8875</v>
      </c>
      <c r="H1200" s="29">
        <v>3743.0099999999948</v>
      </c>
      <c r="I1200" s="26">
        <v>0</v>
      </c>
      <c r="J1200" s="25">
        <v>0</v>
      </c>
      <c r="K1200" s="25">
        <v>-3743.0099999999948</v>
      </c>
      <c r="L1200" s="25">
        <v>2807.26</v>
      </c>
      <c r="M1200" s="27">
        <v>2807.26</v>
      </c>
    </row>
    <row r="1201" spans="1:13" x14ac:dyDescent="0.15">
      <c r="A1201" t="s">
        <v>18006</v>
      </c>
      <c r="B1201">
        <v>31969</v>
      </c>
      <c r="C1201" t="s">
        <v>14773</v>
      </c>
      <c r="D1201" t="s">
        <v>1197</v>
      </c>
      <c r="E1201" t="s">
        <v>8876</v>
      </c>
      <c r="F1201" s="2" t="s">
        <v>8879</v>
      </c>
      <c r="G1201" s="2" t="s">
        <v>6447</v>
      </c>
      <c r="H1201" s="29">
        <v>0</v>
      </c>
      <c r="I1201" s="26">
        <v>0</v>
      </c>
      <c r="J1201" s="25">
        <v>0</v>
      </c>
      <c r="K1201" s="25">
        <v>0</v>
      </c>
      <c r="L1201" s="25">
        <v>0</v>
      </c>
      <c r="M1201" s="27">
        <v>0</v>
      </c>
    </row>
    <row r="1202" spans="1:13" x14ac:dyDescent="0.15">
      <c r="A1202" t="s">
        <v>18371</v>
      </c>
      <c r="B1202">
        <v>40517</v>
      </c>
      <c r="C1202" t="s">
        <v>14868</v>
      </c>
      <c r="D1202" t="s">
        <v>1198</v>
      </c>
      <c r="E1202" t="s">
        <v>8881</v>
      </c>
      <c r="F1202" s="2" t="s">
        <v>6713</v>
      </c>
      <c r="G1202" s="2" t="s">
        <v>6713</v>
      </c>
      <c r="H1202" s="29">
        <v>0</v>
      </c>
      <c r="I1202" s="26">
        <v>16.489999999999998</v>
      </c>
      <c r="J1202" s="25">
        <v>8635.98</v>
      </c>
      <c r="K1202" s="25">
        <v>8635.98</v>
      </c>
      <c r="L1202" s="25">
        <v>-4231.63</v>
      </c>
      <c r="M1202" s="27">
        <v>4404.3499999999995</v>
      </c>
    </row>
    <row r="1203" spans="1:13" x14ac:dyDescent="0.15">
      <c r="A1203" t="s">
        <v>18009</v>
      </c>
      <c r="B1203">
        <v>32060</v>
      </c>
      <c r="C1203" t="s">
        <v>14774</v>
      </c>
      <c r="D1203" t="s">
        <v>1199</v>
      </c>
      <c r="E1203" t="s">
        <v>7229</v>
      </c>
      <c r="F1203" s="2" t="s">
        <v>8882</v>
      </c>
      <c r="G1203" s="2" t="s">
        <v>8882</v>
      </c>
      <c r="H1203" s="29">
        <v>0</v>
      </c>
      <c r="I1203" s="26">
        <v>0</v>
      </c>
      <c r="J1203" s="25">
        <v>0</v>
      </c>
      <c r="K1203" s="25">
        <v>0</v>
      </c>
      <c r="L1203" s="25">
        <v>0</v>
      </c>
      <c r="M1203" s="27">
        <v>0</v>
      </c>
    </row>
    <row r="1204" spans="1:13" x14ac:dyDescent="0.15">
      <c r="A1204" t="s">
        <v>18024</v>
      </c>
      <c r="B1204">
        <v>32073</v>
      </c>
      <c r="C1204" t="s">
        <v>14776</v>
      </c>
      <c r="D1204" t="s">
        <v>1200</v>
      </c>
      <c r="E1204" t="s">
        <v>8883</v>
      </c>
      <c r="F1204" s="2" t="s">
        <v>6285</v>
      </c>
      <c r="G1204" s="2" t="s">
        <v>6285</v>
      </c>
      <c r="H1204" s="29">
        <v>0</v>
      </c>
      <c r="I1204" s="26">
        <v>0</v>
      </c>
      <c r="J1204" s="25">
        <v>0</v>
      </c>
      <c r="K1204" s="25">
        <v>0</v>
      </c>
      <c r="L1204" s="25">
        <v>0</v>
      </c>
      <c r="M1204" s="27">
        <v>0</v>
      </c>
    </row>
    <row r="1205" spans="1:13" x14ac:dyDescent="0.15">
      <c r="A1205" t="s">
        <v>18061</v>
      </c>
      <c r="B1205">
        <v>32515</v>
      </c>
      <c r="C1205" t="s">
        <v>14781</v>
      </c>
      <c r="D1205" t="s">
        <v>1201</v>
      </c>
      <c r="E1205" t="s">
        <v>8884</v>
      </c>
      <c r="F1205" s="2" t="s">
        <v>6384</v>
      </c>
      <c r="G1205" s="2" t="s">
        <v>6384</v>
      </c>
      <c r="H1205" s="29">
        <v>0</v>
      </c>
      <c r="I1205" s="26">
        <v>0</v>
      </c>
      <c r="J1205" s="25">
        <v>0</v>
      </c>
      <c r="K1205" s="25">
        <v>0</v>
      </c>
      <c r="L1205" s="25">
        <v>0</v>
      </c>
      <c r="M1205" s="27">
        <v>0</v>
      </c>
    </row>
    <row r="1206" spans="1:13" x14ac:dyDescent="0.15">
      <c r="A1206" t="s">
        <v>22888</v>
      </c>
      <c r="B1206">
        <v>73712</v>
      </c>
      <c r="C1206" t="s">
        <v>15380</v>
      </c>
      <c r="D1206" t="s">
        <v>1202</v>
      </c>
      <c r="E1206" t="s">
        <v>8887</v>
      </c>
      <c r="F1206" s="2" t="s">
        <v>8888</v>
      </c>
      <c r="G1206" s="2" t="s">
        <v>6887</v>
      </c>
      <c r="H1206" s="29">
        <v>0</v>
      </c>
      <c r="I1206" s="26">
        <v>0</v>
      </c>
      <c r="J1206" s="25">
        <v>0</v>
      </c>
      <c r="K1206" s="25">
        <v>0</v>
      </c>
      <c r="L1206" s="25">
        <v>0</v>
      </c>
      <c r="M1206" s="27">
        <v>0</v>
      </c>
    </row>
    <row r="1207" spans="1:13" x14ac:dyDescent="0.15">
      <c r="A1207" t="s">
        <v>21954</v>
      </c>
      <c r="B1207">
        <v>42616</v>
      </c>
      <c r="C1207" t="s">
        <v>15203</v>
      </c>
      <c r="D1207" t="s">
        <v>1203</v>
      </c>
      <c r="E1207" t="s">
        <v>8889</v>
      </c>
      <c r="F1207" s="2" t="s">
        <v>6373</v>
      </c>
      <c r="G1207" s="2" t="s">
        <v>6373</v>
      </c>
      <c r="H1207" s="29">
        <v>0</v>
      </c>
      <c r="I1207" s="26">
        <v>10.32</v>
      </c>
      <c r="J1207" s="25">
        <v>5404.69</v>
      </c>
      <c r="K1207" s="25">
        <v>5404.69</v>
      </c>
      <c r="L1207" s="25">
        <v>-2648.3</v>
      </c>
      <c r="M1207" s="27">
        <v>2756.3899999999994</v>
      </c>
    </row>
    <row r="1208" spans="1:13" x14ac:dyDescent="0.15">
      <c r="A1208" t="s">
        <v>18909</v>
      </c>
      <c r="B1208">
        <v>40971</v>
      </c>
      <c r="C1208" t="s">
        <v>14923</v>
      </c>
      <c r="D1208" t="s">
        <v>1204</v>
      </c>
      <c r="E1208" t="s">
        <v>8890</v>
      </c>
      <c r="F1208" s="2" t="s">
        <v>6892</v>
      </c>
      <c r="G1208" s="2" t="s">
        <v>6450</v>
      </c>
      <c r="H1208" s="29">
        <v>0</v>
      </c>
      <c r="I1208" s="26">
        <v>0</v>
      </c>
      <c r="J1208" s="25">
        <v>0</v>
      </c>
      <c r="K1208" s="25">
        <v>0</v>
      </c>
      <c r="L1208" s="25">
        <v>0</v>
      </c>
      <c r="M1208" s="27">
        <v>0</v>
      </c>
    </row>
    <row r="1209" spans="1:13" x14ac:dyDescent="0.15">
      <c r="A1209" t="s">
        <v>18025</v>
      </c>
      <c r="B1209">
        <v>32073</v>
      </c>
      <c r="C1209" t="s">
        <v>14776</v>
      </c>
      <c r="D1209" t="s">
        <v>1205</v>
      </c>
      <c r="E1209" t="s">
        <v>8891</v>
      </c>
      <c r="F1209" s="2" t="s">
        <v>8892</v>
      </c>
      <c r="G1209" s="2" t="s">
        <v>7818</v>
      </c>
      <c r="H1209" s="29">
        <v>0</v>
      </c>
      <c r="I1209" s="26">
        <v>0</v>
      </c>
      <c r="J1209" s="25">
        <v>0</v>
      </c>
      <c r="K1209" s="25">
        <v>0</v>
      </c>
      <c r="L1209" s="25">
        <v>0</v>
      </c>
      <c r="M1209" s="27">
        <v>0</v>
      </c>
    </row>
    <row r="1210" spans="1:13" x14ac:dyDescent="0.15">
      <c r="A1210" t="s">
        <v>18910</v>
      </c>
      <c r="B1210">
        <v>40971</v>
      </c>
      <c r="C1210" t="s">
        <v>14923</v>
      </c>
      <c r="D1210" t="s">
        <v>1206</v>
      </c>
      <c r="E1210" t="s">
        <v>8893</v>
      </c>
      <c r="F1210" s="2" t="s">
        <v>6450</v>
      </c>
      <c r="G1210" s="2" t="s">
        <v>6450</v>
      </c>
      <c r="H1210" s="29">
        <v>135761.74</v>
      </c>
      <c r="I1210" s="26">
        <v>286.37</v>
      </c>
      <c r="J1210" s="25">
        <v>149974.82999999999</v>
      </c>
      <c r="K1210" s="25">
        <v>14213.089999999997</v>
      </c>
      <c r="L1210" s="25">
        <v>-6964.41</v>
      </c>
      <c r="M1210" s="27">
        <v>143010.41999999998</v>
      </c>
    </row>
    <row r="1211" spans="1:13" x14ac:dyDescent="0.15">
      <c r="A1211" t="s">
        <v>22224</v>
      </c>
      <c r="B1211">
        <v>43967</v>
      </c>
      <c r="C1211" t="s">
        <v>15253</v>
      </c>
      <c r="D1211" t="s">
        <v>1207</v>
      </c>
      <c r="E1211" t="s">
        <v>8894</v>
      </c>
      <c r="F1211" s="2" t="s">
        <v>7420</v>
      </c>
      <c r="G1211" s="2" t="s">
        <v>7033</v>
      </c>
      <c r="H1211" s="29">
        <v>0</v>
      </c>
      <c r="I1211" s="26">
        <v>0</v>
      </c>
      <c r="J1211" s="25">
        <v>0</v>
      </c>
      <c r="K1211" s="25">
        <v>0</v>
      </c>
      <c r="L1211" s="25">
        <v>0</v>
      </c>
      <c r="M1211" s="27">
        <v>0</v>
      </c>
    </row>
    <row r="1212" spans="1:13" x14ac:dyDescent="0.15">
      <c r="A1212" t="s">
        <v>18372</v>
      </c>
      <c r="B1212">
        <v>40517</v>
      </c>
      <c r="C1212" t="s">
        <v>14868</v>
      </c>
      <c r="D1212" t="s">
        <v>1208</v>
      </c>
      <c r="E1212" t="s">
        <v>8895</v>
      </c>
      <c r="F1212" s="2" t="s">
        <v>8896</v>
      </c>
      <c r="G1212" s="2" t="s">
        <v>6713</v>
      </c>
      <c r="H1212" s="29">
        <v>26852.58</v>
      </c>
      <c r="I1212" s="26">
        <v>34.81</v>
      </c>
      <c r="J1212" s="25">
        <v>18230.349999999999</v>
      </c>
      <c r="K1212" s="25">
        <v>-8622.2300000000032</v>
      </c>
      <c r="L1212" s="25">
        <v>6466.67</v>
      </c>
      <c r="M1212" s="27">
        <v>24697.019999999997</v>
      </c>
    </row>
    <row r="1213" spans="1:13" x14ac:dyDescent="0.15">
      <c r="A1213" t="s">
        <v>18010</v>
      </c>
      <c r="B1213">
        <v>32060</v>
      </c>
      <c r="C1213" t="s">
        <v>14774</v>
      </c>
      <c r="D1213" t="s">
        <v>1209</v>
      </c>
      <c r="E1213" t="s">
        <v>8897</v>
      </c>
      <c r="F1213" s="2" t="s">
        <v>8898</v>
      </c>
      <c r="G1213" s="2" t="s">
        <v>6576</v>
      </c>
      <c r="H1213" s="29">
        <v>0</v>
      </c>
      <c r="I1213" s="26">
        <v>0</v>
      </c>
      <c r="J1213" s="25">
        <v>0</v>
      </c>
      <c r="K1213" s="25">
        <v>0</v>
      </c>
      <c r="L1213" s="25">
        <v>0</v>
      </c>
      <c r="M1213" s="27">
        <v>0</v>
      </c>
    </row>
    <row r="1214" spans="1:13" x14ac:dyDescent="0.15">
      <c r="A1214" t="s">
        <v>18569</v>
      </c>
      <c r="B1214">
        <v>40775</v>
      </c>
      <c r="C1214" t="s">
        <v>14895</v>
      </c>
      <c r="D1214" t="s">
        <v>1210</v>
      </c>
      <c r="E1214" t="s">
        <v>8899</v>
      </c>
      <c r="F1214" s="2" t="s">
        <v>8900</v>
      </c>
      <c r="G1214" s="2" t="s">
        <v>6560</v>
      </c>
      <c r="H1214" s="29">
        <v>0</v>
      </c>
      <c r="I1214" s="26">
        <v>0</v>
      </c>
      <c r="J1214" s="25">
        <v>0</v>
      </c>
      <c r="K1214" s="25">
        <v>0</v>
      </c>
      <c r="L1214" s="25">
        <v>0</v>
      </c>
      <c r="M1214" s="27">
        <v>0</v>
      </c>
    </row>
    <row r="1215" spans="1:13" x14ac:dyDescent="0.15">
      <c r="A1215" t="s">
        <v>18129</v>
      </c>
      <c r="B1215">
        <v>37650</v>
      </c>
      <c r="C1215" t="s">
        <v>14816</v>
      </c>
      <c r="D1215" t="s">
        <v>1211</v>
      </c>
      <c r="E1215" t="s">
        <v>8901</v>
      </c>
      <c r="F1215" s="2" t="s">
        <v>8902</v>
      </c>
      <c r="G1215" s="2" t="s">
        <v>7046</v>
      </c>
      <c r="H1215" s="29">
        <v>0</v>
      </c>
      <c r="I1215" s="26">
        <v>0</v>
      </c>
      <c r="J1215" s="25">
        <v>0</v>
      </c>
      <c r="K1215" s="25">
        <v>0</v>
      </c>
      <c r="L1215" s="25">
        <v>0</v>
      </c>
      <c r="M1215" s="27">
        <v>0</v>
      </c>
    </row>
    <row r="1216" spans="1:13" x14ac:dyDescent="0.15">
      <c r="A1216" t="s">
        <v>18143</v>
      </c>
      <c r="B1216">
        <v>37663</v>
      </c>
      <c r="C1216" t="s">
        <v>14817</v>
      </c>
      <c r="D1216" t="s">
        <v>1212</v>
      </c>
      <c r="E1216" t="s">
        <v>8903</v>
      </c>
      <c r="F1216" s="2" t="s">
        <v>8904</v>
      </c>
      <c r="G1216" s="2" t="s">
        <v>6584</v>
      </c>
      <c r="H1216" s="29">
        <v>0</v>
      </c>
      <c r="I1216" s="26">
        <v>0</v>
      </c>
      <c r="J1216" s="25">
        <v>0</v>
      </c>
      <c r="K1216" s="25">
        <v>0</v>
      </c>
      <c r="L1216" s="25">
        <v>0</v>
      </c>
      <c r="M1216" s="27">
        <v>0</v>
      </c>
    </row>
    <row r="1217" spans="1:13" x14ac:dyDescent="0.15">
      <c r="A1217" t="s">
        <v>22235</v>
      </c>
      <c r="B1217">
        <v>44201</v>
      </c>
      <c r="C1217" t="s">
        <v>15256</v>
      </c>
      <c r="D1217" t="s">
        <v>1213</v>
      </c>
      <c r="E1217" t="s">
        <v>8905</v>
      </c>
      <c r="F1217" s="2" t="s">
        <v>6687</v>
      </c>
      <c r="G1217" s="2" t="s">
        <v>6688</v>
      </c>
      <c r="H1217" s="29">
        <v>0</v>
      </c>
      <c r="I1217" s="26">
        <v>0</v>
      </c>
      <c r="J1217" s="25">
        <v>0</v>
      </c>
      <c r="K1217" s="25">
        <v>0</v>
      </c>
      <c r="L1217" s="25">
        <v>0</v>
      </c>
      <c r="M1217" s="27">
        <v>0</v>
      </c>
    </row>
    <row r="1218" spans="1:13" x14ac:dyDescent="0.15">
      <c r="A1218" t="s">
        <v>17910</v>
      </c>
      <c r="B1218">
        <v>31017</v>
      </c>
      <c r="C1218" t="s">
        <v>14752</v>
      </c>
      <c r="D1218" t="s">
        <v>1214</v>
      </c>
      <c r="E1218" t="s">
        <v>8906</v>
      </c>
      <c r="F1218" s="2" t="s">
        <v>8907</v>
      </c>
      <c r="G1218" s="2" t="s">
        <v>6817</v>
      </c>
      <c r="H1218" s="29">
        <v>0</v>
      </c>
      <c r="I1218" s="26">
        <v>0</v>
      </c>
      <c r="J1218" s="25">
        <v>0</v>
      </c>
      <c r="K1218" s="25">
        <v>0</v>
      </c>
      <c r="L1218" s="25">
        <v>0</v>
      </c>
      <c r="M1218" s="27">
        <v>0</v>
      </c>
    </row>
    <row r="1219" spans="1:13" x14ac:dyDescent="0.15">
      <c r="A1219" t="s">
        <v>19723</v>
      </c>
      <c r="B1219">
        <v>41407</v>
      </c>
      <c r="C1219" t="s">
        <v>14999</v>
      </c>
      <c r="D1219" t="s">
        <v>1215</v>
      </c>
      <c r="E1219" t="s">
        <v>8908</v>
      </c>
      <c r="F1219" s="2" t="s">
        <v>8909</v>
      </c>
      <c r="G1219" s="2" t="s">
        <v>6576</v>
      </c>
      <c r="H1219" s="29">
        <v>0</v>
      </c>
      <c r="I1219" s="26">
        <v>0</v>
      </c>
      <c r="J1219" s="25">
        <v>0</v>
      </c>
      <c r="K1219" s="25">
        <v>0</v>
      </c>
      <c r="L1219" s="25">
        <v>0</v>
      </c>
      <c r="M1219" s="27">
        <v>0</v>
      </c>
    </row>
    <row r="1220" spans="1:13" x14ac:dyDescent="0.15">
      <c r="A1220" t="s">
        <v>18175</v>
      </c>
      <c r="B1220">
        <v>38144</v>
      </c>
      <c r="C1220" t="s">
        <v>14821</v>
      </c>
      <c r="D1220" t="s">
        <v>1216</v>
      </c>
      <c r="E1220" t="s">
        <v>8910</v>
      </c>
      <c r="F1220" s="2" t="s">
        <v>6516</v>
      </c>
      <c r="G1220" s="2" t="s">
        <v>6267</v>
      </c>
      <c r="H1220" s="29">
        <v>0</v>
      </c>
      <c r="I1220" s="26">
        <v>0</v>
      </c>
      <c r="J1220" s="25">
        <v>0</v>
      </c>
      <c r="K1220" s="25">
        <v>0</v>
      </c>
      <c r="L1220" s="25">
        <v>0</v>
      </c>
      <c r="M1220" s="27">
        <v>0</v>
      </c>
    </row>
    <row r="1221" spans="1:13" x14ac:dyDescent="0.15">
      <c r="A1221" t="s">
        <v>18177</v>
      </c>
      <c r="B1221">
        <v>38222</v>
      </c>
      <c r="C1221" t="s">
        <v>14823</v>
      </c>
      <c r="D1221" t="s">
        <v>1217</v>
      </c>
      <c r="E1221" t="s">
        <v>8913</v>
      </c>
      <c r="F1221" s="2" t="s">
        <v>8356</v>
      </c>
      <c r="G1221" s="2" t="s">
        <v>8356</v>
      </c>
      <c r="H1221" s="29">
        <v>0</v>
      </c>
      <c r="I1221" s="26">
        <v>0</v>
      </c>
      <c r="J1221" s="25">
        <v>0</v>
      </c>
      <c r="K1221" s="25">
        <v>0</v>
      </c>
      <c r="L1221" s="25">
        <v>0</v>
      </c>
      <c r="M1221" s="27">
        <v>0</v>
      </c>
    </row>
    <row r="1222" spans="1:13" x14ac:dyDescent="0.15">
      <c r="A1222" t="s">
        <v>18537</v>
      </c>
      <c r="B1222">
        <v>40745</v>
      </c>
      <c r="C1222" t="s">
        <v>14891</v>
      </c>
      <c r="D1222" t="s">
        <v>1218</v>
      </c>
      <c r="E1222" t="s">
        <v>8917</v>
      </c>
      <c r="F1222" s="2" t="s">
        <v>6931</v>
      </c>
      <c r="G1222" s="2" t="s">
        <v>6931</v>
      </c>
      <c r="H1222" s="29">
        <v>0</v>
      </c>
      <c r="I1222" s="26">
        <v>157.55000000000001</v>
      </c>
      <c r="J1222" s="25">
        <v>82510.509999999995</v>
      </c>
      <c r="K1222" s="25">
        <v>82510.509999999995</v>
      </c>
      <c r="L1222" s="25">
        <v>-40430.15</v>
      </c>
      <c r="M1222" s="27">
        <v>42080.359999999993</v>
      </c>
    </row>
    <row r="1223" spans="1:13" x14ac:dyDescent="0.15">
      <c r="A1223" t="s">
        <v>18749</v>
      </c>
      <c r="B1223">
        <v>40903</v>
      </c>
      <c r="C1223" t="s">
        <v>14911</v>
      </c>
      <c r="D1223" t="s">
        <v>1219</v>
      </c>
      <c r="E1223" t="s">
        <v>8921</v>
      </c>
      <c r="F1223" s="2" t="s">
        <v>7245</v>
      </c>
      <c r="G1223" s="2" t="s">
        <v>7245</v>
      </c>
      <c r="H1223" s="29">
        <v>0</v>
      </c>
      <c r="I1223" s="26">
        <v>0</v>
      </c>
      <c r="J1223" s="25">
        <v>0</v>
      </c>
      <c r="K1223" s="25">
        <v>0</v>
      </c>
      <c r="L1223" s="25">
        <v>0</v>
      </c>
      <c r="M1223" s="27">
        <v>0</v>
      </c>
    </row>
    <row r="1224" spans="1:13" x14ac:dyDescent="0.15">
      <c r="A1224" t="s">
        <v>19062</v>
      </c>
      <c r="B1224">
        <v>41018</v>
      </c>
      <c r="C1224" t="s">
        <v>14936</v>
      </c>
      <c r="D1224" t="s">
        <v>1220</v>
      </c>
      <c r="E1224" t="s">
        <v>8922</v>
      </c>
      <c r="F1224" s="2" t="s">
        <v>6461</v>
      </c>
      <c r="G1224" s="2" t="s">
        <v>6461</v>
      </c>
      <c r="H1224" s="29">
        <v>0</v>
      </c>
      <c r="I1224" s="26">
        <v>0</v>
      </c>
      <c r="J1224" s="25">
        <v>0</v>
      </c>
      <c r="K1224" s="25">
        <v>0</v>
      </c>
      <c r="L1224" s="25">
        <v>0</v>
      </c>
      <c r="M1224" s="27">
        <v>0</v>
      </c>
    </row>
    <row r="1225" spans="1:13" x14ac:dyDescent="0.15">
      <c r="A1225" t="s">
        <v>22721</v>
      </c>
      <c r="B1225">
        <v>68836</v>
      </c>
      <c r="C1225" t="s">
        <v>15349</v>
      </c>
      <c r="D1225" t="s">
        <v>1221</v>
      </c>
      <c r="E1225" t="s">
        <v>8923</v>
      </c>
      <c r="F1225" s="2" t="s">
        <v>6349</v>
      </c>
      <c r="G1225" s="2" t="s">
        <v>6350</v>
      </c>
      <c r="H1225" s="29">
        <v>0</v>
      </c>
      <c r="I1225" s="26">
        <v>0</v>
      </c>
      <c r="J1225" s="25">
        <v>0</v>
      </c>
      <c r="K1225" s="25">
        <v>0</v>
      </c>
      <c r="L1225" s="25">
        <v>0</v>
      </c>
      <c r="M1225" s="27">
        <v>0</v>
      </c>
    </row>
    <row r="1226" spans="1:13" x14ac:dyDescent="0.15">
      <c r="A1226" t="s">
        <v>19487</v>
      </c>
      <c r="B1226">
        <v>41340</v>
      </c>
      <c r="C1226" t="s">
        <v>14980</v>
      </c>
      <c r="D1226" t="s">
        <v>1222</v>
      </c>
      <c r="E1226" t="s">
        <v>8924</v>
      </c>
      <c r="F1226" s="2" t="s">
        <v>8678</v>
      </c>
      <c r="G1226" s="2" t="s">
        <v>6638</v>
      </c>
      <c r="H1226" s="29">
        <v>0</v>
      </c>
      <c r="I1226" s="26">
        <v>0</v>
      </c>
      <c r="J1226" s="25">
        <v>0</v>
      </c>
      <c r="K1226" s="25">
        <v>0</v>
      </c>
      <c r="L1226" s="25">
        <v>0</v>
      </c>
      <c r="M1226" s="27">
        <v>0</v>
      </c>
    </row>
    <row r="1227" spans="1:13" x14ac:dyDescent="0.15">
      <c r="A1227" t="s">
        <v>21924</v>
      </c>
      <c r="B1227">
        <v>42607</v>
      </c>
      <c r="C1227" t="s">
        <v>14939</v>
      </c>
      <c r="D1227" t="s">
        <v>1223</v>
      </c>
      <c r="E1227" t="s">
        <v>8925</v>
      </c>
      <c r="F1227" s="2" t="s">
        <v>6480</v>
      </c>
      <c r="G1227" s="2" t="s">
        <v>6480</v>
      </c>
      <c r="H1227" s="29">
        <v>0</v>
      </c>
      <c r="I1227" s="26">
        <v>0</v>
      </c>
      <c r="J1227" s="25">
        <v>0</v>
      </c>
      <c r="K1227" s="25">
        <v>0</v>
      </c>
      <c r="L1227" s="25">
        <v>0</v>
      </c>
      <c r="M1227" s="27">
        <v>0</v>
      </c>
    </row>
    <row r="1228" spans="1:13" x14ac:dyDescent="0.15">
      <c r="A1228" t="s">
        <v>18945</v>
      </c>
      <c r="B1228">
        <v>40974</v>
      </c>
      <c r="C1228" t="s">
        <v>14925</v>
      </c>
      <c r="D1228" t="s">
        <v>1224</v>
      </c>
      <c r="E1228" t="s">
        <v>8926</v>
      </c>
      <c r="F1228" s="2" t="s">
        <v>6684</v>
      </c>
      <c r="G1228" s="2" t="s">
        <v>6684</v>
      </c>
      <c r="H1228" s="29">
        <v>0</v>
      </c>
      <c r="I1228" s="26">
        <v>0</v>
      </c>
      <c r="J1228" s="25">
        <v>0</v>
      </c>
      <c r="K1228" s="25">
        <v>0</v>
      </c>
      <c r="L1228" s="25">
        <v>0</v>
      </c>
      <c r="M1228" s="27">
        <v>0</v>
      </c>
    </row>
    <row r="1229" spans="1:13" x14ac:dyDescent="0.15">
      <c r="A1229" t="s">
        <v>18544</v>
      </c>
      <c r="B1229">
        <v>40765</v>
      </c>
      <c r="C1229" t="s">
        <v>14893</v>
      </c>
      <c r="D1229" t="s">
        <v>1225</v>
      </c>
      <c r="E1229" t="s">
        <v>8927</v>
      </c>
      <c r="F1229" s="2" t="s">
        <v>7758</v>
      </c>
      <c r="G1229" s="2" t="s">
        <v>6705</v>
      </c>
      <c r="H1229" s="29">
        <v>0</v>
      </c>
      <c r="I1229" s="26">
        <v>0</v>
      </c>
      <c r="J1229" s="25">
        <v>0</v>
      </c>
      <c r="K1229" s="25">
        <v>0</v>
      </c>
      <c r="L1229" s="25">
        <v>0</v>
      </c>
      <c r="M1229" s="27">
        <v>0</v>
      </c>
    </row>
    <row r="1230" spans="1:13" x14ac:dyDescent="0.15">
      <c r="A1230" t="s">
        <v>18308</v>
      </c>
      <c r="B1230">
        <v>40378</v>
      </c>
      <c r="C1230" t="s">
        <v>14860</v>
      </c>
      <c r="D1230" t="s">
        <v>1226</v>
      </c>
      <c r="E1230" t="s">
        <v>8928</v>
      </c>
      <c r="F1230" s="2" t="s">
        <v>6491</v>
      </c>
      <c r="G1230" s="2" t="s">
        <v>6491</v>
      </c>
      <c r="H1230" s="29">
        <v>0</v>
      </c>
      <c r="I1230" s="26">
        <v>0</v>
      </c>
      <c r="J1230" s="25">
        <v>0</v>
      </c>
      <c r="K1230" s="25">
        <v>0</v>
      </c>
      <c r="L1230" s="25">
        <v>0</v>
      </c>
      <c r="M1230" s="27">
        <v>0</v>
      </c>
    </row>
    <row r="1231" spans="1:13" x14ac:dyDescent="0.15">
      <c r="A1231" t="s">
        <v>22816</v>
      </c>
      <c r="B1231">
        <v>71008</v>
      </c>
      <c r="C1231" t="s">
        <v>15363</v>
      </c>
      <c r="D1231" t="s">
        <v>1227</v>
      </c>
      <c r="E1231" t="s">
        <v>8929</v>
      </c>
      <c r="F1231" s="2" t="s">
        <v>6369</v>
      </c>
      <c r="G1231" s="2" t="s">
        <v>6369</v>
      </c>
      <c r="H1231" s="29">
        <v>0</v>
      </c>
      <c r="I1231" s="26">
        <v>0</v>
      </c>
      <c r="J1231" s="25">
        <v>0</v>
      </c>
      <c r="K1231" s="25">
        <v>0</v>
      </c>
      <c r="L1231" s="25">
        <v>0</v>
      </c>
      <c r="M1231" s="27">
        <v>0</v>
      </c>
    </row>
    <row r="1232" spans="1:13" x14ac:dyDescent="0.15">
      <c r="A1232" t="s">
        <v>21047</v>
      </c>
      <c r="B1232">
        <v>41692</v>
      </c>
      <c r="C1232" t="s">
        <v>15102</v>
      </c>
      <c r="D1232" t="s">
        <v>1228</v>
      </c>
      <c r="E1232" t="s">
        <v>7968</v>
      </c>
      <c r="F1232" s="2" t="s">
        <v>6962</v>
      </c>
      <c r="G1232" s="2" t="s">
        <v>6368</v>
      </c>
      <c r="H1232" s="29">
        <v>0</v>
      </c>
      <c r="I1232" s="26">
        <v>0</v>
      </c>
      <c r="J1232" s="25">
        <v>0</v>
      </c>
      <c r="K1232" s="25">
        <v>0</v>
      </c>
      <c r="L1232" s="25">
        <v>0</v>
      </c>
      <c r="M1232" s="27">
        <v>0</v>
      </c>
    </row>
    <row r="1233" spans="1:13" x14ac:dyDescent="0.15">
      <c r="A1233" t="s">
        <v>18346</v>
      </c>
      <c r="B1233">
        <v>40419</v>
      </c>
      <c r="C1233" t="s">
        <v>14864</v>
      </c>
      <c r="D1233" t="s">
        <v>1229</v>
      </c>
      <c r="E1233" t="s">
        <v>7564</v>
      </c>
      <c r="F1233" s="2" t="s">
        <v>6404</v>
      </c>
      <c r="G1233" s="2" t="s">
        <v>6404</v>
      </c>
      <c r="H1233" s="29">
        <v>42831.950000000012</v>
      </c>
      <c r="I1233" s="26">
        <v>0</v>
      </c>
      <c r="J1233" s="25">
        <v>0</v>
      </c>
      <c r="K1233" s="25">
        <v>-42831.950000000012</v>
      </c>
      <c r="L1233" s="25">
        <v>32123.96</v>
      </c>
      <c r="M1233" s="27">
        <v>32123.96</v>
      </c>
    </row>
    <row r="1234" spans="1:13" x14ac:dyDescent="0.15">
      <c r="A1234" t="s">
        <v>17911</v>
      </c>
      <c r="B1234">
        <v>31017</v>
      </c>
      <c r="C1234" t="s">
        <v>14752</v>
      </c>
      <c r="D1234" t="s">
        <v>1230</v>
      </c>
      <c r="E1234" t="s">
        <v>8930</v>
      </c>
      <c r="F1234" s="2" t="s">
        <v>8931</v>
      </c>
      <c r="G1234" s="2" t="s">
        <v>6594</v>
      </c>
      <c r="H1234" s="29">
        <v>0</v>
      </c>
      <c r="I1234" s="26">
        <v>16.22</v>
      </c>
      <c r="J1234" s="25">
        <v>8494.58</v>
      </c>
      <c r="K1234" s="25">
        <v>8494.58</v>
      </c>
      <c r="L1234" s="25">
        <v>-4162.34</v>
      </c>
      <c r="M1234" s="27">
        <v>4332.24</v>
      </c>
    </row>
    <row r="1235" spans="1:13" x14ac:dyDescent="0.15">
      <c r="A1235" t="s">
        <v>18962</v>
      </c>
      <c r="B1235">
        <v>40987</v>
      </c>
      <c r="C1235" t="s">
        <v>14928</v>
      </c>
      <c r="D1235" t="s">
        <v>1231</v>
      </c>
      <c r="E1235" t="s">
        <v>8932</v>
      </c>
      <c r="F1235" s="2" t="s">
        <v>8933</v>
      </c>
      <c r="G1235" s="2" t="s">
        <v>6245</v>
      </c>
      <c r="H1235" s="29">
        <v>0</v>
      </c>
      <c r="I1235" s="26">
        <v>0</v>
      </c>
      <c r="J1235" s="25">
        <v>0</v>
      </c>
      <c r="K1235" s="25">
        <v>0</v>
      </c>
      <c r="L1235" s="25">
        <v>0</v>
      </c>
      <c r="M1235" s="27">
        <v>0</v>
      </c>
    </row>
    <row r="1236" spans="1:13" x14ac:dyDescent="0.15">
      <c r="A1236" t="s">
        <v>19276</v>
      </c>
      <c r="B1236">
        <v>41228</v>
      </c>
      <c r="C1236" t="s">
        <v>14958</v>
      </c>
      <c r="D1236" t="s">
        <v>1232</v>
      </c>
      <c r="E1236" t="s">
        <v>8934</v>
      </c>
      <c r="F1236" s="2" t="s">
        <v>6723</v>
      </c>
      <c r="G1236" s="2" t="s">
        <v>6275</v>
      </c>
      <c r="H1236" s="29">
        <v>0</v>
      </c>
      <c r="I1236" s="26">
        <v>0</v>
      </c>
      <c r="J1236" s="25">
        <v>0</v>
      </c>
      <c r="K1236" s="25">
        <v>0</v>
      </c>
      <c r="L1236" s="25">
        <v>0</v>
      </c>
      <c r="M1236" s="27">
        <v>0</v>
      </c>
    </row>
    <row r="1237" spans="1:13" x14ac:dyDescent="0.15">
      <c r="A1237" t="s">
        <v>18699</v>
      </c>
      <c r="B1237">
        <v>40887</v>
      </c>
      <c r="C1237" t="s">
        <v>14908</v>
      </c>
      <c r="D1237" t="s">
        <v>1233</v>
      </c>
      <c r="E1237" t="s">
        <v>7663</v>
      </c>
      <c r="F1237" s="2" t="s">
        <v>8937</v>
      </c>
      <c r="G1237" s="2" t="s">
        <v>6589</v>
      </c>
      <c r="H1237" s="29">
        <v>17681.979999999996</v>
      </c>
      <c r="I1237" s="26">
        <v>0</v>
      </c>
      <c r="J1237" s="25">
        <v>0</v>
      </c>
      <c r="K1237" s="25">
        <v>-17681.979999999996</v>
      </c>
      <c r="L1237" s="25">
        <v>13261.49</v>
      </c>
      <c r="M1237" s="27">
        <v>13261.49</v>
      </c>
    </row>
    <row r="1238" spans="1:13" x14ac:dyDescent="0.15">
      <c r="A1238" t="s">
        <v>21754</v>
      </c>
      <c r="B1238">
        <v>42545</v>
      </c>
      <c r="C1238" t="s">
        <v>15179</v>
      </c>
      <c r="D1238" t="s">
        <v>1234</v>
      </c>
      <c r="E1238" t="s">
        <v>8939</v>
      </c>
      <c r="F1238" s="2" t="s">
        <v>8940</v>
      </c>
      <c r="G1238" s="2" t="s">
        <v>6720</v>
      </c>
      <c r="H1238" s="29">
        <v>0</v>
      </c>
      <c r="I1238" s="26">
        <v>0</v>
      </c>
      <c r="J1238" s="25">
        <v>0</v>
      </c>
      <c r="K1238" s="25">
        <v>0</v>
      </c>
      <c r="L1238" s="25">
        <v>0</v>
      </c>
      <c r="M1238" s="27">
        <v>0</v>
      </c>
    </row>
    <row r="1239" spans="1:13" x14ac:dyDescent="0.15">
      <c r="A1239" t="s">
        <v>18734</v>
      </c>
      <c r="B1239">
        <v>40894</v>
      </c>
      <c r="C1239" t="s">
        <v>14910</v>
      </c>
      <c r="D1239" t="s">
        <v>1235</v>
      </c>
      <c r="E1239" t="s">
        <v>8941</v>
      </c>
      <c r="F1239" s="2" t="s">
        <v>8942</v>
      </c>
      <c r="G1239" s="2" t="s">
        <v>7152</v>
      </c>
      <c r="H1239" s="29">
        <v>0</v>
      </c>
      <c r="I1239" s="26">
        <v>0</v>
      </c>
      <c r="J1239" s="25">
        <v>0</v>
      </c>
      <c r="K1239" s="25">
        <v>0</v>
      </c>
      <c r="L1239" s="25">
        <v>0</v>
      </c>
      <c r="M1239" s="27">
        <v>0</v>
      </c>
    </row>
    <row r="1240" spans="1:13" x14ac:dyDescent="0.15">
      <c r="A1240" t="s">
        <v>21048</v>
      </c>
      <c r="B1240">
        <v>41692</v>
      </c>
      <c r="C1240" t="s">
        <v>15102</v>
      </c>
      <c r="D1240" t="s">
        <v>1236</v>
      </c>
      <c r="E1240" t="s">
        <v>8943</v>
      </c>
      <c r="F1240" s="2" t="s">
        <v>6368</v>
      </c>
      <c r="G1240" s="2" t="s">
        <v>6368</v>
      </c>
      <c r="H1240" s="29">
        <v>360969.2</v>
      </c>
      <c r="I1240" s="26">
        <v>552.19000000000005</v>
      </c>
      <c r="J1240" s="25">
        <v>289187.42</v>
      </c>
      <c r="K1240" s="25">
        <v>-71781.780000000028</v>
      </c>
      <c r="L1240" s="25">
        <v>53836.34</v>
      </c>
      <c r="M1240" s="27">
        <v>343023.76</v>
      </c>
    </row>
    <row r="1241" spans="1:13" x14ac:dyDescent="0.15">
      <c r="A1241" t="s">
        <v>17498</v>
      </c>
      <c r="B1241">
        <v>20281</v>
      </c>
      <c r="C1241" t="s">
        <v>14666</v>
      </c>
      <c r="D1241" t="s">
        <v>1237</v>
      </c>
      <c r="E1241" t="s">
        <v>8944</v>
      </c>
      <c r="F1241" s="2" t="s">
        <v>6424</v>
      </c>
      <c r="G1241" s="2" t="s">
        <v>6425</v>
      </c>
      <c r="H1241" s="29">
        <v>0</v>
      </c>
      <c r="I1241" s="26">
        <v>0</v>
      </c>
      <c r="J1241" s="25">
        <v>0</v>
      </c>
      <c r="K1241" s="25">
        <v>0</v>
      </c>
      <c r="L1241" s="25">
        <v>0</v>
      </c>
      <c r="M1241" s="27">
        <v>0</v>
      </c>
    </row>
    <row r="1242" spans="1:13" x14ac:dyDescent="0.15">
      <c r="A1242" t="s">
        <v>21269</v>
      </c>
      <c r="B1242">
        <v>41782</v>
      </c>
      <c r="C1242" t="s">
        <v>15116</v>
      </c>
      <c r="D1242" t="s">
        <v>1238</v>
      </c>
      <c r="E1242" t="s">
        <v>8945</v>
      </c>
      <c r="F1242" s="2" t="s">
        <v>8946</v>
      </c>
      <c r="G1242" s="2" t="s">
        <v>6594</v>
      </c>
      <c r="H1242" s="29">
        <v>0</v>
      </c>
      <c r="I1242" s="26">
        <v>0</v>
      </c>
      <c r="J1242" s="25">
        <v>0</v>
      </c>
      <c r="K1242" s="25">
        <v>0</v>
      </c>
      <c r="L1242" s="25">
        <v>0</v>
      </c>
      <c r="M1242" s="27">
        <v>0</v>
      </c>
    </row>
    <row r="1243" spans="1:13" x14ac:dyDescent="0.15">
      <c r="A1243" t="s">
        <v>22251</v>
      </c>
      <c r="B1243">
        <v>44397</v>
      </c>
      <c r="C1243" t="s">
        <v>15258</v>
      </c>
      <c r="D1243" t="s">
        <v>1239</v>
      </c>
      <c r="E1243" t="s">
        <v>6737</v>
      </c>
      <c r="F1243" s="2" t="s">
        <v>6403</v>
      </c>
      <c r="G1243" s="2" t="s">
        <v>6403</v>
      </c>
      <c r="H1243" s="29">
        <v>56813.709999999992</v>
      </c>
      <c r="I1243" s="26">
        <v>148.79</v>
      </c>
      <c r="J1243" s="25">
        <v>77922.81</v>
      </c>
      <c r="K1243" s="25">
        <v>21109.100000000006</v>
      </c>
      <c r="L1243" s="25">
        <v>-10343.459999999999</v>
      </c>
      <c r="M1243" s="27">
        <v>67579.350000000006</v>
      </c>
    </row>
    <row r="1244" spans="1:13" x14ac:dyDescent="0.15">
      <c r="A1244" t="s">
        <v>19170</v>
      </c>
      <c r="B1244">
        <v>41148</v>
      </c>
      <c r="C1244" t="s">
        <v>14948</v>
      </c>
      <c r="D1244" t="s">
        <v>1240</v>
      </c>
      <c r="E1244" t="s">
        <v>8947</v>
      </c>
      <c r="F1244" s="2" t="s">
        <v>8508</v>
      </c>
      <c r="G1244" s="2" t="s">
        <v>8508</v>
      </c>
      <c r="H1244" s="29">
        <v>0</v>
      </c>
      <c r="I1244" s="26">
        <v>13.59</v>
      </c>
      <c r="J1244" s="25">
        <v>7117.22</v>
      </c>
      <c r="K1244" s="25">
        <v>7117.22</v>
      </c>
      <c r="L1244" s="25">
        <v>-3487.44</v>
      </c>
      <c r="M1244" s="27">
        <v>3629.78</v>
      </c>
    </row>
    <row r="1245" spans="1:13" x14ac:dyDescent="0.15">
      <c r="A1245" t="s">
        <v>21665</v>
      </c>
      <c r="B1245">
        <v>42148</v>
      </c>
      <c r="C1245" t="s">
        <v>15164</v>
      </c>
      <c r="D1245" t="s">
        <v>1241</v>
      </c>
      <c r="E1245" t="s">
        <v>8948</v>
      </c>
      <c r="F1245" s="2" t="s">
        <v>7069</v>
      </c>
      <c r="G1245" s="2" t="s">
        <v>7069</v>
      </c>
      <c r="H1245" s="29">
        <v>0</v>
      </c>
      <c r="I1245" s="26">
        <v>0</v>
      </c>
      <c r="J1245" s="25">
        <v>0</v>
      </c>
      <c r="K1245" s="25">
        <v>0</v>
      </c>
      <c r="L1245" s="25">
        <v>0</v>
      </c>
      <c r="M1245" s="27">
        <v>0</v>
      </c>
    </row>
    <row r="1246" spans="1:13" x14ac:dyDescent="0.15">
      <c r="A1246" t="s">
        <v>22831</v>
      </c>
      <c r="B1246">
        <v>71488</v>
      </c>
      <c r="C1246" t="s">
        <v>15366</v>
      </c>
      <c r="D1246" t="s">
        <v>1242</v>
      </c>
      <c r="E1246" t="s">
        <v>8949</v>
      </c>
      <c r="F1246" s="2" t="s">
        <v>6542</v>
      </c>
      <c r="G1246" s="2" t="s">
        <v>6543</v>
      </c>
      <c r="H1246" s="29">
        <v>0</v>
      </c>
      <c r="I1246" s="26">
        <v>9.9600000000000009</v>
      </c>
      <c r="J1246" s="25">
        <v>5216.1499999999996</v>
      </c>
      <c r="K1246" s="25">
        <v>5216.1499999999996</v>
      </c>
      <c r="L1246" s="25">
        <v>-2555.91</v>
      </c>
      <c r="M1246" s="27">
        <v>2660.24</v>
      </c>
    </row>
    <row r="1247" spans="1:13" x14ac:dyDescent="0.15">
      <c r="A1247" t="s">
        <v>21674</v>
      </c>
      <c r="B1247">
        <v>42486</v>
      </c>
      <c r="C1247" t="s">
        <v>15166</v>
      </c>
      <c r="D1247" t="s">
        <v>1243</v>
      </c>
      <c r="E1247" t="s">
        <v>8950</v>
      </c>
      <c r="F1247" s="2" t="s">
        <v>6463</v>
      </c>
      <c r="G1247" s="2" t="s">
        <v>6386</v>
      </c>
      <c r="H1247" s="29">
        <v>72800.009999999995</v>
      </c>
      <c r="I1247" s="26">
        <v>52.67</v>
      </c>
      <c r="J1247" s="25">
        <v>27583.81</v>
      </c>
      <c r="K1247" s="25">
        <v>-45216.2</v>
      </c>
      <c r="L1247" s="25">
        <v>33912.15</v>
      </c>
      <c r="M1247" s="27">
        <v>61495.960000000006</v>
      </c>
    </row>
    <row r="1248" spans="1:13" x14ac:dyDescent="0.15">
      <c r="A1248" t="s">
        <v>20147</v>
      </c>
      <c r="B1248">
        <v>41506</v>
      </c>
      <c r="C1248" t="s">
        <v>15035</v>
      </c>
      <c r="D1248" t="s">
        <v>1244</v>
      </c>
      <c r="E1248" t="s">
        <v>8951</v>
      </c>
      <c r="F1248" s="2" t="s">
        <v>8952</v>
      </c>
      <c r="G1248" s="2" t="s">
        <v>8952</v>
      </c>
      <c r="H1248" s="29">
        <v>39640</v>
      </c>
      <c r="I1248" s="26">
        <v>19.45</v>
      </c>
      <c r="J1248" s="25">
        <v>10186.16</v>
      </c>
      <c r="K1248" s="25">
        <v>-29453.84</v>
      </c>
      <c r="L1248" s="25">
        <v>22090.38</v>
      </c>
      <c r="M1248" s="27">
        <v>32276.54</v>
      </c>
    </row>
    <row r="1249" spans="1:13" x14ac:dyDescent="0.15">
      <c r="A1249" t="s">
        <v>21955</v>
      </c>
      <c r="B1249">
        <v>42616</v>
      </c>
      <c r="C1249" t="s">
        <v>15203</v>
      </c>
      <c r="D1249" t="s">
        <v>1245</v>
      </c>
      <c r="E1249" t="s">
        <v>8953</v>
      </c>
      <c r="F1249" s="2" t="s">
        <v>8685</v>
      </c>
      <c r="G1249" s="2" t="s">
        <v>6495</v>
      </c>
      <c r="H1249" s="29">
        <v>0</v>
      </c>
      <c r="I1249" s="26">
        <v>0</v>
      </c>
      <c r="J1249" s="25">
        <v>0</v>
      </c>
      <c r="K1249" s="25">
        <v>0</v>
      </c>
      <c r="L1249" s="25">
        <v>0</v>
      </c>
      <c r="M1249" s="27">
        <v>0</v>
      </c>
    </row>
    <row r="1250" spans="1:13" x14ac:dyDescent="0.15">
      <c r="A1250" t="s">
        <v>22023</v>
      </c>
      <c r="B1250">
        <v>42656</v>
      </c>
      <c r="C1250" t="s">
        <v>15210</v>
      </c>
      <c r="D1250" t="s">
        <v>1246</v>
      </c>
      <c r="E1250" t="s">
        <v>8954</v>
      </c>
      <c r="F1250" s="2" t="s">
        <v>8955</v>
      </c>
      <c r="G1250" s="2" t="s">
        <v>6443</v>
      </c>
      <c r="H1250" s="29">
        <v>29763.989999999991</v>
      </c>
      <c r="I1250" s="26">
        <v>82.76</v>
      </c>
      <c r="J1250" s="25">
        <v>43342.239999999998</v>
      </c>
      <c r="K1250" s="25">
        <v>13578.250000000007</v>
      </c>
      <c r="L1250" s="25">
        <v>-6653.34</v>
      </c>
      <c r="M1250" s="27">
        <v>36688.899999999994</v>
      </c>
    </row>
    <row r="1251" spans="1:13" x14ac:dyDescent="0.15">
      <c r="A1251" t="s">
        <v>22171</v>
      </c>
      <c r="B1251">
        <v>42980</v>
      </c>
      <c r="C1251" t="s">
        <v>15240</v>
      </c>
      <c r="D1251" t="s">
        <v>1247</v>
      </c>
      <c r="E1251" t="s">
        <v>8956</v>
      </c>
      <c r="F1251" s="2" t="s">
        <v>6569</v>
      </c>
      <c r="G1251" s="2" t="s">
        <v>6569</v>
      </c>
      <c r="H1251" s="29">
        <v>43604</v>
      </c>
      <c r="I1251" s="26">
        <v>0</v>
      </c>
      <c r="J1251" s="25">
        <v>0</v>
      </c>
      <c r="K1251" s="25">
        <v>-43604</v>
      </c>
      <c r="L1251" s="25">
        <v>32703</v>
      </c>
      <c r="M1251" s="27">
        <v>32703</v>
      </c>
    </row>
    <row r="1252" spans="1:13" x14ac:dyDescent="0.15">
      <c r="A1252" t="s">
        <v>17847</v>
      </c>
      <c r="B1252">
        <v>30133</v>
      </c>
      <c r="C1252" t="s">
        <v>14727</v>
      </c>
      <c r="D1252" t="s">
        <v>1248</v>
      </c>
      <c r="E1252" t="s">
        <v>8810</v>
      </c>
      <c r="F1252" s="2" t="s">
        <v>8959</v>
      </c>
      <c r="G1252" s="2" t="s">
        <v>8959</v>
      </c>
      <c r="H1252" s="29">
        <v>0</v>
      </c>
      <c r="I1252" s="26">
        <v>0</v>
      </c>
      <c r="J1252" s="25">
        <v>0</v>
      </c>
      <c r="K1252" s="25">
        <v>0</v>
      </c>
      <c r="L1252" s="25">
        <v>0</v>
      </c>
      <c r="M1252" s="27">
        <v>0</v>
      </c>
    </row>
    <row r="1253" spans="1:13" x14ac:dyDescent="0.15">
      <c r="A1253" t="s">
        <v>23223</v>
      </c>
      <c r="B1253">
        <v>77975</v>
      </c>
      <c r="C1253" t="s">
        <v>15421</v>
      </c>
      <c r="D1253" t="s">
        <v>1249</v>
      </c>
      <c r="E1253" t="s">
        <v>8962</v>
      </c>
      <c r="F1253" s="2" t="s">
        <v>6803</v>
      </c>
      <c r="G1253" s="2" t="s">
        <v>6804</v>
      </c>
      <c r="H1253" s="29">
        <v>0</v>
      </c>
      <c r="I1253" s="26">
        <v>1.53</v>
      </c>
      <c r="J1253" s="25">
        <v>801.28</v>
      </c>
      <c r="K1253" s="25">
        <v>801.28</v>
      </c>
      <c r="L1253" s="25">
        <v>-392.63</v>
      </c>
      <c r="M1253" s="27">
        <v>408.65</v>
      </c>
    </row>
    <row r="1254" spans="1:13" x14ac:dyDescent="0.15">
      <c r="A1254" t="s">
        <v>22173</v>
      </c>
      <c r="B1254">
        <v>43175</v>
      </c>
      <c r="C1254" t="s">
        <v>15242</v>
      </c>
      <c r="D1254" t="s">
        <v>1250</v>
      </c>
      <c r="E1254" t="s">
        <v>8963</v>
      </c>
      <c r="F1254" s="2" t="s">
        <v>6409</v>
      </c>
      <c r="G1254" s="2" t="s">
        <v>6409</v>
      </c>
      <c r="H1254" s="29">
        <v>0</v>
      </c>
      <c r="I1254" s="26">
        <v>0</v>
      </c>
      <c r="J1254" s="25">
        <v>0</v>
      </c>
      <c r="K1254" s="25">
        <v>0</v>
      </c>
      <c r="L1254" s="25">
        <v>0</v>
      </c>
      <c r="M1254" s="27">
        <v>0</v>
      </c>
    </row>
    <row r="1255" spans="1:13" x14ac:dyDescent="0.15">
      <c r="A1255" t="s">
        <v>19024</v>
      </c>
      <c r="B1255">
        <v>41011</v>
      </c>
      <c r="C1255" t="s">
        <v>14933</v>
      </c>
      <c r="D1255" t="s">
        <v>1251</v>
      </c>
      <c r="E1255" t="s">
        <v>8968</v>
      </c>
      <c r="F1255" s="2" t="s">
        <v>7062</v>
      </c>
      <c r="G1255" s="2" t="s">
        <v>6664</v>
      </c>
      <c r="H1255" s="29">
        <v>0</v>
      </c>
      <c r="I1255" s="26">
        <v>0</v>
      </c>
      <c r="J1255" s="25">
        <v>0</v>
      </c>
      <c r="K1255" s="25">
        <v>0</v>
      </c>
      <c r="L1255" s="25">
        <v>0</v>
      </c>
      <c r="M1255" s="27">
        <v>0</v>
      </c>
    </row>
    <row r="1256" spans="1:13" x14ac:dyDescent="0.15">
      <c r="A1256" t="s">
        <v>21328</v>
      </c>
      <c r="B1256">
        <v>41797</v>
      </c>
      <c r="C1256" t="s">
        <v>15121</v>
      </c>
      <c r="D1256" t="s">
        <v>1252</v>
      </c>
      <c r="E1256" t="s">
        <v>8969</v>
      </c>
      <c r="F1256" s="2" t="s">
        <v>8970</v>
      </c>
      <c r="G1256" s="2" t="s">
        <v>6223</v>
      </c>
      <c r="H1256" s="29">
        <v>0</v>
      </c>
      <c r="I1256" s="26">
        <v>0</v>
      </c>
      <c r="J1256" s="25">
        <v>0</v>
      </c>
      <c r="K1256" s="25">
        <v>0</v>
      </c>
      <c r="L1256" s="25">
        <v>0</v>
      </c>
      <c r="M1256" s="27">
        <v>0</v>
      </c>
    </row>
    <row r="1257" spans="1:13" x14ac:dyDescent="0.15">
      <c r="A1257" t="s">
        <v>20933</v>
      </c>
      <c r="B1257">
        <v>41646</v>
      </c>
      <c r="C1257" t="s">
        <v>15093</v>
      </c>
      <c r="D1257" t="s">
        <v>1253</v>
      </c>
      <c r="E1257" t="s">
        <v>8971</v>
      </c>
      <c r="F1257" s="2" t="s">
        <v>6384</v>
      </c>
      <c r="G1257" s="2" t="s">
        <v>6384</v>
      </c>
      <c r="H1257" s="29">
        <v>0</v>
      </c>
      <c r="I1257" s="26">
        <v>0</v>
      </c>
      <c r="J1257" s="25">
        <v>0</v>
      </c>
      <c r="K1257" s="25">
        <v>0</v>
      </c>
      <c r="L1257" s="25">
        <v>0</v>
      </c>
      <c r="M1257" s="27">
        <v>0</v>
      </c>
    </row>
    <row r="1258" spans="1:13" x14ac:dyDescent="0.15">
      <c r="A1258" t="s">
        <v>19125</v>
      </c>
      <c r="B1258">
        <v>41090</v>
      </c>
      <c r="C1258" t="s">
        <v>14944</v>
      </c>
      <c r="D1258" t="s">
        <v>1254</v>
      </c>
      <c r="E1258" t="s">
        <v>8972</v>
      </c>
      <c r="F1258" s="2" t="s">
        <v>8973</v>
      </c>
      <c r="G1258" s="2" t="s">
        <v>6996</v>
      </c>
      <c r="H1258" s="29">
        <v>7639.2099999999919</v>
      </c>
      <c r="I1258" s="26">
        <v>0</v>
      </c>
      <c r="J1258" s="25">
        <v>0</v>
      </c>
      <c r="K1258" s="25">
        <v>-7639.2099999999919</v>
      </c>
      <c r="L1258" s="25">
        <v>5729.41</v>
      </c>
      <c r="M1258" s="27">
        <v>5729.41</v>
      </c>
    </row>
    <row r="1259" spans="1:13" x14ac:dyDescent="0.15">
      <c r="A1259" t="s">
        <v>20367</v>
      </c>
      <c r="B1259">
        <v>41551</v>
      </c>
      <c r="C1259" t="s">
        <v>15054</v>
      </c>
      <c r="D1259" t="s">
        <v>1255</v>
      </c>
      <c r="E1259" t="s">
        <v>8974</v>
      </c>
      <c r="F1259" s="2" t="s">
        <v>6388</v>
      </c>
      <c r="G1259" s="2" t="s">
        <v>6388</v>
      </c>
      <c r="H1259" s="29">
        <v>7869.8800000000047</v>
      </c>
      <c r="I1259" s="26">
        <v>0</v>
      </c>
      <c r="J1259" s="25">
        <v>0</v>
      </c>
      <c r="K1259" s="25">
        <v>-7869.8800000000047</v>
      </c>
      <c r="L1259" s="25">
        <v>5902.41</v>
      </c>
      <c r="M1259" s="27">
        <v>5902.41</v>
      </c>
    </row>
    <row r="1260" spans="1:13" x14ac:dyDescent="0.15">
      <c r="A1260" t="s">
        <v>22933</v>
      </c>
      <c r="B1260">
        <v>74049</v>
      </c>
      <c r="C1260" t="s">
        <v>15384</v>
      </c>
      <c r="D1260" t="s">
        <v>1256</v>
      </c>
      <c r="E1260" t="s">
        <v>8975</v>
      </c>
      <c r="F1260" s="2" t="s">
        <v>6492</v>
      </c>
      <c r="G1260" s="2" t="s">
        <v>6465</v>
      </c>
      <c r="H1260" s="29">
        <v>0</v>
      </c>
      <c r="I1260" s="26">
        <v>0</v>
      </c>
      <c r="J1260" s="25">
        <v>0</v>
      </c>
      <c r="K1260" s="25">
        <v>0</v>
      </c>
      <c r="L1260" s="25">
        <v>0</v>
      </c>
      <c r="M1260" s="27">
        <v>0</v>
      </c>
    </row>
    <row r="1261" spans="1:13" x14ac:dyDescent="0.15">
      <c r="A1261" t="s">
        <v>21749</v>
      </c>
      <c r="B1261">
        <v>42541</v>
      </c>
      <c r="C1261" t="s">
        <v>15177</v>
      </c>
      <c r="D1261" t="s">
        <v>1257</v>
      </c>
      <c r="E1261" t="s">
        <v>8976</v>
      </c>
      <c r="F1261" s="2" t="s">
        <v>6588</v>
      </c>
      <c r="G1261" s="2" t="s">
        <v>6589</v>
      </c>
      <c r="H1261" s="29">
        <v>0</v>
      </c>
      <c r="I1261" s="26">
        <v>0</v>
      </c>
      <c r="J1261" s="25">
        <v>0</v>
      </c>
      <c r="K1261" s="25">
        <v>0</v>
      </c>
      <c r="L1261" s="25">
        <v>0</v>
      </c>
      <c r="M1261" s="27">
        <v>0</v>
      </c>
    </row>
    <row r="1262" spans="1:13" x14ac:dyDescent="0.15">
      <c r="A1262" t="s">
        <v>23079</v>
      </c>
      <c r="B1262">
        <v>75597</v>
      </c>
      <c r="C1262" t="s">
        <v>15398</v>
      </c>
      <c r="D1262" t="s">
        <v>1258</v>
      </c>
      <c r="E1262" t="s">
        <v>8980</v>
      </c>
      <c r="F1262" s="2" t="s">
        <v>8981</v>
      </c>
      <c r="G1262" s="2" t="s">
        <v>6547</v>
      </c>
      <c r="H1262" s="29">
        <v>0</v>
      </c>
      <c r="I1262" s="26">
        <v>0</v>
      </c>
      <c r="J1262" s="25">
        <v>0</v>
      </c>
      <c r="K1262" s="25">
        <v>0</v>
      </c>
      <c r="L1262" s="25">
        <v>0</v>
      </c>
      <c r="M1262" s="27">
        <v>0</v>
      </c>
    </row>
    <row r="1263" spans="1:13" x14ac:dyDescent="0.15">
      <c r="A1263" t="s">
        <v>18414</v>
      </c>
      <c r="B1263">
        <v>40557</v>
      </c>
      <c r="C1263" t="s">
        <v>14873</v>
      </c>
      <c r="D1263" t="s">
        <v>1259</v>
      </c>
      <c r="E1263" t="s">
        <v>8224</v>
      </c>
      <c r="F1263" s="2" t="s">
        <v>6529</v>
      </c>
      <c r="G1263" s="2" t="s">
        <v>6530</v>
      </c>
      <c r="H1263" s="29">
        <v>81273.549999999988</v>
      </c>
      <c r="I1263" s="26">
        <v>238.65</v>
      </c>
      <c r="J1263" s="25">
        <v>124983.39</v>
      </c>
      <c r="K1263" s="25">
        <v>43709.840000000011</v>
      </c>
      <c r="L1263" s="25">
        <v>-21417.82</v>
      </c>
      <c r="M1263" s="27">
        <v>103565.57</v>
      </c>
    </row>
    <row r="1264" spans="1:13" x14ac:dyDescent="0.15">
      <c r="A1264" t="s">
        <v>18619</v>
      </c>
      <c r="B1264">
        <v>40803</v>
      </c>
      <c r="C1264" t="s">
        <v>14899</v>
      </c>
      <c r="D1264" t="s">
        <v>1260</v>
      </c>
      <c r="E1264" t="s">
        <v>8982</v>
      </c>
      <c r="F1264" s="2" t="s">
        <v>8984</v>
      </c>
      <c r="G1264" s="2" t="s">
        <v>6382</v>
      </c>
      <c r="H1264" s="29">
        <v>0</v>
      </c>
      <c r="I1264" s="26">
        <v>0</v>
      </c>
      <c r="J1264" s="25">
        <v>0</v>
      </c>
      <c r="K1264" s="25">
        <v>0</v>
      </c>
      <c r="L1264" s="25">
        <v>0</v>
      </c>
      <c r="M1264" s="27">
        <v>0</v>
      </c>
    </row>
    <row r="1265" spans="1:13" x14ac:dyDescent="0.15">
      <c r="A1265" t="s">
        <v>23025</v>
      </c>
      <c r="B1265">
        <v>75375</v>
      </c>
      <c r="C1265" t="s">
        <v>15395</v>
      </c>
      <c r="D1265" t="s">
        <v>1261</v>
      </c>
      <c r="E1265" t="s">
        <v>8985</v>
      </c>
      <c r="F1265" s="2" t="s">
        <v>8260</v>
      </c>
      <c r="G1265" s="2" t="s">
        <v>7553</v>
      </c>
      <c r="H1265" s="29">
        <v>0</v>
      </c>
      <c r="I1265" s="26">
        <v>0</v>
      </c>
      <c r="J1265" s="25">
        <v>0</v>
      </c>
      <c r="K1265" s="25">
        <v>0</v>
      </c>
      <c r="L1265" s="25">
        <v>0</v>
      </c>
      <c r="M1265" s="27">
        <v>0</v>
      </c>
    </row>
    <row r="1266" spans="1:13" x14ac:dyDescent="0.15">
      <c r="A1266" t="s">
        <v>18707</v>
      </c>
      <c r="B1266">
        <v>40888</v>
      </c>
      <c r="C1266" t="s">
        <v>14909</v>
      </c>
      <c r="D1266" t="s">
        <v>1262</v>
      </c>
      <c r="E1266" t="s">
        <v>8986</v>
      </c>
      <c r="F1266" s="2" t="s">
        <v>6333</v>
      </c>
      <c r="G1266" s="2" t="s">
        <v>6333</v>
      </c>
      <c r="H1266" s="29">
        <v>37897.709999999992</v>
      </c>
      <c r="I1266" s="26">
        <v>40.99</v>
      </c>
      <c r="J1266" s="25">
        <v>21466.87</v>
      </c>
      <c r="K1266" s="25">
        <v>-16430.839999999993</v>
      </c>
      <c r="L1266" s="25">
        <v>12323.13</v>
      </c>
      <c r="M1266" s="27">
        <v>33790</v>
      </c>
    </row>
    <row r="1267" spans="1:13" x14ac:dyDescent="0.15">
      <c r="A1267" t="s">
        <v>22274</v>
      </c>
      <c r="B1267">
        <v>45000</v>
      </c>
      <c r="C1267" t="s">
        <v>15259</v>
      </c>
      <c r="D1267" t="s">
        <v>1263</v>
      </c>
      <c r="E1267" t="s">
        <v>8987</v>
      </c>
      <c r="F1267" s="2" t="s">
        <v>6307</v>
      </c>
      <c r="G1267" s="2" t="s">
        <v>6308</v>
      </c>
      <c r="H1267" s="29">
        <v>0</v>
      </c>
      <c r="I1267" s="26">
        <v>54.54</v>
      </c>
      <c r="J1267" s="25">
        <v>28563.14</v>
      </c>
      <c r="K1267" s="25">
        <v>28563.14</v>
      </c>
      <c r="L1267" s="25">
        <v>-13995.94</v>
      </c>
      <c r="M1267" s="27">
        <v>14567.199999999999</v>
      </c>
    </row>
    <row r="1268" spans="1:13" x14ac:dyDescent="0.15">
      <c r="A1268" t="s">
        <v>23224</v>
      </c>
      <c r="B1268">
        <v>77975</v>
      </c>
      <c r="C1268" t="s">
        <v>15421</v>
      </c>
      <c r="D1268" t="s">
        <v>1264</v>
      </c>
      <c r="E1268" t="s">
        <v>8988</v>
      </c>
      <c r="F1268" s="2" t="s">
        <v>7306</v>
      </c>
      <c r="G1268" s="2" t="s">
        <v>7306</v>
      </c>
      <c r="H1268" s="29">
        <v>7611.6000000000058</v>
      </c>
      <c r="I1268" s="26">
        <v>0</v>
      </c>
      <c r="J1268" s="25">
        <v>0</v>
      </c>
      <c r="K1268" s="25">
        <v>-7611.6000000000058</v>
      </c>
      <c r="L1268" s="25">
        <v>5708.7</v>
      </c>
      <c r="M1268" s="27">
        <v>5708.7</v>
      </c>
    </row>
    <row r="1269" spans="1:13" x14ac:dyDescent="0.15">
      <c r="A1269" t="s">
        <v>18077</v>
      </c>
      <c r="B1269">
        <v>32631</v>
      </c>
      <c r="C1269" t="s">
        <v>14783</v>
      </c>
      <c r="D1269" t="s">
        <v>1265</v>
      </c>
      <c r="E1269" t="s">
        <v>8989</v>
      </c>
      <c r="F1269" s="2" t="s">
        <v>7106</v>
      </c>
      <c r="G1269" s="2" t="s">
        <v>6231</v>
      </c>
      <c r="H1269" s="29">
        <v>0</v>
      </c>
      <c r="I1269" s="26">
        <v>0</v>
      </c>
      <c r="J1269" s="25">
        <v>0</v>
      </c>
      <c r="K1269" s="25">
        <v>0</v>
      </c>
      <c r="L1269" s="25">
        <v>0</v>
      </c>
      <c r="M1269" s="27">
        <v>0</v>
      </c>
    </row>
    <row r="1270" spans="1:13" x14ac:dyDescent="0.15">
      <c r="A1270" t="s">
        <v>22767</v>
      </c>
      <c r="B1270">
        <v>70002</v>
      </c>
      <c r="C1270" t="s">
        <v>15356</v>
      </c>
      <c r="D1270" t="s">
        <v>1266</v>
      </c>
      <c r="E1270" t="s">
        <v>8990</v>
      </c>
      <c r="F1270" s="2" t="s">
        <v>7114</v>
      </c>
      <c r="G1270" s="2" t="s">
        <v>7115</v>
      </c>
      <c r="H1270" s="29">
        <v>0</v>
      </c>
      <c r="I1270" s="26">
        <v>0</v>
      </c>
      <c r="J1270" s="25">
        <v>0</v>
      </c>
      <c r="K1270" s="25">
        <v>0</v>
      </c>
      <c r="L1270" s="25">
        <v>0</v>
      </c>
      <c r="M1270" s="27">
        <v>0</v>
      </c>
    </row>
    <row r="1271" spans="1:13" x14ac:dyDescent="0.15">
      <c r="A1271" t="s">
        <v>22832</v>
      </c>
      <c r="B1271">
        <v>71488</v>
      </c>
      <c r="C1271" t="s">
        <v>15366</v>
      </c>
      <c r="D1271" t="s">
        <v>1267</v>
      </c>
      <c r="E1271" t="s">
        <v>8991</v>
      </c>
      <c r="F1271" s="2" t="s">
        <v>7119</v>
      </c>
      <c r="G1271" s="2" t="s">
        <v>6360</v>
      </c>
      <c r="H1271" s="29">
        <v>0</v>
      </c>
      <c r="I1271" s="26">
        <v>0</v>
      </c>
      <c r="J1271" s="25">
        <v>0</v>
      </c>
      <c r="K1271" s="25">
        <v>0</v>
      </c>
      <c r="L1271" s="25">
        <v>0</v>
      </c>
      <c r="M1271" s="27">
        <v>0</v>
      </c>
    </row>
    <row r="1272" spans="1:13" x14ac:dyDescent="0.15">
      <c r="A1272" t="s">
        <v>21329</v>
      </c>
      <c r="B1272">
        <v>41797</v>
      </c>
      <c r="C1272" t="s">
        <v>15121</v>
      </c>
      <c r="D1272" t="s">
        <v>1268</v>
      </c>
      <c r="E1272" t="s">
        <v>8992</v>
      </c>
      <c r="F1272" s="2" t="s">
        <v>8993</v>
      </c>
      <c r="G1272" s="2" t="s">
        <v>6453</v>
      </c>
      <c r="H1272" s="29">
        <v>0</v>
      </c>
      <c r="I1272" s="26">
        <v>0</v>
      </c>
      <c r="J1272" s="25">
        <v>0</v>
      </c>
      <c r="K1272" s="25">
        <v>0</v>
      </c>
      <c r="L1272" s="25">
        <v>0</v>
      </c>
      <c r="M1272" s="27">
        <v>0</v>
      </c>
    </row>
    <row r="1273" spans="1:13" x14ac:dyDescent="0.15">
      <c r="A1273" t="s">
        <v>22313</v>
      </c>
      <c r="B1273">
        <v>46243</v>
      </c>
      <c r="C1273" t="s">
        <v>15269</v>
      </c>
      <c r="D1273" t="s">
        <v>1269</v>
      </c>
      <c r="E1273" t="s">
        <v>8994</v>
      </c>
      <c r="F1273" s="2" t="s">
        <v>6931</v>
      </c>
      <c r="G1273" s="2" t="s">
        <v>6931</v>
      </c>
      <c r="H1273" s="29">
        <v>0</v>
      </c>
      <c r="I1273" s="26">
        <v>0</v>
      </c>
      <c r="J1273" s="25">
        <v>0</v>
      </c>
      <c r="K1273" s="25">
        <v>0</v>
      </c>
      <c r="L1273" s="25">
        <v>0</v>
      </c>
      <c r="M1273" s="27">
        <v>0</v>
      </c>
    </row>
    <row r="1274" spans="1:13" x14ac:dyDescent="0.15">
      <c r="A1274" t="s">
        <v>17973</v>
      </c>
      <c r="B1274">
        <v>31384</v>
      </c>
      <c r="C1274" t="s">
        <v>14769</v>
      </c>
      <c r="D1274" t="s">
        <v>1270</v>
      </c>
      <c r="E1274" t="s">
        <v>8999</v>
      </c>
      <c r="F1274" s="2" t="s">
        <v>9000</v>
      </c>
      <c r="G1274" s="2" t="s">
        <v>7404</v>
      </c>
      <c r="H1274" s="29">
        <v>7746.9799999999959</v>
      </c>
      <c r="I1274" s="26">
        <v>0</v>
      </c>
      <c r="J1274" s="25">
        <v>0</v>
      </c>
      <c r="K1274" s="25">
        <v>-7746.9799999999959</v>
      </c>
      <c r="L1274" s="25">
        <v>5810.24</v>
      </c>
      <c r="M1274" s="27">
        <v>5810.24</v>
      </c>
    </row>
    <row r="1275" spans="1:13" x14ac:dyDescent="0.15">
      <c r="A1275" t="s">
        <v>20846</v>
      </c>
      <c r="B1275">
        <v>41632</v>
      </c>
      <c r="C1275" t="s">
        <v>15086</v>
      </c>
      <c r="D1275" t="s">
        <v>1271</v>
      </c>
      <c r="E1275" t="s">
        <v>8870</v>
      </c>
      <c r="F1275" s="2" t="s">
        <v>6437</v>
      </c>
      <c r="G1275" s="2" t="s">
        <v>6437</v>
      </c>
      <c r="H1275" s="29">
        <v>0</v>
      </c>
      <c r="I1275" s="26">
        <v>0</v>
      </c>
      <c r="J1275" s="25">
        <v>0</v>
      </c>
      <c r="K1275" s="25">
        <v>0</v>
      </c>
      <c r="L1275" s="25">
        <v>0</v>
      </c>
      <c r="M1275" s="27">
        <v>0</v>
      </c>
    </row>
    <row r="1276" spans="1:13" x14ac:dyDescent="0.15">
      <c r="A1276" t="s">
        <v>22889</v>
      </c>
      <c r="B1276">
        <v>73712</v>
      </c>
      <c r="C1276" t="s">
        <v>15380</v>
      </c>
      <c r="D1276" t="s">
        <v>1272</v>
      </c>
      <c r="E1276" t="s">
        <v>9001</v>
      </c>
      <c r="F1276" s="2" t="s">
        <v>6886</v>
      </c>
      <c r="G1276" s="2" t="s">
        <v>6887</v>
      </c>
      <c r="H1276" s="29">
        <v>15216.080000000002</v>
      </c>
      <c r="I1276" s="26">
        <v>151.02000000000001</v>
      </c>
      <c r="J1276" s="25">
        <v>79090.679999999993</v>
      </c>
      <c r="K1276" s="25">
        <v>63874.599999999991</v>
      </c>
      <c r="L1276" s="25">
        <v>-31298.55</v>
      </c>
      <c r="M1276" s="27">
        <v>47792.12999999999</v>
      </c>
    </row>
    <row r="1277" spans="1:13" x14ac:dyDescent="0.15">
      <c r="A1277" t="s">
        <v>19918</v>
      </c>
      <c r="B1277">
        <v>41447</v>
      </c>
      <c r="C1277" t="s">
        <v>15013</v>
      </c>
      <c r="D1277" t="s">
        <v>1273</v>
      </c>
      <c r="E1277" t="s">
        <v>7120</v>
      </c>
      <c r="F1277" s="2" t="s">
        <v>6337</v>
      </c>
      <c r="G1277" s="2" t="s">
        <v>6338</v>
      </c>
      <c r="H1277" s="29">
        <v>0</v>
      </c>
      <c r="I1277" s="26">
        <v>0</v>
      </c>
      <c r="J1277" s="25">
        <v>0</v>
      </c>
      <c r="K1277" s="25">
        <v>0</v>
      </c>
      <c r="L1277" s="25">
        <v>0</v>
      </c>
      <c r="M1277" s="27">
        <v>0</v>
      </c>
    </row>
    <row r="1278" spans="1:13" x14ac:dyDescent="0.15">
      <c r="A1278" t="s">
        <v>18026</v>
      </c>
      <c r="B1278">
        <v>32073</v>
      </c>
      <c r="C1278" t="s">
        <v>14776</v>
      </c>
      <c r="D1278" t="s">
        <v>1274</v>
      </c>
      <c r="E1278" t="s">
        <v>9002</v>
      </c>
      <c r="F1278" s="2" t="s">
        <v>9003</v>
      </c>
      <c r="G1278" s="2" t="s">
        <v>8369</v>
      </c>
      <c r="H1278" s="29">
        <v>7689.9800000000032</v>
      </c>
      <c r="I1278" s="26">
        <v>32.590000000000003</v>
      </c>
      <c r="J1278" s="25">
        <v>17067.71</v>
      </c>
      <c r="K1278" s="25">
        <v>9377.7299999999959</v>
      </c>
      <c r="L1278" s="25">
        <v>-4595.09</v>
      </c>
      <c r="M1278" s="27">
        <v>12472.619999999999</v>
      </c>
    </row>
    <row r="1279" spans="1:13" x14ac:dyDescent="0.15">
      <c r="A1279" t="s">
        <v>18708</v>
      </c>
      <c r="B1279">
        <v>40888</v>
      </c>
      <c r="C1279" t="s">
        <v>14909</v>
      </c>
      <c r="D1279" t="s">
        <v>1275</v>
      </c>
      <c r="E1279" t="s">
        <v>9004</v>
      </c>
      <c r="F1279" s="2" t="s">
        <v>6673</v>
      </c>
      <c r="G1279" s="2" t="s">
        <v>6674</v>
      </c>
      <c r="H1279" s="29">
        <v>0</v>
      </c>
      <c r="I1279" s="26">
        <v>0</v>
      </c>
      <c r="J1279" s="25">
        <v>0</v>
      </c>
      <c r="K1279" s="25">
        <v>0</v>
      </c>
      <c r="L1279" s="25">
        <v>0</v>
      </c>
      <c r="M1279" s="27">
        <v>0</v>
      </c>
    </row>
    <row r="1280" spans="1:13" x14ac:dyDescent="0.15">
      <c r="A1280" t="s">
        <v>22589</v>
      </c>
      <c r="B1280">
        <v>58761</v>
      </c>
      <c r="C1280" t="s">
        <v>15314</v>
      </c>
      <c r="D1280" t="s">
        <v>1276</v>
      </c>
      <c r="E1280" t="s">
        <v>9005</v>
      </c>
      <c r="F1280" s="2" t="s">
        <v>6209</v>
      </c>
      <c r="G1280" s="2" t="s">
        <v>6209</v>
      </c>
      <c r="H1280" s="29">
        <v>0</v>
      </c>
      <c r="I1280" s="26">
        <v>0</v>
      </c>
      <c r="J1280" s="25">
        <v>0</v>
      </c>
      <c r="K1280" s="25">
        <v>0</v>
      </c>
      <c r="L1280" s="25">
        <v>0</v>
      </c>
      <c r="M1280" s="27">
        <v>0</v>
      </c>
    </row>
    <row r="1281" spans="1:13" x14ac:dyDescent="0.15">
      <c r="A1281" t="s">
        <v>17728</v>
      </c>
      <c r="B1281">
        <v>26977</v>
      </c>
      <c r="C1281" t="s">
        <v>14700</v>
      </c>
      <c r="D1281" t="s">
        <v>1277</v>
      </c>
      <c r="E1281" t="s">
        <v>9006</v>
      </c>
      <c r="F1281" s="2" t="s">
        <v>6799</v>
      </c>
      <c r="G1281" s="2" t="s">
        <v>6799</v>
      </c>
      <c r="H1281" s="29">
        <v>0</v>
      </c>
      <c r="I1281" s="26">
        <v>0</v>
      </c>
      <c r="J1281" s="25">
        <v>0</v>
      </c>
      <c r="K1281" s="25">
        <v>0</v>
      </c>
      <c r="L1281" s="25">
        <v>0</v>
      </c>
      <c r="M1281" s="27">
        <v>0</v>
      </c>
    </row>
    <row r="1282" spans="1:13" x14ac:dyDescent="0.15">
      <c r="A1282" t="s">
        <v>21270</v>
      </c>
      <c r="B1282">
        <v>41782</v>
      </c>
      <c r="C1282" t="s">
        <v>15116</v>
      </c>
      <c r="D1282" t="s">
        <v>1278</v>
      </c>
      <c r="E1282" t="s">
        <v>9007</v>
      </c>
      <c r="F1282" s="2" t="s">
        <v>6593</v>
      </c>
      <c r="G1282" s="2" t="s">
        <v>6594</v>
      </c>
      <c r="H1282" s="29">
        <v>0</v>
      </c>
      <c r="I1282" s="26">
        <v>83.28</v>
      </c>
      <c r="J1282" s="25">
        <v>43614.57</v>
      </c>
      <c r="K1282" s="25">
        <v>43614.57</v>
      </c>
      <c r="L1282" s="25">
        <v>-21371.14</v>
      </c>
      <c r="M1282" s="27">
        <v>22243.43</v>
      </c>
    </row>
    <row r="1283" spans="1:13" x14ac:dyDescent="0.15">
      <c r="A1283" t="s">
        <v>17949</v>
      </c>
      <c r="B1283">
        <v>31237</v>
      </c>
      <c r="C1283" t="s">
        <v>14766</v>
      </c>
      <c r="D1283" t="s">
        <v>1279</v>
      </c>
      <c r="E1283" t="s">
        <v>9008</v>
      </c>
      <c r="F1283" s="2" t="s">
        <v>6569</v>
      </c>
      <c r="G1283" s="2" t="s">
        <v>6569</v>
      </c>
      <c r="H1283" s="29">
        <v>0</v>
      </c>
      <c r="I1283" s="26">
        <v>15.02</v>
      </c>
      <c r="J1283" s="25">
        <v>7866.12</v>
      </c>
      <c r="K1283" s="25">
        <v>7866.12</v>
      </c>
      <c r="L1283" s="25">
        <v>-3854.4</v>
      </c>
      <c r="M1283" s="27">
        <v>4011.72</v>
      </c>
    </row>
    <row r="1284" spans="1:13" x14ac:dyDescent="0.15">
      <c r="A1284" t="s">
        <v>23419</v>
      </c>
      <c r="B1284">
        <v>83280</v>
      </c>
      <c r="C1284" t="s">
        <v>15457</v>
      </c>
      <c r="D1284" t="s">
        <v>1280</v>
      </c>
      <c r="E1284" t="s">
        <v>9009</v>
      </c>
      <c r="F1284" s="2" t="s">
        <v>9010</v>
      </c>
      <c r="G1284" s="2" t="s">
        <v>6245</v>
      </c>
      <c r="H1284" s="29">
        <v>0</v>
      </c>
      <c r="I1284" s="26">
        <v>0</v>
      </c>
      <c r="J1284" s="25">
        <v>0</v>
      </c>
      <c r="K1284" s="25">
        <v>0</v>
      </c>
      <c r="L1284" s="25">
        <v>0</v>
      </c>
      <c r="M1284" s="27">
        <v>0</v>
      </c>
    </row>
    <row r="1285" spans="1:13" x14ac:dyDescent="0.15">
      <c r="A1285" t="s">
        <v>23026</v>
      </c>
      <c r="B1285">
        <v>75375</v>
      </c>
      <c r="C1285" t="s">
        <v>15395</v>
      </c>
      <c r="D1285" t="s">
        <v>1281</v>
      </c>
      <c r="E1285" t="s">
        <v>9011</v>
      </c>
      <c r="F1285" s="2" t="s">
        <v>9012</v>
      </c>
      <c r="G1285" s="2" t="s">
        <v>8200</v>
      </c>
      <c r="H1285" s="29">
        <v>0</v>
      </c>
      <c r="I1285" s="26">
        <v>0</v>
      </c>
      <c r="J1285" s="25">
        <v>0</v>
      </c>
      <c r="K1285" s="25">
        <v>0</v>
      </c>
      <c r="L1285" s="25">
        <v>0</v>
      </c>
      <c r="M1285" s="27">
        <v>0</v>
      </c>
    </row>
    <row r="1286" spans="1:13" x14ac:dyDescent="0.15">
      <c r="A1286" t="s">
        <v>19243</v>
      </c>
      <c r="B1286">
        <v>41223</v>
      </c>
      <c r="C1286" t="s">
        <v>14956</v>
      </c>
      <c r="D1286" t="s">
        <v>1282</v>
      </c>
      <c r="E1286" t="s">
        <v>9013</v>
      </c>
      <c r="F1286" s="2" t="s">
        <v>9014</v>
      </c>
      <c r="G1286" s="2" t="s">
        <v>6573</v>
      </c>
      <c r="H1286" s="29">
        <v>0</v>
      </c>
      <c r="I1286" s="26">
        <v>0</v>
      </c>
      <c r="J1286" s="25">
        <v>0</v>
      </c>
      <c r="K1286" s="25">
        <v>0</v>
      </c>
      <c r="L1286" s="25">
        <v>0</v>
      </c>
      <c r="M1286" s="27">
        <v>0</v>
      </c>
    </row>
    <row r="1287" spans="1:13" x14ac:dyDescent="0.15">
      <c r="A1287" t="s">
        <v>17852</v>
      </c>
      <c r="B1287">
        <v>30240</v>
      </c>
      <c r="C1287" t="s">
        <v>14730</v>
      </c>
      <c r="D1287" t="s">
        <v>1283</v>
      </c>
      <c r="E1287" t="s">
        <v>9015</v>
      </c>
      <c r="F1287" s="2" t="s">
        <v>6383</v>
      </c>
      <c r="G1287" s="2" t="s">
        <v>6383</v>
      </c>
      <c r="H1287" s="29">
        <v>51532</v>
      </c>
      <c r="I1287" s="26">
        <v>54.1</v>
      </c>
      <c r="J1287" s="25">
        <v>28332.71</v>
      </c>
      <c r="K1287" s="25">
        <v>-23199.29</v>
      </c>
      <c r="L1287" s="25">
        <v>17399.47</v>
      </c>
      <c r="M1287" s="27">
        <v>45732.18</v>
      </c>
    </row>
    <row r="1288" spans="1:13" x14ac:dyDescent="0.15">
      <c r="A1288" t="s">
        <v>19067</v>
      </c>
      <c r="B1288">
        <v>41020</v>
      </c>
      <c r="C1288" t="s">
        <v>14937</v>
      </c>
      <c r="D1288" t="s">
        <v>1284</v>
      </c>
      <c r="E1288" t="s">
        <v>9016</v>
      </c>
      <c r="F1288" s="2" t="s">
        <v>7176</v>
      </c>
      <c r="G1288" s="2" t="s">
        <v>6275</v>
      </c>
      <c r="H1288" s="29">
        <v>0</v>
      </c>
      <c r="I1288" s="26">
        <v>0</v>
      </c>
      <c r="J1288" s="25">
        <v>0</v>
      </c>
      <c r="K1288" s="25">
        <v>0</v>
      </c>
      <c r="L1288" s="25">
        <v>0</v>
      </c>
      <c r="M1288" s="27">
        <v>0</v>
      </c>
    </row>
    <row r="1289" spans="1:13" x14ac:dyDescent="0.15">
      <c r="A1289" t="s">
        <v>22890</v>
      </c>
      <c r="B1289">
        <v>73712</v>
      </c>
      <c r="C1289" t="s">
        <v>15380</v>
      </c>
      <c r="D1289" t="s">
        <v>1285</v>
      </c>
      <c r="E1289" t="s">
        <v>9017</v>
      </c>
      <c r="F1289" s="2" t="s">
        <v>6886</v>
      </c>
      <c r="G1289" s="2" t="s">
        <v>6887</v>
      </c>
      <c r="H1289" s="29">
        <v>129639.82</v>
      </c>
      <c r="I1289" s="26">
        <v>264.39999999999998</v>
      </c>
      <c r="J1289" s="25">
        <v>138468.92000000001</v>
      </c>
      <c r="K1289" s="25">
        <v>8829.1000000000058</v>
      </c>
      <c r="L1289" s="25">
        <v>-4326.26</v>
      </c>
      <c r="M1289" s="27">
        <v>134142.66</v>
      </c>
    </row>
    <row r="1290" spans="1:13" x14ac:dyDescent="0.15">
      <c r="A1290" t="s">
        <v>18248</v>
      </c>
      <c r="B1290">
        <v>40278</v>
      </c>
      <c r="C1290" t="s">
        <v>14845</v>
      </c>
      <c r="D1290" t="s">
        <v>1286</v>
      </c>
      <c r="E1290" t="s">
        <v>9018</v>
      </c>
      <c r="F1290" s="2" t="s">
        <v>6556</v>
      </c>
      <c r="G1290" s="2" t="s">
        <v>6557</v>
      </c>
      <c r="H1290" s="29">
        <v>34208.130000000005</v>
      </c>
      <c r="I1290" s="26">
        <v>173.47</v>
      </c>
      <c r="J1290" s="25">
        <v>90847.97</v>
      </c>
      <c r="K1290" s="25">
        <v>56639.839999999997</v>
      </c>
      <c r="L1290" s="25">
        <v>-27753.52</v>
      </c>
      <c r="M1290" s="27">
        <v>63094.45</v>
      </c>
    </row>
    <row r="1291" spans="1:13" x14ac:dyDescent="0.15">
      <c r="A1291" t="s">
        <v>22385</v>
      </c>
      <c r="B1291">
        <v>47920</v>
      </c>
      <c r="C1291" t="s">
        <v>15281</v>
      </c>
      <c r="D1291" t="s">
        <v>1287</v>
      </c>
      <c r="E1291" t="s">
        <v>9019</v>
      </c>
      <c r="F1291" s="2" t="s">
        <v>6427</v>
      </c>
      <c r="G1291" s="2" t="s">
        <v>6428</v>
      </c>
      <c r="H1291" s="29">
        <v>3891.7400000000052</v>
      </c>
      <c r="I1291" s="26">
        <v>0</v>
      </c>
      <c r="J1291" s="25">
        <v>0</v>
      </c>
      <c r="K1291" s="25">
        <v>-3891.7400000000052</v>
      </c>
      <c r="L1291" s="25">
        <v>2918.81</v>
      </c>
      <c r="M1291" s="27">
        <v>2918.81</v>
      </c>
    </row>
    <row r="1292" spans="1:13" x14ac:dyDescent="0.15">
      <c r="A1292" t="s">
        <v>19536</v>
      </c>
      <c r="B1292">
        <v>41359</v>
      </c>
      <c r="C1292" t="s">
        <v>14985</v>
      </c>
      <c r="D1292" t="s">
        <v>1288</v>
      </c>
      <c r="E1292" t="s">
        <v>9020</v>
      </c>
      <c r="F1292" s="2" t="s">
        <v>6215</v>
      </c>
      <c r="G1292" s="2" t="s">
        <v>6215</v>
      </c>
      <c r="H1292" s="29">
        <v>0</v>
      </c>
      <c r="I1292" s="26">
        <v>0</v>
      </c>
      <c r="J1292" s="25">
        <v>0</v>
      </c>
      <c r="K1292" s="25">
        <v>0</v>
      </c>
      <c r="L1292" s="25">
        <v>0</v>
      </c>
      <c r="M1292" s="27">
        <v>0</v>
      </c>
    </row>
    <row r="1293" spans="1:13" x14ac:dyDescent="0.15">
      <c r="A1293" t="s">
        <v>20148</v>
      </c>
      <c r="B1293">
        <v>41506</v>
      </c>
      <c r="C1293" t="s">
        <v>15035</v>
      </c>
      <c r="D1293" t="s">
        <v>1289</v>
      </c>
      <c r="E1293" t="s">
        <v>9021</v>
      </c>
      <c r="F1293" s="2" t="s">
        <v>9022</v>
      </c>
      <c r="G1293" s="2" t="s">
        <v>9023</v>
      </c>
      <c r="H1293" s="29">
        <v>0</v>
      </c>
      <c r="I1293" s="26">
        <v>0</v>
      </c>
      <c r="J1293" s="25">
        <v>0</v>
      </c>
      <c r="K1293" s="25">
        <v>0</v>
      </c>
      <c r="L1293" s="25">
        <v>0</v>
      </c>
      <c r="M1293" s="27">
        <v>0</v>
      </c>
    </row>
    <row r="1294" spans="1:13" x14ac:dyDescent="0.15">
      <c r="A1294" t="s">
        <v>18709</v>
      </c>
      <c r="B1294">
        <v>40888</v>
      </c>
      <c r="C1294" t="s">
        <v>14909</v>
      </c>
      <c r="D1294" t="s">
        <v>1290</v>
      </c>
      <c r="E1294" t="s">
        <v>9024</v>
      </c>
      <c r="F1294" s="2" t="s">
        <v>6359</v>
      </c>
      <c r="G1294" s="2" t="s">
        <v>6359</v>
      </c>
      <c r="H1294" s="29">
        <v>0</v>
      </c>
      <c r="I1294" s="26">
        <v>0</v>
      </c>
      <c r="J1294" s="25">
        <v>0</v>
      </c>
      <c r="K1294" s="25">
        <v>0</v>
      </c>
      <c r="L1294" s="25">
        <v>0</v>
      </c>
      <c r="M1294" s="27">
        <v>0</v>
      </c>
    </row>
    <row r="1295" spans="1:13" x14ac:dyDescent="0.15">
      <c r="A1295" t="s">
        <v>18756</v>
      </c>
      <c r="B1295">
        <v>40928</v>
      </c>
      <c r="C1295" t="s">
        <v>14912</v>
      </c>
      <c r="D1295" t="s">
        <v>1291</v>
      </c>
      <c r="E1295" t="s">
        <v>9025</v>
      </c>
      <c r="F1295" s="2" t="s">
        <v>6424</v>
      </c>
      <c r="G1295" s="2" t="s">
        <v>6425</v>
      </c>
      <c r="H1295" s="29">
        <v>233063.95999999996</v>
      </c>
      <c r="I1295" s="26">
        <v>546.13</v>
      </c>
      <c r="J1295" s="25">
        <v>286013.74</v>
      </c>
      <c r="K1295" s="25">
        <v>52949.780000000028</v>
      </c>
      <c r="L1295" s="25">
        <v>-25945.39</v>
      </c>
      <c r="M1295" s="27">
        <v>260068.34999999998</v>
      </c>
    </row>
    <row r="1296" spans="1:13" x14ac:dyDescent="0.15">
      <c r="A1296" t="s">
        <v>21424</v>
      </c>
      <c r="B1296">
        <v>41845</v>
      </c>
      <c r="C1296" t="s">
        <v>15138</v>
      </c>
      <c r="D1296" t="s">
        <v>1292</v>
      </c>
      <c r="E1296" t="s">
        <v>7659</v>
      </c>
      <c r="F1296" s="2" t="s">
        <v>6503</v>
      </c>
      <c r="G1296" s="2" t="s">
        <v>6504</v>
      </c>
      <c r="H1296" s="29">
        <v>43286.709999999992</v>
      </c>
      <c r="I1296" s="26">
        <v>138.82</v>
      </c>
      <c r="J1296" s="25">
        <v>72701.42</v>
      </c>
      <c r="K1296" s="25">
        <v>29414.710000000006</v>
      </c>
      <c r="L1296" s="25">
        <v>-14413.21</v>
      </c>
      <c r="M1296" s="27">
        <v>58288.21</v>
      </c>
    </row>
    <row r="1297" spans="1:13" x14ac:dyDescent="0.15">
      <c r="A1297" t="s">
        <v>20753</v>
      </c>
      <c r="B1297">
        <v>41624</v>
      </c>
      <c r="C1297" t="s">
        <v>15081</v>
      </c>
      <c r="D1297" t="s">
        <v>1293</v>
      </c>
      <c r="E1297" t="s">
        <v>8830</v>
      </c>
      <c r="F1297" s="2" t="s">
        <v>6388</v>
      </c>
      <c r="G1297" s="2" t="s">
        <v>6388</v>
      </c>
      <c r="H1297" s="29">
        <v>0</v>
      </c>
      <c r="I1297" s="26">
        <v>0</v>
      </c>
      <c r="J1297" s="25">
        <v>0</v>
      </c>
      <c r="K1297" s="25">
        <v>0</v>
      </c>
      <c r="L1297" s="25">
        <v>0</v>
      </c>
      <c r="M1297" s="27">
        <v>0</v>
      </c>
    </row>
    <row r="1298" spans="1:13" x14ac:dyDescent="0.15">
      <c r="A1298" t="s">
        <v>21925</v>
      </c>
      <c r="B1298">
        <v>42607</v>
      </c>
      <c r="C1298" t="s">
        <v>15200</v>
      </c>
      <c r="D1298" t="s">
        <v>1294</v>
      </c>
      <c r="E1298" t="s">
        <v>9026</v>
      </c>
      <c r="F1298" s="2" t="s">
        <v>6498</v>
      </c>
      <c r="G1298" s="2" t="s">
        <v>6499</v>
      </c>
      <c r="H1298" s="29">
        <v>0</v>
      </c>
      <c r="I1298" s="26">
        <v>0</v>
      </c>
      <c r="J1298" s="25">
        <v>0</v>
      </c>
      <c r="K1298" s="25">
        <v>0</v>
      </c>
      <c r="L1298" s="25">
        <v>0</v>
      </c>
      <c r="M1298" s="27">
        <v>0</v>
      </c>
    </row>
    <row r="1299" spans="1:13" x14ac:dyDescent="0.15">
      <c r="A1299" t="s">
        <v>22513</v>
      </c>
      <c r="B1299">
        <v>50949</v>
      </c>
      <c r="C1299" t="s">
        <v>15297</v>
      </c>
      <c r="D1299" t="s">
        <v>1295</v>
      </c>
      <c r="E1299" t="s">
        <v>9027</v>
      </c>
      <c r="F1299" s="2" t="s">
        <v>9028</v>
      </c>
      <c r="G1299" s="2" t="s">
        <v>6323</v>
      </c>
      <c r="H1299" s="29">
        <v>0</v>
      </c>
      <c r="I1299" s="26">
        <v>0</v>
      </c>
      <c r="J1299" s="25">
        <v>0</v>
      </c>
      <c r="K1299" s="25">
        <v>0</v>
      </c>
      <c r="L1299" s="25">
        <v>0</v>
      </c>
      <c r="M1299" s="27">
        <v>0</v>
      </c>
    </row>
    <row r="1300" spans="1:13" x14ac:dyDescent="0.15">
      <c r="A1300" t="s">
        <v>23116</v>
      </c>
      <c r="B1300">
        <v>76806</v>
      </c>
      <c r="C1300" t="s">
        <v>15408</v>
      </c>
      <c r="D1300" t="s">
        <v>1296</v>
      </c>
      <c r="E1300" t="s">
        <v>9029</v>
      </c>
      <c r="F1300" s="2" t="s">
        <v>6843</v>
      </c>
      <c r="G1300" s="2" t="s">
        <v>6843</v>
      </c>
      <c r="H1300" s="29">
        <v>0</v>
      </c>
      <c r="I1300" s="26">
        <v>0</v>
      </c>
      <c r="J1300" s="25">
        <v>0</v>
      </c>
      <c r="K1300" s="25">
        <v>0</v>
      </c>
      <c r="L1300" s="25">
        <v>0</v>
      </c>
      <c r="M1300" s="27">
        <v>0</v>
      </c>
    </row>
    <row r="1301" spans="1:13" x14ac:dyDescent="0.15">
      <c r="A1301" t="s">
        <v>22458</v>
      </c>
      <c r="B1301">
        <v>49844</v>
      </c>
      <c r="C1301" t="s">
        <v>15289</v>
      </c>
      <c r="D1301" t="s">
        <v>1297</v>
      </c>
      <c r="E1301" t="s">
        <v>9030</v>
      </c>
      <c r="F1301" s="2" t="s">
        <v>7242</v>
      </c>
      <c r="G1301" s="2" t="s">
        <v>7242</v>
      </c>
      <c r="H1301" s="29">
        <v>11120.839999999997</v>
      </c>
      <c r="I1301" s="26">
        <v>19.54</v>
      </c>
      <c r="J1301" s="25">
        <v>10233.290000000001</v>
      </c>
      <c r="K1301" s="25">
        <v>-887.54999999999563</v>
      </c>
      <c r="L1301" s="25">
        <v>665.66</v>
      </c>
      <c r="M1301" s="27">
        <v>10898.95</v>
      </c>
    </row>
    <row r="1302" spans="1:13" x14ac:dyDescent="0.15">
      <c r="A1302" t="s">
        <v>20387</v>
      </c>
      <c r="B1302">
        <v>41558</v>
      </c>
      <c r="C1302" t="s">
        <v>15056</v>
      </c>
      <c r="D1302" t="s">
        <v>1298</v>
      </c>
      <c r="E1302" t="s">
        <v>9031</v>
      </c>
      <c r="F1302" s="2" t="s">
        <v>9032</v>
      </c>
      <c r="G1302" s="2" t="s">
        <v>9032</v>
      </c>
      <c r="H1302" s="29">
        <v>0</v>
      </c>
      <c r="I1302" s="26">
        <v>0</v>
      </c>
      <c r="J1302" s="25">
        <v>0</v>
      </c>
      <c r="K1302" s="25">
        <v>0</v>
      </c>
      <c r="L1302" s="25">
        <v>0</v>
      </c>
      <c r="M1302" s="27">
        <v>0</v>
      </c>
    </row>
    <row r="1303" spans="1:13" x14ac:dyDescent="0.15">
      <c r="A1303" t="s">
        <v>19415</v>
      </c>
      <c r="B1303">
        <v>41282</v>
      </c>
      <c r="C1303" t="s">
        <v>14971</v>
      </c>
      <c r="D1303" t="s">
        <v>1299</v>
      </c>
      <c r="E1303" t="s">
        <v>9033</v>
      </c>
      <c r="F1303" s="2" t="s">
        <v>7249</v>
      </c>
      <c r="G1303" s="2" t="s">
        <v>6260</v>
      </c>
      <c r="H1303" s="29">
        <v>0</v>
      </c>
      <c r="I1303" s="26">
        <v>0</v>
      </c>
      <c r="J1303" s="25">
        <v>0</v>
      </c>
      <c r="K1303" s="25">
        <v>0</v>
      </c>
      <c r="L1303" s="25">
        <v>0</v>
      </c>
      <c r="M1303" s="27">
        <v>0</v>
      </c>
    </row>
    <row r="1304" spans="1:13" x14ac:dyDescent="0.15">
      <c r="A1304" t="s">
        <v>18806</v>
      </c>
      <c r="B1304">
        <v>40945</v>
      </c>
      <c r="C1304" t="s">
        <v>14915</v>
      </c>
      <c r="D1304" t="s">
        <v>1300</v>
      </c>
      <c r="E1304" t="s">
        <v>9034</v>
      </c>
      <c r="F1304" s="2" t="s">
        <v>6534</v>
      </c>
      <c r="G1304" s="2" t="s">
        <v>6534</v>
      </c>
      <c r="H1304" s="29">
        <v>0</v>
      </c>
      <c r="I1304" s="26">
        <v>0</v>
      </c>
      <c r="J1304" s="25">
        <v>0</v>
      </c>
      <c r="K1304" s="25">
        <v>0</v>
      </c>
      <c r="L1304" s="25">
        <v>0</v>
      </c>
      <c r="M1304" s="27">
        <v>0</v>
      </c>
    </row>
    <row r="1305" spans="1:13" x14ac:dyDescent="0.15">
      <c r="A1305" t="s">
        <v>17694</v>
      </c>
      <c r="B1305">
        <v>25351</v>
      </c>
      <c r="C1305" t="s">
        <v>14694</v>
      </c>
      <c r="D1305" t="s">
        <v>1301</v>
      </c>
      <c r="E1305" t="s">
        <v>9035</v>
      </c>
      <c r="F1305" s="2" t="s">
        <v>7254</v>
      </c>
      <c r="G1305" s="2" t="s">
        <v>6613</v>
      </c>
      <c r="H1305" s="29">
        <v>0</v>
      </c>
      <c r="I1305" s="26">
        <v>0</v>
      </c>
      <c r="J1305" s="25">
        <v>0</v>
      </c>
      <c r="K1305" s="25">
        <v>0</v>
      </c>
      <c r="L1305" s="25">
        <v>0</v>
      </c>
      <c r="M1305" s="27">
        <v>0</v>
      </c>
    </row>
    <row r="1306" spans="1:13" x14ac:dyDescent="0.15">
      <c r="A1306" t="s">
        <v>19063</v>
      </c>
      <c r="B1306">
        <v>41018</v>
      </c>
      <c r="C1306" t="s">
        <v>14936</v>
      </c>
      <c r="D1306" t="s">
        <v>1302</v>
      </c>
      <c r="E1306" t="s">
        <v>9036</v>
      </c>
      <c r="F1306" s="2" t="s">
        <v>6461</v>
      </c>
      <c r="G1306" s="2" t="s">
        <v>6461</v>
      </c>
      <c r="H1306" s="29">
        <v>174423.07</v>
      </c>
      <c r="I1306" s="26">
        <v>270.45</v>
      </c>
      <c r="J1306" s="25">
        <v>141637.37</v>
      </c>
      <c r="K1306" s="25">
        <v>-32785.700000000012</v>
      </c>
      <c r="L1306" s="25">
        <v>24589.279999999999</v>
      </c>
      <c r="M1306" s="27">
        <v>166226.65</v>
      </c>
    </row>
    <row r="1307" spans="1:13" x14ac:dyDescent="0.15">
      <c r="A1307" t="s">
        <v>23092</v>
      </c>
      <c r="B1307">
        <v>75753</v>
      </c>
      <c r="C1307" t="s">
        <v>15400</v>
      </c>
      <c r="D1307" t="s">
        <v>1303</v>
      </c>
      <c r="E1307" t="s">
        <v>9037</v>
      </c>
      <c r="F1307" s="2" t="s">
        <v>6549</v>
      </c>
      <c r="G1307" s="2" t="s">
        <v>6550</v>
      </c>
      <c r="H1307" s="29">
        <v>0</v>
      </c>
      <c r="I1307" s="26">
        <v>0</v>
      </c>
      <c r="J1307" s="25">
        <v>0</v>
      </c>
      <c r="K1307" s="25">
        <v>0</v>
      </c>
      <c r="L1307" s="25">
        <v>0</v>
      </c>
      <c r="M1307" s="27">
        <v>0</v>
      </c>
    </row>
    <row r="1308" spans="1:13" x14ac:dyDescent="0.15">
      <c r="A1308" t="s">
        <v>22975</v>
      </c>
      <c r="B1308">
        <v>74531</v>
      </c>
      <c r="C1308" t="s">
        <v>15388</v>
      </c>
      <c r="D1308" t="s">
        <v>1304</v>
      </c>
      <c r="E1308" t="s">
        <v>9038</v>
      </c>
      <c r="F1308" s="2" t="s">
        <v>6228</v>
      </c>
      <c r="G1308" s="2" t="s">
        <v>6228</v>
      </c>
      <c r="H1308" s="29">
        <v>0</v>
      </c>
      <c r="I1308" s="26">
        <v>0</v>
      </c>
      <c r="J1308" s="25">
        <v>0</v>
      </c>
      <c r="K1308" s="25">
        <v>0</v>
      </c>
      <c r="L1308" s="25">
        <v>0</v>
      </c>
      <c r="M1308" s="27">
        <v>0</v>
      </c>
    </row>
    <row r="1309" spans="1:13" x14ac:dyDescent="0.15">
      <c r="A1309" t="s">
        <v>22479</v>
      </c>
      <c r="B1309">
        <v>50299</v>
      </c>
      <c r="C1309" t="s">
        <v>15294</v>
      </c>
      <c r="D1309" t="s">
        <v>1305</v>
      </c>
      <c r="E1309" t="s">
        <v>7550</v>
      </c>
      <c r="F1309" s="2" t="s">
        <v>9039</v>
      </c>
      <c r="G1309" s="2" t="s">
        <v>6482</v>
      </c>
      <c r="H1309" s="29">
        <v>0</v>
      </c>
      <c r="I1309" s="26">
        <v>0</v>
      </c>
      <c r="J1309" s="25">
        <v>0</v>
      </c>
      <c r="K1309" s="25">
        <v>0</v>
      </c>
      <c r="L1309" s="25">
        <v>0</v>
      </c>
      <c r="M1309" s="27">
        <v>0</v>
      </c>
    </row>
    <row r="1310" spans="1:13" x14ac:dyDescent="0.15">
      <c r="A1310" t="s">
        <v>20149</v>
      </c>
      <c r="B1310">
        <v>41506</v>
      </c>
      <c r="C1310" t="s">
        <v>15035</v>
      </c>
      <c r="D1310" t="s">
        <v>1306</v>
      </c>
      <c r="E1310" t="s">
        <v>6977</v>
      </c>
      <c r="F1310" s="2" t="s">
        <v>6500</v>
      </c>
      <c r="G1310" s="2" t="s">
        <v>6500</v>
      </c>
      <c r="H1310" s="29">
        <v>186619.24</v>
      </c>
      <c r="I1310" s="26">
        <v>463.55</v>
      </c>
      <c r="J1310" s="25">
        <v>242765.77</v>
      </c>
      <c r="K1310" s="25">
        <v>56146.53</v>
      </c>
      <c r="L1310" s="25">
        <v>-27511.8</v>
      </c>
      <c r="M1310" s="27">
        <v>215253.97</v>
      </c>
    </row>
    <row r="1311" spans="1:13" x14ac:dyDescent="0.15">
      <c r="A1311" t="s">
        <v>18272</v>
      </c>
      <c r="B1311">
        <v>40342</v>
      </c>
      <c r="C1311" t="s">
        <v>14855</v>
      </c>
      <c r="D1311" t="s">
        <v>1307</v>
      </c>
      <c r="E1311" t="s">
        <v>9041</v>
      </c>
      <c r="F1311" s="2" t="s">
        <v>9042</v>
      </c>
      <c r="G1311" s="2" t="s">
        <v>6380</v>
      </c>
      <c r="H1311" s="29">
        <v>0</v>
      </c>
      <c r="I1311" s="26">
        <v>0</v>
      </c>
      <c r="J1311" s="25">
        <v>0</v>
      </c>
      <c r="K1311" s="25">
        <v>0</v>
      </c>
      <c r="L1311" s="25">
        <v>0</v>
      </c>
      <c r="M1311" s="27">
        <v>0</v>
      </c>
    </row>
    <row r="1312" spans="1:13" x14ac:dyDescent="0.15">
      <c r="A1312" t="s">
        <v>22517</v>
      </c>
      <c r="B1312">
        <v>50988</v>
      </c>
      <c r="C1312" t="s">
        <v>15298</v>
      </c>
      <c r="D1312" t="s">
        <v>1308</v>
      </c>
      <c r="E1312" t="s">
        <v>9043</v>
      </c>
      <c r="F1312" s="2" t="s">
        <v>6416</v>
      </c>
      <c r="G1312" s="2" t="s">
        <v>6416</v>
      </c>
      <c r="H1312" s="29">
        <v>0</v>
      </c>
      <c r="I1312" s="26">
        <v>0</v>
      </c>
      <c r="J1312" s="25">
        <v>0</v>
      </c>
      <c r="K1312" s="25">
        <v>0</v>
      </c>
      <c r="L1312" s="25">
        <v>0</v>
      </c>
      <c r="M1312" s="27">
        <v>0</v>
      </c>
    </row>
    <row r="1313" spans="1:13" x14ac:dyDescent="0.15">
      <c r="A1313" t="s">
        <v>19658</v>
      </c>
      <c r="B1313">
        <v>41396</v>
      </c>
      <c r="C1313" t="s">
        <v>14995</v>
      </c>
      <c r="D1313" t="s">
        <v>1309</v>
      </c>
      <c r="E1313" t="s">
        <v>9047</v>
      </c>
      <c r="F1313" s="2" t="s">
        <v>9048</v>
      </c>
      <c r="G1313" s="2" t="s">
        <v>7612</v>
      </c>
      <c r="H1313" s="29">
        <v>0</v>
      </c>
      <c r="I1313" s="26">
        <v>14.87</v>
      </c>
      <c r="J1313" s="25">
        <v>7787.57</v>
      </c>
      <c r="K1313" s="25">
        <v>7787.57</v>
      </c>
      <c r="L1313" s="25">
        <v>-3815.91</v>
      </c>
      <c r="M1313" s="27">
        <v>3971.66</v>
      </c>
    </row>
    <row r="1314" spans="1:13" x14ac:dyDescent="0.15">
      <c r="A1314" t="s">
        <v>17490</v>
      </c>
      <c r="B1314">
        <v>20183</v>
      </c>
      <c r="C1314" t="s">
        <v>14662</v>
      </c>
      <c r="D1314" t="s">
        <v>1310</v>
      </c>
      <c r="E1314" t="s">
        <v>9049</v>
      </c>
      <c r="F1314" s="2" t="s">
        <v>6399</v>
      </c>
      <c r="G1314" s="2" t="s">
        <v>6399</v>
      </c>
      <c r="H1314" s="29">
        <v>0</v>
      </c>
      <c r="I1314" s="26">
        <v>0</v>
      </c>
      <c r="J1314" s="25">
        <v>0</v>
      </c>
      <c r="K1314" s="25">
        <v>0</v>
      </c>
      <c r="L1314" s="25">
        <v>0</v>
      </c>
      <c r="M1314" s="27">
        <v>0</v>
      </c>
    </row>
    <row r="1315" spans="1:13" x14ac:dyDescent="0.15">
      <c r="A1315" t="s">
        <v>23027</v>
      </c>
      <c r="B1315">
        <v>75375</v>
      </c>
      <c r="C1315" t="s">
        <v>15395</v>
      </c>
      <c r="D1315" t="s">
        <v>1311</v>
      </c>
      <c r="E1315" t="s">
        <v>9050</v>
      </c>
      <c r="F1315" s="2" t="s">
        <v>9051</v>
      </c>
      <c r="G1315" s="2" t="s">
        <v>8200</v>
      </c>
      <c r="H1315" s="29">
        <v>0</v>
      </c>
      <c r="I1315" s="26">
        <v>0</v>
      </c>
      <c r="J1315" s="25">
        <v>0</v>
      </c>
      <c r="K1315" s="25">
        <v>0</v>
      </c>
      <c r="L1315" s="25">
        <v>0</v>
      </c>
      <c r="M1315" s="27">
        <v>0</v>
      </c>
    </row>
    <row r="1316" spans="1:13" x14ac:dyDescent="0.15">
      <c r="A1316" t="s">
        <v>23216</v>
      </c>
      <c r="B1316">
        <v>77533</v>
      </c>
      <c r="C1316" t="s">
        <v>15419</v>
      </c>
      <c r="D1316" t="s">
        <v>1312</v>
      </c>
      <c r="E1316" t="s">
        <v>9052</v>
      </c>
      <c r="F1316" s="2" t="s">
        <v>9053</v>
      </c>
      <c r="G1316" s="2" t="s">
        <v>6791</v>
      </c>
      <c r="H1316" s="29">
        <v>25920.559999999998</v>
      </c>
      <c r="I1316" s="26">
        <v>56.2</v>
      </c>
      <c r="J1316" s="25">
        <v>29432.5</v>
      </c>
      <c r="K1316" s="25">
        <v>3511.9400000000023</v>
      </c>
      <c r="L1316" s="25">
        <v>-1720.85</v>
      </c>
      <c r="M1316" s="27">
        <v>27711.65</v>
      </c>
    </row>
    <row r="1317" spans="1:13" x14ac:dyDescent="0.15">
      <c r="A1317" t="s">
        <v>17853</v>
      </c>
      <c r="B1317">
        <v>30240</v>
      </c>
      <c r="C1317" t="s">
        <v>14730</v>
      </c>
      <c r="D1317" t="s">
        <v>1313</v>
      </c>
      <c r="E1317" t="s">
        <v>9054</v>
      </c>
      <c r="F1317" s="2" t="s">
        <v>6383</v>
      </c>
      <c r="G1317" s="2" t="s">
        <v>6383</v>
      </c>
      <c r="H1317" s="29">
        <v>0</v>
      </c>
      <c r="I1317" s="26">
        <v>0</v>
      </c>
      <c r="J1317" s="25">
        <v>0</v>
      </c>
      <c r="K1317" s="25">
        <v>0</v>
      </c>
      <c r="L1317" s="25">
        <v>0</v>
      </c>
      <c r="M1317" s="27">
        <v>0</v>
      </c>
    </row>
    <row r="1318" spans="1:13" x14ac:dyDescent="0.15">
      <c r="A1318" t="s">
        <v>22851</v>
      </c>
      <c r="B1318">
        <v>71749</v>
      </c>
      <c r="C1318" t="s">
        <v>15369</v>
      </c>
      <c r="D1318" t="s">
        <v>1314</v>
      </c>
      <c r="E1318" t="s">
        <v>9055</v>
      </c>
      <c r="F1318" s="2" t="s">
        <v>9056</v>
      </c>
      <c r="G1318" s="2" t="s">
        <v>8210</v>
      </c>
      <c r="H1318" s="29">
        <v>0</v>
      </c>
      <c r="I1318" s="26">
        <v>0</v>
      </c>
      <c r="J1318" s="25">
        <v>0</v>
      </c>
      <c r="K1318" s="25">
        <v>0</v>
      </c>
      <c r="L1318" s="25">
        <v>0</v>
      </c>
      <c r="M1318" s="27">
        <v>0</v>
      </c>
    </row>
    <row r="1319" spans="1:13" x14ac:dyDescent="0.15">
      <c r="A1319" t="s">
        <v>19579</v>
      </c>
      <c r="B1319">
        <v>41373</v>
      </c>
      <c r="C1319" t="s">
        <v>14989</v>
      </c>
      <c r="D1319" t="s">
        <v>1315</v>
      </c>
      <c r="E1319" t="s">
        <v>9057</v>
      </c>
      <c r="F1319" s="2" t="s">
        <v>6398</v>
      </c>
      <c r="G1319" s="2" t="s">
        <v>6398</v>
      </c>
      <c r="H1319" s="29">
        <v>0</v>
      </c>
      <c r="I1319" s="26">
        <v>0</v>
      </c>
      <c r="J1319" s="25">
        <v>0</v>
      </c>
      <c r="K1319" s="25">
        <v>0</v>
      </c>
      <c r="L1319" s="25">
        <v>0</v>
      </c>
      <c r="M1319" s="27">
        <v>0</v>
      </c>
    </row>
    <row r="1320" spans="1:13" x14ac:dyDescent="0.15">
      <c r="A1320" t="s">
        <v>22200</v>
      </c>
      <c r="B1320">
        <v>43487</v>
      </c>
      <c r="C1320" t="s">
        <v>15248</v>
      </c>
      <c r="D1320" t="s">
        <v>1316</v>
      </c>
      <c r="E1320" t="s">
        <v>6977</v>
      </c>
      <c r="F1320" s="2" t="s">
        <v>9058</v>
      </c>
      <c r="G1320" s="2" t="s">
        <v>7206</v>
      </c>
      <c r="H1320" s="29">
        <v>0</v>
      </c>
      <c r="I1320" s="26">
        <v>0</v>
      </c>
      <c r="J1320" s="25">
        <v>0</v>
      </c>
      <c r="K1320" s="25">
        <v>0</v>
      </c>
      <c r="L1320" s="25">
        <v>0</v>
      </c>
      <c r="M1320" s="27">
        <v>0</v>
      </c>
    </row>
    <row r="1321" spans="1:13" x14ac:dyDescent="0.15">
      <c r="A1321" t="s">
        <v>17995</v>
      </c>
      <c r="B1321">
        <v>31657</v>
      </c>
      <c r="C1321" t="s">
        <v>14771</v>
      </c>
      <c r="D1321" t="s">
        <v>1317</v>
      </c>
      <c r="E1321" t="s">
        <v>6539</v>
      </c>
      <c r="F1321" s="2" t="s">
        <v>9059</v>
      </c>
      <c r="G1321" s="2" t="s">
        <v>6396</v>
      </c>
      <c r="H1321" s="29">
        <v>0</v>
      </c>
      <c r="I1321" s="26">
        <v>0</v>
      </c>
      <c r="J1321" s="25">
        <v>0</v>
      </c>
      <c r="K1321" s="25">
        <v>0</v>
      </c>
      <c r="L1321" s="25">
        <v>0</v>
      </c>
      <c r="M1321" s="27">
        <v>0</v>
      </c>
    </row>
    <row r="1322" spans="1:13" x14ac:dyDescent="0.15">
      <c r="A1322" t="s">
        <v>18757</v>
      </c>
      <c r="B1322">
        <v>40928</v>
      </c>
      <c r="C1322" t="s">
        <v>14912</v>
      </c>
      <c r="D1322" t="s">
        <v>1318</v>
      </c>
      <c r="E1322" t="s">
        <v>7120</v>
      </c>
      <c r="F1322" s="2" t="s">
        <v>8320</v>
      </c>
      <c r="G1322" s="2" t="s">
        <v>6741</v>
      </c>
      <c r="H1322" s="29">
        <v>0</v>
      </c>
      <c r="I1322" s="26">
        <v>0</v>
      </c>
      <c r="J1322" s="25">
        <v>0</v>
      </c>
      <c r="K1322" s="25">
        <v>0</v>
      </c>
      <c r="L1322" s="25">
        <v>0</v>
      </c>
      <c r="M1322" s="27">
        <v>0</v>
      </c>
    </row>
    <row r="1323" spans="1:13" x14ac:dyDescent="0.15">
      <c r="A1323" t="s">
        <v>22716</v>
      </c>
      <c r="B1323">
        <v>68329</v>
      </c>
      <c r="C1323" t="s">
        <v>15348</v>
      </c>
      <c r="D1323" t="s">
        <v>1319</v>
      </c>
      <c r="E1323" t="s">
        <v>7107</v>
      </c>
      <c r="F1323" s="2" t="s">
        <v>6561</v>
      </c>
      <c r="G1323" s="2" t="s">
        <v>6561</v>
      </c>
      <c r="H1323" s="29">
        <v>3684.2400000000052</v>
      </c>
      <c r="I1323" s="26">
        <v>231.58</v>
      </c>
      <c r="J1323" s="25">
        <v>121280.76</v>
      </c>
      <c r="K1323" s="25">
        <v>117596.51999999999</v>
      </c>
      <c r="L1323" s="25">
        <v>-57622.29</v>
      </c>
      <c r="M1323" s="27">
        <v>63658.469999999994</v>
      </c>
    </row>
    <row r="1324" spans="1:13" x14ac:dyDescent="0.15">
      <c r="A1324" t="s">
        <v>22386</v>
      </c>
      <c r="B1324">
        <v>47920</v>
      </c>
      <c r="C1324" t="s">
        <v>15281</v>
      </c>
      <c r="D1324" t="s">
        <v>1320</v>
      </c>
      <c r="E1324" t="s">
        <v>9061</v>
      </c>
      <c r="F1324" s="2" t="s">
        <v>9062</v>
      </c>
      <c r="G1324" s="2" t="s">
        <v>6428</v>
      </c>
      <c r="H1324" s="29">
        <v>0</v>
      </c>
      <c r="I1324" s="26">
        <v>0</v>
      </c>
      <c r="J1324" s="25">
        <v>0</v>
      </c>
      <c r="K1324" s="25">
        <v>0</v>
      </c>
      <c r="L1324" s="25">
        <v>0</v>
      </c>
      <c r="M1324" s="27">
        <v>0</v>
      </c>
    </row>
    <row r="1325" spans="1:13" x14ac:dyDescent="0.15">
      <c r="A1325" t="s">
        <v>22588</v>
      </c>
      <c r="B1325">
        <v>57969</v>
      </c>
      <c r="C1325" t="s">
        <v>15313</v>
      </c>
      <c r="D1325" t="s">
        <v>1321</v>
      </c>
      <c r="E1325" t="s">
        <v>6786</v>
      </c>
      <c r="F1325" s="2" t="s">
        <v>7957</v>
      </c>
      <c r="G1325" s="2" t="s">
        <v>6317</v>
      </c>
      <c r="H1325" s="29">
        <v>0</v>
      </c>
      <c r="I1325" s="26">
        <v>0</v>
      </c>
      <c r="J1325" s="25">
        <v>0</v>
      </c>
      <c r="K1325" s="25">
        <v>0</v>
      </c>
      <c r="L1325" s="25">
        <v>0</v>
      </c>
      <c r="M1325" s="27">
        <v>0</v>
      </c>
    </row>
    <row r="1326" spans="1:13" x14ac:dyDescent="0.15">
      <c r="A1326" t="s">
        <v>20934</v>
      </c>
      <c r="B1326">
        <v>41646</v>
      </c>
      <c r="C1326" t="s">
        <v>15093</v>
      </c>
      <c r="D1326" t="s">
        <v>1322</v>
      </c>
      <c r="E1326" t="s">
        <v>9065</v>
      </c>
      <c r="F1326" s="2" t="s">
        <v>7855</v>
      </c>
      <c r="G1326" s="2" t="s">
        <v>7855</v>
      </c>
      <c r="H1326" s="29">
        <v>0</v>
      </c>
      <c r="I1326" s="26">
        <v>0</v>
      </c>
      <c r="J1326" s="25">
        <v>0</v>
      </c>
      <c r="K1326" s="25">
        <v>0</v>
      </c>
      <c r="L1326" s="25">
        <v>0</v>
      </c>
      <c r="M1326" s="27">
        <v>0</v>
      </c>
    </row>
    <row r="1327" spans="1:13" x14ac:dyDescent="0.15">
      <c r="A1327" t="s">
        <v>22606</v>
      </c>
      <c r="B1327">
        <v>59451</v>
      </c>
      <c r="C1327" t="s">
        <v>15316</v>
      </c>
      <c r="D1327" t="s">
        <v>1323</v>
      </c>
      <c r="E1327" t="s">
        <v>9066</v>
      </c>
      <c r="F1327" s="2" t="s">
        <v>6545</v>
      </c>
      <c r="G1327" s="2" t="s">
        <v>6545</v>
      </c>
      <c r="H1327" s="29">
        <v>0</v>
      </c>
      <c r="I1327" s="26">
        <v>0</v>
      </c>
      <c r="J1327" s="25">
        <v>0</v>
      </c>
      <c r="K1327" s="25">
        <v>0</v>
      </c>
      <c r="L1327" s="25">
        <v>0</v>
      </c>
      <c r="M1327" s="27">
        <v>0</v>
      </c>
    </row>
    <row r="1328" spans="1:13" x14ac:dyDescent="0.15">
      <c r="A1328" t="s">
        <v>19293</v>
      </c>
      <c r="B1328">
        <v>41239</v>
      </c>
      <c r="C1328" t="s">
        <v>14960</v>
      </c>
      <c r="D1328" t="s">
        <v>1324</v>
      </c>
      <c r="E1328" t="s">
        <v>9070</v>
      </c>
      <c r="F1328" s="2" t="s">
        <v>9071</v>
      </c>
      <c r="G1328" s="2" t="s">
        <v>7985</v>
      </c>
      <c r="H1328" s="29">
        <v>0</v>
      </c>
      <c r="I1328" s="26">
        <v>0</v>
      </c>
      <c r="J1328" s="25">
        <v>0</v>
      </c>
      <c r="K1328" s="25">
        <v>0</v>
      </c>
      <c r="L1328" s="25">
        <v>0</v>
      </c>
      <c r="M1328" s="27">
        <v>0</v>
      </c>
    </row>
    <row r="1329" spans="1:13" x14ac:dyDescent="0.15">
      <c r="A1329" t="s">
        <v>23139</v>
      </c>
      <c r="B1329">
        <v>77195</v>
      </c>
      <c r="C1329" t="s">
        <v>15414</v>
      </c>
      <c r="D1329" t="s">
        <v>1325</v>
      </c>
      <c r="E1329" t="s">
        <v>9072</v>
      </c>
      <c r="F1329" s="2" t="s">
        <v>6341</v>
      </c>
      <c r="G1329" s="2" t="s">
        <v>6341</v>
      </c>
      <c r="H1329" s="29">
        <v>0</v>
      </c>
      <c r="I1329" s="26">
        <v>0</v>
      </c>
      <c r="J1329" s="25">
        <v>0</v>
      </c>
      <c r="K1329" s="25">
        <v>0</v>
      </c>
      <c r="L1329" s="25">
        <v>0</v>
      </c>
      <c r="M1329" s="27">
        <v>0</v>
      </c>
    </row>
    <row r="1330" spans="1:13" x14ac:dyDescent="0.15">
      <c r="A1330" t="s">
        <v>22613</v>
      </c>
      <c r="B1330">
        <v>59984</v>
      </c>
      <c r="C1330" t="s">
        <v>15321</v>
      </c>
      <c r="D1330" t="s">
        <v>1326</v>
      </c>
      <c r="E1330" t="s">
        <v>9073</v>
      </c>
      <c r="F1330" s="2" t="s">
        <v>6576</v>
      </c>
      <c r="G1330" s="2" t="s">
        <v>6576</v>
      </c>
      <c r="H1330" s="29">
        <v>0</v>
      </c>
      <c r="I1330" s="26">
        <v>0</v>
      </c>
      <c r="J1330" s="25">
        <v>0</v>
      </c>
      <c r="K1330" s="25">
        <v>0</v>
      </c>
      <c r="L1330" s="25">
        <v>0</v>
      </c>
      <c r="M1330" s="27">
        <v>0</v>
      </c>
    </row>
    <row r="1331" spans="1:13" x14ac:dyDescent="0.15">
      <c r="A1331" t="s">
        <v>22777</v>
      </c>
      <c r="B1331">
        <v>70033</v>
      </c>
      <c r="C1331" t="s">
        <v>15357</v>
      </c>
      <c r="D1331" t="s">
        <v>1327</v>
      </c>
      <c r="E1331" t="s">
        <v>9075</v>
      </c>
      <c r="F1331" s="2" t="s">
        <v>6470</v>
      </c>
      <c r="G1331" s="2" t="s">
        <v>6471</v>
      </c>
      <c r="H1331" s="29">
        <v>0</v>
      </c>
      <c r="I1331" s="26">
        <v>0</v>
      </c>
      <c r="J1331" s="25">
        <v>0</v>
      </c>
      <c r="K1331" s="25">
        <v>0</v>
      </c>
      <c r="L1331" s="25">
        <v>0</v>
      </c>
      <c r="M1331" s="27">
        <v>0</v>
      </c>
    </row>
    <row r="1332" spans="1:13" x14ac:dyDescent="0.15">
      <c r="A1332" t="s">
        <v>22668</v>
      </c>
      <c r="B1332">
        <v>62662</v>
      </c>
      <c r="C1332" t="s">
        <v>15339</v>
      </c>
      <c r="D1332" t="s">
        <v>1328</v>
      </c>
      <c r="E1332" t="s">
        <v>9076</v>
      </c>
      <c r="F1332" s="2" t="s">
        <v>6394</v>
      </c>
      <c r="G1332" s="2" t="s">
        <v>6341</v>
      </c>
      <c r="H1332" s="29">
        <v>0</v>
      </c>
      <c r="I1332" s="26">
        <v>0</v>
      </c>
      <c r="J1332" s="25">
        <v>0</v>
      </c>
      <c r="K1332" s="25">
        <v>0</v>
      </c>
      <c r="L1332" s="25">
        <v>0</v>
      </c>
      <c r="M1332" s="27">
        <v>0</v>
      </c>
    </row>
    <row r="1333" spans="1:13" x14ac:dyDescent="0.15">
      <c r="A1333" t="s">
        <v>21541</v>
      </c>
      <c r="B1333">
        <v>41860</v>
      </c>
      <c r="C1333" t="s">
        <v>15146</v>
      </c>
      <c r="D1333" t="s">
        <v>1329</v>
      </c>
      <c r="E1333" t="s">
        <v>9077</v>
      </c>
      <c r="F1333" s="2" t="s">
        <v>6491</v>
      </c>
      <c r="G1333" s="2" t="s">
        <v>6491</v>
      </c>
      <c r="H1333" s="29">
        <v>0</v>
      </c>
      <c r="I1333" s="26">
        <v>0</v>
      </c>
      <c r="J1333" s="25">
        <v>0</v>
      </c>
      <c r="K1333" s="25">
        <v>0</v>
      </c>
      <c r="L1333" s="25">
        <v>0</v>
      </c>
      <c r="M1333" s="27">
        <v>0</v>
      </c>
    </row>
    <row r="1334" spans="1:13" x14ac:dyDescent="0.15">
      <c r="A1334" t="s">
        <v>22189</v>
      </c>
      <c r="B1334">
        <v>43318</v>
      </c>
      <c r="C1334" t="s">
        <v>15246</v>
      </c>
      <c r="D1334" t="s">
        <v>1330</v>
      </c>
      <c r="E1334" t="s">
        <v>9078</v>
      </c>
      <c r="F1334" s="2" t="s">
        <v>9079</v>
      </c>
      <c r="G1334" s="2" t="s">
        <v>8158</v>
      </c>
      <c r="H1334" s="29">
        <v>0</v>
      </c>
      <c r="I1334" s="26">
        <v>0</v>
      </c>
      <c r="J1334" s="25">
        <v>0</v>
      </c>
      <c r="K1334" s="25">
        <v>0</v>
      </c>
      <c r="L1334" s="25">
        <v>0</v>
      </c>
      <c r="M1334" s="27">
        <v>0</v>
      </c>
    </row>
    <row r="1335" spans="1:13" x14ac:dyDescent="0.15">
      <c r="A1335" t="s">
        <v>21675</v>
      </c>
      <c r="B1335">
        <v>42486</v>
      </c>
      <c r="C1335" t="s">
        <v>15166</v>
      </c>
      <c r="D1335" t="s">
        <v>1331</v>
      </c>
      <c r="E1335" t="s">
        <v>9080</v>
      </c>
      <c r="F1335" s="2" t="s">
        <v>6463</v>
      </c>
      <c r="G1335" s="2" t="s">
        <v>6386</v>
      </c>
      <c r="H1335" s="29">
        <v>0</v>
      </c>
      <c r="I1335" s="26">
        <v>12.9</v>
      </c>
      <c r="J1335" s="25">
        <v>6755.86</v>
      </c>
      <c r="K1335" s="25">
        <v>6755.86</v>
      </c>
      <c r="L1335" s="25">
        <v>-3310.37</v>
      </c>
      <c r="M1335" s="27">
        <v>3445.49</v>
      </c>
    </row>
    <row r="1336" spans="1:13" x14ac:dyDescent="0.15">
      <c r="A1336" t="s">
        <v>18979</v>
      </c>
      <c r="B1336">
        <v>41000</v>
      </c>
      <c r="C1336" t="s">
        <v>14930</v>
      </c>
      <c r="D1336" t="s">
        <v>1332</v>
      </c>
      <c r="E1336" t="s">
        <v>9081</v>
      </c>
      <c r="F1336" s="2" t="s">
        <v>9082</v>
      </c>
      <c r="G1336" s="2" t="s">
        <v>6823</v>
      </c>
      <c r="H1336" s="29">
        <v>0</v>
      </c>
      <c r="I1336" s="26">
        <v>0</v>
      </c>
      <c r="J1336" s="25">
        <v>0</v>
      </c>
      <c r="K1336" s="25">
        <v>0</v>
      </c>
      <c r="L1336" s="25">
        <v>0</v>
      </c>
      <c r="M1336" s="27">
        <v>0</v>
      </c>
    </row>
    <row r="1337" spans="1:13" x14ac:dyDescent="0.15">
      <c r="A1337" t="s">
        <v>20661</v>
      </c>
      <c r="B1337">
        <v>41595</v>
      </c>
      <c r="C1337" t="s">
        <v>15073</v>
      </c>
      <c r="D1337" t="s">
        <v>1333</v>
      </c>
      <c r="E1337" t="s">
        <v>9083</v>
      </c>
      <c r="F1337" s="2" t="s">
        <v>6856</v>
      </c>
      <c r="G1337" s="2" t="s">
        <v>6856</v>
      </c>
      <c r="H1337" s="29">
        <v>31712</v>
      </c>
      <c r="I1337" s="26">
        <v>245.04</v>
      </c>
      <c r="J1337" s="25">
        <v>128329.9</v>
      </c>
      <c r="K1337" s="25">
        <v>96617.9</v>
      </c>
      <c r="L1337" s="25">
        <v>-47342.77</v>
      </c>
      <c r="M1337" s="27">
        <v>80987.13</v>
      </c>
    </row>
    <row r="1338" spans="1:13" x14ac:dyDescent="0.15">
      <c r="A1338" t="s">
        <v>21755</v>
      </c>
      <c r="B1338">
        <v>42545</v>
      </c>
      <c r="C1338" t="s">
        <v>15179</v>
      </c>
      <c r="D1338" t="s">
        <v>1334</v>
      </c>
      <c r="E1338" t="s">
        <v>9084</v>
      </c>
      <c r="F1338" s="2" t="s">
        <v>9085</v>
      </c>
      <c r="G1338" s="2" t="s">
        <v>6720</v>
      </c>
      <c r="H1338" s="29">
        <v>0</v>
      </c>
      <c r="I1338" s="26">
        <v>0</v>
      </c>
      <c r="J1338" s="25">
        <v>0</v>
      </c>
      <c r="K1338" s="25">
        <v>0</v>
      </c>
      <c r="L1338" s="25">
        <v>0</v>
      </c>
      <c r="M1338" s="27">
        <v>0</v>
      </c>
    </row>
    <row r="1339" spans="1:13" x14ac:dyDescent="0.15">
      <c r="A1339" t="s">
        <v>19420</v>
      </c>
      <c r="B1339">
        <v>41286</v>
      </c>
      <c r="C1339" t="s">
        <v>14972</v>
      </c>
      <c r="D1339" t="s">
        <v>1335</v>
      </c>
      <c r="E1339" t="s">
        <v>9086</v>
      </c>
      <c r="F1339" s="2" t="s">
        <v>9087</v>
      </c>
      <c r="G1339" s="2" t="s">
        <v>6684</v>
      </c>
      <c r="H1339" s="29">
        <v>11418.739999999998</v>
      </c>
      <c r="I1339" s="26">
        <v>5.78</v>
      </c>
      <c r="J1339" s="25">
        <v>3027.04</v>
      </c>
      <c r="K1339" s="25">
        <v>-8391.6999999999971</v>
      </c>
      <c r="L1339" s="25">
        <v>6293.78</v>
      </c>
      <c r="M1339" s="27">
        <v>9320.82</v>
      </c>
    </row>
    <row r="1340" spans="1:13" x14ac:dyDescent="0.15">
      <c r="A1340" t="s">
        <v>22620</v>
      </c>
      <c r="B1340">
        <v>60673</v>
      </c>
      <c r="C1340" t="s">
        <v>15325</v>
      </c>
      <c r="D1340" t="s">
        <v>1336</v>
      </c>
      <c r="E1340" t="s">
        <v>9088</v>
      </c>
      <c r="F1340" s="2" t="s">
        <v>9089</v>
      </c>
      <c r="G1340" s="2" t="s">
        <v>6728</v>
      </c>
      <c r="H1340" s="29">
        <v>0</v>
      </c>
      <c r="I1340" s="26">
        <v>0</v>
      </c>
      <c r="J1340" s="25">
        <v>0</v>
      </c>
      <c r="K1340" s="25">
        <v>0</v>
      </c>
      <c r="L1340" s="25">
        <v>0</v>
      </c>
      <c r="M1340" s="27">
        <v>0</v>
      </c>
    </row>
    <row r="1341" spans="1:13" x14ac:dyDescent="0.15">
      <c r="A1341" t="s">
        <v>22621</v>
      </c>
      <c r="B1341">
        <v>60686</v>
      </c>
      <c r="C1341" t="s">
        <v>15326</v>
      </c>
      <c r="D1341" t="s">
        <v>1337</v>
      </c>
      <c r="E1341" t="s">
        <v>9092</v>
      </c>
      <c r="F1341" s="2" t="s">
        <v>6663</v>
      </c>
      <c r="G1341" s="2" t="s">
        <v>6664</v>
      </c>
      <c r="H1341" s="29">
        <v>0</v>
      </c>
      <c r="I1341" s="26">
        <v>0</v>
      </c>
      <c r="J1341" s="25">
        <v>0</v>
      </c>
      <c r="K1341" s="25">
        <v>0</v>
      </c>
      <c r="L1341" s="25">
        <v>0</v>
      </c>
      <c r="M1341" s="27">
        <v>0</v>
      </c>
    </row>
    <row r="1342" spans="1:13" x14ac:dyDescent="0.15">
      <c r="A1342" t="s">
        <v>23202</v>
      </c>
      <c r="B1342">
        <v>77456</v>
      </c>
      <c r="C1342" t="s">
        <v>15418</v>
      </c>
      <c r="D1342" t="s">
        <v>1338</v>
      </c>
      <c r="E1342" t="s">
        <v>9095</v>
      </c>
      <c r="F1342" s="2" t="s">
        <v>7261</v>
      </c>
      <c r="G1342" s="2" t="s">
        <v>7261</v>
      </c>
      <c r="H1342" s="29">
        <v>0</v>
      </c>
      <c r="I1342" s="26">
        <v>0</v>
      </c>
      <c r="J1342" s="25">
        <v>0</v>
      </c>
      <c r="K1342" s="25">
        <v>0</v>
      </c>
      <c r="L1342" s="25">
        <v>0</v>
      </c>
      <c r="M1342" s="27">
        <v>0</v>
      </c>
    </row>
    <row r="1343" spans="1:13" x14ac:dyDescent="0.15">
      <c r="A1343" t="s">
        <v>21956</v>
      </c>
      <c r="B1343">
        <v>42616</v>
      </c>
      <c r="C1343" t="s">
        <v>15203</v>
      </c>
      <c r="D1343" t="s">
        <v>1339</v>
      </c>
      <c r="E1343" t="s">
        <v>9096</v>
      </c>
      <c r="F1343" s="2" t="s">
        <v>6843</v>
      </c>
      <c r="G1343" s="2" t="s">
        <v>6843</v>
      </c>
      <c r="H1343" s="29">
        <v>0</v>
      </c>
      <c r="I1343" s="26">
        <v>0</v>
      </c>
      <c r="J1343" s="25">
        <v>0</v>
      </c>
      <c r="K1343" s="25">
        <v>0</v>
      </c>
      <c r="L1343" s="25">
        <v>0</v>
      </c>
      <c r="M1343" s="27">
        <v>0</v>
      </c>
    </row>
    <row r="1344" spans="1:13" x14ac:dyDescent="0.15">
      <c r="A1344" t="s">
        <v>20499</v>
      </c>
      <c r="B1344">
        <v>41571</v>
      </c>
      <c r="C1344" t="s">
        <v>15064</v>
      </c>
      <c r="D1344" t="s">
        <v>1340</v>
      </c>
      <c r="E1344" t="s">
        <v>9097</v>
      </c>
      <c r="F1344" s="2" t="s">
        <v>9098</v>
      </c>
      <c r="G1344" s="2" t="s">
        <v>7615</v>
      </c>
      <c r="H1344" s="29">
        <v>9910</v>
      </c>
      <c r="I1344" s="26">
        <v>0</v>
      </c>
      <c r="J1344" s="25">
        <v>0</v>
      </c>
      <c r="K1344" s="25">
        <v>-9910</v>
      </c>
      <c r="L1344" s="25">
        <v>7432.5</v>
      </c>
      <c r="M1344" s="27">
        <v>7432.5</v>
      </c>
    </row>
    <row r="1345" spans="1:13" x14ac:dyDescent="0.15">
      <c r="A1345" t="s">
        <v>22623</v>
      </c>
      <c r="B1345">
        <v>60803</v>
      </c>
      <c r="C1345" t="s">
        <v>15328</v>
      </c>
      <c r="D1345" t="s">
        <v>1341</v>
      </c>
      <c r="E1345" t="s">
        <v>7564</v>
      </c>
      <c r="F1345" s="2" t="s">
        <v>6674</v>
      </c>
      <c r="G1345" s="2" t="s">
        <v>6674</v>
      </c>
      <c r="H1345" s="29">
        <v>0</v>
      </c>
      <c r="I1345" s="26">
        <v>0</v>
      </c>
      <c r="J1345" s="25">
        <v>0</v>
      </c>
      <c r="K1345" s="25">
        <v>0</v>
      </c>
      <c r="L1345" s="25">
        <v>0</v>
      </c>
      <c r="M1345" s="27">
        <v>0</v>
      </c>
    </row>
    <row r="1346" spans="1:13" x14ac:dyDescent="0.15">
      <c r="A1346" t="s">
        <v>22624</v>
      </c>
      <c r="B1346">
        <v>60829</v>
      </c>
      <c r="C1346" t="s">
        <v>15329</v>
      </c>
      <c r="D1346" t="s">
        <v>1342</v>
      </c>
      <c r="E1346" t="s">
        <v>7248</v>
      </c>
      <c r="F1346" s="2" t="s">
        <v>9100</v>
      </c>
      <c r="G1346" s="2" t="s">
        <v>8501</v>
      </c>
      <c r="H1346" s="29">
        <v>13874</v>
      </c>
      <c r="I1346" s="26">
        <v>0</v>
      </c>
      <c r="J1346" s="25">
        <v>0</v>
      </c>
      <c r="K1346" s="25">
        <v>-13874</v>
      </c>
      <c r="L1346" s="25">
        <v>10405.5</v>
      </c>
      <c r="M1346" s="27">
        <v>10405.5</v>
      </c>
    </row>
    <row r="1347" spans="1:13" x14ac:dyDescent="0.15">
      <c r="A1347" t="s">
        <v>23004</v>
      </c>
      <c r="B1347">
        <v>75219</v>
      </c>
      <c r="C1347" t="s">
        <v>15394</v>
      </c>
      <c r="D1347" t="s">
        <v>1343</v>
      </c>
      <c r="E1347" t="s">
        <v>9103</v>
      </c>
      <c r="F1347" s="2" t="s">
        <v>9104</v>
      </c>
      <c r="G1347" s="2" t="s">
        <v>6625</v>
      </c>
      <c r="H1347" s="29">
        <v>0</v>
      </c>
      <c r="I1347" s="26">
        <v>0</v>
      </c>
      <c r="J1347" s="25">
        <v>0</v>
      </c>
      <c r="K1347" s="25">
        <v>0</v>
      </c>
      <c r="L1347" s="25">
        <v>0</v>
      </c>
      <c r="M1347" s="27">
        <v>0</v>
      </c>
    </row>
    <row r="1348" spans="1:13" x14ac:dyDescent="0.15">
      <c r="A1348" t="s">
        <v>23203</v>
      </c>
      <c r="B1348">
        <v>77456</v>
      </c>
      <c r="C1348" t="s">
        <v>15418</v>
      </c>
      <c r="D1348" t="s">
        <v>1344</v>
      </c>
      <c r="E1348" t="s">
        <v>9105</v>
      </c>
      <c r="F1348" s="2" t="s">
        <v>6535</v>
      </c>
      <c r="G1348" s="2" t="s">
        <v>6535</v>
      </c>
      <c r="H1348" s="29">
        <v>0</v>
      </c>
      <c r="I1348" s="26">
        <v>0</v>
      </c>
      <c r="J1348" s="25">
        <v>0</v>
      </c>
      <c r="K1348" s="25">
        <v>0</v>
      </c>
      <c r="L1348" s="25">
        <v>0</v>
      </c>
      <c r="M1348" s="27">
        <v>0</v>
      </c>
    </row>
    <row r="1349" spans="1:13" x14ac:dyDescent="0.15">
      <c r="A1349" t="s">
        <v>22138</v>
      </c>
      <c r="B1349">
        <v>42754</v>
      </c>
      <c r="C1349" t="s">
        <v>15228</v>
      </c>
      <c r="D1349" t="s">
        <v>1345</v>
      </c>
      <c r="E1349" t="s">
        <v>9106</v>
      </c>
      <c r="F1349" s="2" t="s">
        <v>9107</v>
      </c>
      <c r="G1349" s="2" t="s">
        <v>7800</v>
      </c>
      <c r="H1349" s="29">
        <v>1982</v>
      </c>
      <c r="I1349" s="26">
        <v>0</v>
      </c>
      <c r="J1349" s="25">
        <v>0</v>
      </c>
      <c r="K1349" s="25">
        <v>-1982</v>
      </c>
      <c r="L1349" s="25">
        <v>1486.5</v>
      </c>
      <c r="M1349" s="27">
        <v>1486.5</v>
      </c>
    </row>
    <row r="1350" spans="1:13" x14ac:dyDescent="0.15">
      <c r="A1350" t="s">
        <v>18980</v>
      </c>
      <c r="B1350">
        <v>41000</v>
      </c>
      <c r="C1350" t="s">
        <v>14930</v>
      </c>
      <c r="D1350" t="s">
        <v>1346</v>
      </c>
      <c r="E1350" t="s">
        <v>9108</v>
      </c>
      <c r="F1350" s="2" t="s">
        <v>9109</v>
      </c>
      <c r="G1350" s="2" t="s">
        <v>6720</v>
      </c>
      <c r="H1350" s="29">
        <v>5946</v>
      </c>
      <c r="I1350" s="26">
        <v>0</v>
      </c>
      <c r="J1350" s="25">
        <v>0</v>
      </c>
      <c r="K1350" s="25">
        <v>-5946</v>
      </c>
      <c r="L1350" s="25">
        <v>4459.5</v>
      </c>
      <c r="M1350" s="27">
        <v>4459.5</v>
      </c>
    </row>
    <row r="1351" spans="1:13" x14ac:dyDescent="0.15">
      <c r="A1351" t="s">
        <v>18835</v>
      </c>
      <c r="B1351">
        <v>40950</v>
      </c>
      <c r="C1351" t="s">
        <v>14918</v>
      </c>
      <c r="D1351" t="s">
        <v>1347</v>
      </c>
      <c r="E1351" t="s">
        <v>9110</v>
      </c>
      <c r="F1351" s="2" t="s">
        <v>8485</v>
      </c>
      <c r="G1351" s="2" t="s">
        <v>8485</v>
      </c>
      <c r="H1351" s="29">
        <v>0</v>
      </c>
      <c r="I1351" s="26">
        <v>23.82</v>
      </c>
      <c r="J1351" s="25">
        <v>12474.77</v>
      </c>
      <c r="K1351" s="25">
        <v>12474.77</v>
      </c>
      <c r="L1351" s="25">
        <v>-6112.64</v>
      </c>
      <c r="M1351" s="27">
        <v>6362.13</v>
      </c>
    </row>
    <row r="1352" spans="1:13" x14ac:dyDescent="0.15">
      <c r="A1352" t="s">
        <v>17678</v>
      </c>
      <c r="B1352">
        <v>24844</v>
      </c>
      <c r="C1352" t="s">
        <v>14690</v>
      </c>
      <c r="D1352" t="s">
        <v>1348</v>
      </c>
      <c r="E1352" t="s">
        <v>9111</v>
      </c>
      <c r="F1352" s="2" t="s">
        <v>7245</v>
      </c>
      <c r="G1352" s="2" t="s">
        <v>7245</v>
      </c>
      <c r="H1352" s="29">
        <v>0</v>
      </c>
      <c r="I1352" s="26">
        <v>0</v>
      </c>
      <c r="J1352" s="25">
        <v>0</v>
      </c>
      <c r="K1352" s="25">
        <v>0</v>
      </c>
      <c r="L1352" s="25">
        <v>0</v>
      </c>
      <c r="M1352" s="27">
        <v>0</v>
      </c>
    </row>
    <row r="1353" spans="1:13" x14ac:dyDescent="0.15">
      <c r="A1353" t="s">
        <v>23167</v>
      </c>
      <c r="B1353">
        <v>77235</v>
      </c>
      <c r="C1353" t="s">
        <v>15416</v>
      </c>
      <c r="D1353" t="s">
        <v>1349</v>
      </c>
      <c r="E1353" t="s">
        <v>9112</v>
      </c>
      <c r="F1353" s="2" t="s">
        <v>6283</v>
      </c>
      <c r="G1353" s="2" t="s">
        <v>6283</v>
      </c>
      <c r="H1353" s="29">
        <v>0</v>
      </c>
      <c r="I1353" s="26">
        <v>0</v>
      </c>
      <c r="J1353" s="25">
        <v>0</v>
      </c>
      <c r="K1353" s="25">
        <v>0</v>
      </c>
      <c r="L1353" s="25">
        <v>0</v>
      </c>
      <c r="M1353" s="27">
        <v>0</v>
      </c>
    </row>
    <row r="1354" spans="1:13" x14ac:dyDescent="0.15">
      <c r="A1354" t="s">
        <v>22275</v>
      </c>
      <c r="B1354">
        <v>45000</v>
      </c>
      <c r="C1354" t="s">
        <v>15259</v>
      </c>
      <c r="D1354" t="s">
        <v>1350</v>
      </c>
      <c r="E1354" t="s">
        <v>9113</v>
      </c>
      <c r="F1354" s="2" t="s">
        <v>7755</v>
      </c>
      <c r="G1354" s="2" t="s">
        <v>6388</v>
      </c>
      <c r="H1354" s="29">
        <v>58272.600000000006</v>
      </c>
      <c r="I1354" s="26">
        <v>5.24</v>
      </c>
      <c r="J1354" s="25">
        <v>2744.24</v>
      </c>
      <c r="K1354" s="25">
        <v>-55528.360000000008</v>
      </c>
      <c r="L1354" s="25">
        <v>41646.269999999997</v>
      </c>
      <c r="M1354" s="27">
        <v>44390.509999999995</v>
      </c>
    </row>
    <row r="1355" spans="1:13" x14ac:dyDescent="0.15">
      <c r="A1355" t="s">
        <v>18735</v>
      </c>
      <c r="B1355">
        <v>40894</v>
      </c>
      <c r="C1355" t="s">
        <v>14910</v>
      </c>
      <c r="D1355" t="s">
        <v>1351</v>
      </c>
      <c r="E1355" t="s">
        <v>8194</v>
      </c>
      <c r="F1355" s="2" t="s">
        <v>9114</v>
      </c>
      <c r="G1355" s="2" t="s">
        <v>7152</v>
      </c>
      <c r="H1355" s="29">
        <v>0</v>
      </c>
      <c r="I1355" s="26">
        <v>0</v>
      </c>
      <c r="J1355" s="25">
        <v>0</v>
      </c>
      <c r="K1355" s="25">
        <v>0</v>
      </c>
      <c r="L1355" s="25">
        <v>0</v>
      </c>
      <c r="M1355" s="27">
        <v>0</v>
      </c>
    </row>
    <row r="1356" spans="1:13" x14ac:dyDescent="0.15">
      <c r="A1356" t="s">
        <v>18273</v>
      </c>
      <c r="B1356">
        <v>40342</v>
      </c>
      <c r="C1356" t="s">
        <v>14855</v>
      </c>
      <c r="D1356" t="s">
        <v>1352</v>
      </c>
      <c r="E1356" t="s">
        <v>9115</v>
      </c>
      <c r="F1356" s="2" t="s">
        <v>9116</v>
      </c>
      <c r="G1356" s="2" t="s">
        <v>6380</v>
      </c>
      <c r="H1356" s="29">
        <v>0</v>
      </c>
      <c r="I1356" s="26">
        <v>0</v>
      </c>
      <c r="J1356" s="25">
        <v>0</v>
      </c>
      <c r="K1356" s="25">
        <v>0</v>
      </c>
      <c r="L1356" s="25">
        <v>0</v>
      </c>
      <c r="M1356" s="27">
        <v>0</v>
      </c>
    </row>
    <row r="1357" spans="1:13" x14ac:dyDescent="0.15">
      <c r="A1357" t="s">
        <v>18981</v>
      </c>
      <c r="B1357">
        <v>41000</v>
      </c>
      <c r="C1357" t="s">
        <v>14930</v>
      </c>
      <c r="D1357" t="s">
        <v>1353</v>
      </c>
      <c r="E1357" t="s">
        <v>9117</v>
      </c>
      <c r="F1357" s="2" t="s">
        <v>9118</v>
      </c>
      <c r="G1357" s="2" t="s">
        <v>6823</v>
      </c>
      <c r="H1357" s="29">
        <v>117047.18</v>
      </c>
      <c r="I1357" s="26">
        <v>21.13</v>
      </c>
      <c r="J1357" s="25">
        <v>11065.99</v>
      </c>
      <c r="K1357" s="25">
        <v>-105981.18999999999</v>
      </c>
      <c r="L1357" s="25">
        <v>79485.89</v>
      </c>
      <c r="M1357" s="27">
        <v>90551.88</v>
      </c>
    </row>
    <row r="1358" spans="1:13" x14ac:dyDescent="0.15">
      <c r="A1358" t="s">
        <v>22024</v>
      </c>
      <c r="B1358">
        <v>42656</v>
      </c>
      <c r="C1358" t="s">
        <v>15210</v>
      </c>
      <c r="D1358" t="s">
        <v>1354</v>
      </c>
      <c r="E1358" t="s">
        <v>9119</v>
      </c>
      <c r="F1358" s="2" t="s">
        <v>9120</v>
      </c>
      <c r="G1358" s="2" t="s">
        <v>6443</v>
      </c>
      <c r="H1358" s="29">
        <v>0</v>
      </c>
      <c r="I1358" s="26">
        <v>0</v>
      </c>
      <c r="J1358" s="25">
        <v>0</v>
      </c>
      <c r="K1358" s="25">
        <v>0</v>
      </c>
      <c r="L1358" s="25">
        <v>0</v>
      </c>
      <c r="M1358" s="27">
        <v>0</v>
      </c>
    </row>
    <row r="1359" spans="1:13" x14ac:dyDescent="0.15">
      <c r="A1359" t="s">
        <v>19632</v>
      </c>
      <c r="B1359">
        <v>41385</v>
      </c>
      <c r="C1359" t="s">
        <v>14992</v>
      </c>
      <c r="D1359" t="s">
        <v>1355</v>
      </c>
      <c r="E1359" t="s">
        <v>9121</v>
      </c>
      <c r="F1359" s="2" t="s">
        <v>9122</v>
      </c>
      <c r="G1359" s="2" t="s">
        <v>6720</v>
      </c>
      <c r="H1359" s="29">
        <v>0</v>
      </c>
      <c r="I1359" s="26">
        <v>3.23</v>
      </c>
      <c r="J1359" s="25">
        <v>1691.58</v>
      </c>
      <c r="K1359" s="25">
        <v>1691.58</v>
      </c>
      <c r="L1359" s="25">
        <v>-828.87</v>
      </c>
      <c r="M1359" s="27">
        <v>862.70999999999992</v>
      </c>
    </row>
    <row r="1360" spans="1:13" x14ac:dyDescent="0.15">
      <c r="A1360" t="s">
        <v>18604</v>
      </c>
      <c r="B1360">
        <v>40789</v>
      </c>
      <c r="C1360" t="s">
        <v>14897</v>
      </c>
      <c r="D1360" t="s">
        <v>1356</v>
      </c>
      <c r="E1360" t="s">
        <v>9123</v>
      </c>
      <c r="F1360" s="2" t="s">
        <v>9124</v>
      </c>
      <c r="G1360" s="2" t="s">
        <v>7462</v>
      </c>
      <c r="H1360" s="29">
        <v>3610.3199999999997</v>
      </c>
      <c r="I1360" s="26">
        <v>75.489999999999995</v>
      </c>
      <c r="J1360" s="25">
        <v>39534.870000000003</v>
      </c>
      <c r="K1360" s="25">
        <v>35924.550000000003</v>
      </c>
      <c r="L1360" s="25">
        <v>-17603.03</v>
      </c>
      <c r="M1360" s="27">
        <v>21931.840000000004</v>
      </c>
    </row>
    <row r="1361" spans="1:13" x14ac:dyDescent="0.15">
      <c r="A1361" t="s">
        <v>22139</v>
      </c>
      <c r="B1361">
        <v>42754</v>
      </c>
      <c r="C1361" t="s">
        <v>15228</v>
      </c>
      <c r="D1361" t="s">
        <v>1357</v>
      </c>
      <c r="E1361" t="s">
        <v>9125</v>
      </c>
      <c r="F1361" s="2" t="s">
        <v>9126</v>
      </c>
      <c r="G1361" s="2" t="s">
        <v>7800</v>
      </c>
      <c r="H1361" s="29">
        <v>1982</v>
      </c>
      <c r="I1361" s="26">
        <v>0</v>
      </c>
      <c r="J1361" s="25">
        <v>0</v>
      </c>
      <c r="K1361" s="25">
        <v>-1982</v>
      </c>
      <c r="L1361" s="25">
        <v>1486.5</v>
      </c>
      <c r="M1361" s="27">
        <v>1486.5</v>
      </c>
    </row>
    <row r="1362" spans="1:13" x14ac:dyDescent="0.15">
      <c r="A1362" t="s">
        <v>18710</v>
      </c>
      <c r="B1362">
        <v>40888</v>
      </c>
      <c r="C1362" t="s">
        <v>14909</v>
      </c>
      <c r="D1362" t="s">
        <v>1358</v>
      </c>
      <c r="E1362" t="s">
        <v>9127</v>
      </c>
      <c r="F1362" s="2" t="s">
        <v>9128</v>
      </c>
      <c r="G1362" s="2" t="s">
        <v>6388</v>
      </c>
      <c r="H1362" s="29">
        <v>0</v>
      </c>
      <c r="I1362" s="26">
        <v>0</v>
      </c>
      <c r="J1362" s="25">
        <v>0</v>
      </c>
      <c r="K1362" s="25">
        <v>0</v>
      </c>
      <c r="L1362" s="25">
        <v>0</v>
      </c>
      <c r="M1362" s="27">
        <v>0</v>
      </c>
    </row>
    <row r="1363" spans="1:13" x14ac:dyDescent="0.15">
      <c r="A1363" t="s">
        <v>18736</v>
      </c>
      <c r="B1363">
        <v>40894</v>
      </c>
      <c r="C1363" t="s">
        <v>14910</v>
      </c>
      <c r="D1363" t="s">
        <v>1359</v>
      </c>
      <c r="E1363" t="s">
        <v>9129</v>
      </c>
      <c r="F1363" s="2" t="s">
        <v>6242</v>
      </c>
      <c r="G1363" s="2" t="s">
        <v>6242</v>
      </c>
      <c r="H1363" s="29">
        <v>0</v>
      </c>
      <c r="I1363" s="26">
        <v>0</v>
      </c>
      <c r="J1363" s="25">
        <v>0</v>
      </c>
      <c r="K1363" s="25">
        <v>0</v>
      </c>
      <c r="L1363" s="25">
        <v>0</v>
      </c>
      <c r="M1363" s="27">
        <v>0</v>
      </c>
    </row>
    <row r="1364" spans="1:13" x14ac:dyDescent="0.15">
      <c r="A1364" t="s">
        <v>18737</v>
      </c>
      <c r="B1364">
        <v>40894</v>
      </c>
      <c r="C1364" t="s">
        <v>14910</v>
      </c>
      <c r="D1364" t="s">
        <v>1360</v>
      </c>
      <c r="E1364" t="s">
        <v>6737</v>
      </c>
      <c r="F1364" s="2" t="s">
        <v>9130</v>
      </c>
      <c r="G1364" s="2" t="s">
        <v>6837</v>
      </c>
      <c r="H1364" s="29">
        <v>0</v>
      </c>
      <c r="I1364" s="26">
        <v>0</v>
      </c>
      <c r="J1364" s="25">
        <v>0</v>
      </c>
      <c r="K1364" s="25">
        <v>0</v>
      </c>
      <c r="L1364" s="25">
        <v>0</v>
      </c>
      <c r="M1364" s="27">
        <v>0</v>
      </c>
    </row>
    <row r="1365" spans="1:13" x14ac:dyDescent="0.15">
      <c r="A1365" t="s">
        <v>20500</v>
      </c>
      <c r="B1365">
        <v>41571</v>
      </c>
      <c r="C1365" t="s">
        <v>15064</v>
      </c>
      <c r="D1365" t="s">
        <v>1361</v>
      </c>
      <c r="E1365" t="s">
        <v>9131</v>
      </c>
      <c r="F1365" s="2" t="s">
        <v>7615</v>
      </c>
      <c r="G1365" s="2" t="s">
        <v>7615</v>
      </c>
      <c r="H1365" s="29">
        <v>0</v>
      </c>
      <c r="I1365" s="26">
        <v>0</v>
      </c>
      <c r="J1365" s="25">
        <v>0</v>
      </c>
      <c r="K1365" s="25">
        <v>0</v>
      </c>
      <c r="L1365" s="25">
        <v>0</v>
      </c>
      <c r="M1365" s="27">
        <v>0</v>
      </c>
    </row>
    <row r="1366" spans="1:13" x14ac:dyDescent="0.15">
      <c r="A1366" t="s">
        <v>20501</v>
      </c>
      <c r="B1366">
        <v>41571</v>
      </c>
      <c r="C1366" t="s">
        <v>15064</v>
      </c>
      <c r="D1366" t="s">
        <v>1362</v>
      </c>
      <c r="E1366" t="s">
        <v>9132</v>
      </c>
      <c r="F1366" s="2" t="s">
        <v>9133</v>
      </c>
      <c r="G1366" s="2" t="s">
        <v>6871</v>
      </c>
      <c r="H1366" s="29">
        <v>0</v>
      </c>
      <c r="I1366" s="26">
        <v>0</v>
      </c>
      <c r="J1366" s="25">
        <v>0</v>
      </c>
      <c r="K1366" s="25">
        <v>0</v>
      </c>
      <c r="L1366" s="25">
        <v>0</v>
      </c>
      <c r="M1366" s="27">
        <v>0</v>
      </c>
    </row>
    <row r="1367" spans="1:13" x14ac:dyDescent="0.15">
      <c r="A1367" t="s">
        <v>22657</v>
      </c>
      <c r="B1367">
        <v>61752</v>
      </c>
      <c r="C1367" t="s">
        <v>15334</v>
      </c>
      <c r="D1367" t="s">
        <v>1363</v>
      </c>
      <c r="E1367" t="s">
        <v>9134</v>
      </c>
      <c r="F1367" s="2" t="s">
        <v>6363</v>
      </c>
      <c r="G1367" s="2" t="s">
        <v>6363</v>
      </c>
      <c r="H1367" s="29">
        <v>0</v>
      </c>
      <c r="I1367" s="26">
        <v>0</v>
      </c>
      <c r="J1367" s="25">
        <v>0</v>
      </c>
      <c r="K1367" s="25">
        <v>0</v>
      </c>
      <c r="L1367" s="25">
        <v>0</v>
      </c>
      <c r="M1367" s="27">
        <v>0</v>
      </c>
    </row>
    <row r="1368" spans="1:13" x14ac:dyDescent="0.15">
      <c r="A1368" t="s">
        <v>19438</v>
      </c>
      <c r="B1368">
        <v>41296</v>
      </c>
      <c r="C1368" t="s">
        <v>14974</v>
      </c>
      <c r="D1368" t="s">
        <v>1364</v>
      </c>
      <c r="E1368" t="s">
        <v>9137</v>
      </c>
      <c r="F1368" s="2" t="s">
        <v>6395</v>
      </c>
      <c r="G1368" s="2" t="s">
        <v>6396</v>
      </c>
      <c r="H1368" s="29">
        <v>0</v>
      </c>
      <c r="I1368" s="26">
        <v>0</v>
      </c>
      <c r="J1368" s="25">
        <v>0</v>
      </c>
      <c r="K1368" s="25">
        <v>0</v>
      </c>
      <c r="L1368" s="25">
        <v>0</v>
      </c>
      <c r="M1368" s="27">
        <v>0</v>
      </c>
    </row>
    <row r="1369" spans="1:13" x14ac:dyDescent="0.15">
      <c r="A1369" t="s">
        <v>18394</v>
      </c>
      <c r="B1369">
        <v>40530</v>
      </c>
      <c r="C1369" t="s">
        <v>14870</v>
      </c>
      <c r="D1369" t="s">
        <v>1365</v>
      </c>
      <c r="E1369" t="s">
        <v>9138</v>
      </c>
      <c r="F1369" s="2" t="s">
        <v>9139</v>
      </c>
      <c r="G1369" s="2" t="s">
        <v>6317</v>
      </c>
      <c r="H1369" s="29">
        <v>0</v>
      </c>
      <c r="I1369" s="26">
        <v>0</v>
      </c>
      <c r="J1369" s="25">
        <v>0</v>
      </c>
      <c r="K1369" s="25">
        <v>0</v>
      </c>
      <c r="L1369" s="25">
        <v>0</v>
      </c>
      <c r="M1369" s="27">
        <v>0</v>
      </c>
    </row>
    <row r="1370" spans="1:13" x14ac:dyDescent="0.15">
      <c r="A1370" t="s">
        <v>19439</v>
      </c>
      <c r="B1370">
        <v>41296</v>
      </c>
      <c r="C1370" t="s">
        <v>14974</v>
      </c>
      <c r="D1370" t="s">
        <v>1366</v>
      </c>
      <c r="E1370" t="s">
        <v>9140</v>
      </c>
      <c r="F1370" s="2" t="s">
        <v>6411</v>
      </c>
      <c r="G1370" s="2" t="s">
        <v>6412</v>
      </c>
      <c r="H1370" s="29">
        <v>13874</v>
      </c>
      <c r="I1370" s="26">
        <v>0</v>
      </c>
      <c r="J1370" s="25">
        <v>0</v>
      </c>
      <c r="K1370" s="25">
        <v>-13874</v>
      </c>
      <c r="L1370" s="25">
        <v>10405.5</v>
      </c>
      <c r="M1370" s="27">
        <v>10405.5</v>
      </c>
    </row>
    <row r="1371" spans="1:13" x14ac:dyDescent="0.15">
      <c r="A1371" t="s">
        <v>22659</v>
      </c>
      <c r="B1371">
        <v>61960</v>
      </c>
      <c r="C1371" t="s">
        <v>15336</v>
      </c>
      <c r="D1371" t="s">
        <v>1367</v>
      </c>
      <c r="E1371" t="s">
        <v>9141</v>
      </c>
      <c r="F1371" s="2" t="s">
        <v>6392</v>
      </c>
      <c r="G1371" s="2" t="s">
        <v>6392</v>
      </c>
      <c r="H1371" s="29">
        <v>0</v>
      </c>
      <c r="I1371" s="26">
        <v>0</v>
      </c>
      <c r="J1371" s="25">
        <v>0</v>
      </c>
      <c r="K1371" s="25">
        <v>0</v>
      </c>
      <c r="L1371" s="25">
        <v>0</v>
      </c>
      <c r="M1371" s="27">
        <v>0</v>
      </c>
    </row>
    <row r="1372" spans="1:13" x14ac:dyDescent="0.15">
      <c r="A1372" t="s">
        <v>23204</v>
      </c>
      <c r="B1372">
        <v>77456</v>
      </c>
      <c r="C1372" t="s">
        <v>15418</v>
      </c>
      <c r="D1372" t="s">
        <v>1368</v>
      </c>
      <c r="E1372" t="s">
        <v>9142</v>
      </c>
      <c r="F1372" s="2" t="s">
        <v>6347</v>
      </c>
      <c r="G1372" s="2" t="s">
        <v>6347</v>
      </c>
      <c r="H1372" s="29">
        <v>0</v>
      </c>
      <c r="I1372" s="26">
        <v>0</v>
      </c>
      <c r="J1372" s="25">
        <v>0</v>
      </c>
      <c r="K1372" s="25">
        <v>0</v>
      </c>
      <c r="L1372" s="25">
        <v>0</v>
      </c>
      <c r="M1372" s="27">
        <v>0</v>
      </c>
    </row>
    <row r="1373" spans="1:13" x14ac:dyDescent="0.15">
      <c r="A1373" t="s">
        <v>23205</v>
      </c>
      <c r="B1373">
        <v>77456</v>
      </c>
      <c r="C1373" t="s">
        <v>15418</v>
      </c>
      <c r="D1373" t="s">
        <v>1369</v>
      </c>
      <c r="E1373" t="s">
        <v>9143</v>
      </c>
      <c r="F1373" s="2" t="s">
        <v>6388</v>
      </c>
      <c r="G1373" s="2" t="s">
        <v>6388</v>
      </c>
      <c r="H1373" s="29">
        <v>1982</v>
      </c>
      <c r="I1373" s="26">
        <v>0</v>
      </c>
      <c r="J1373" s="25">
        <v>0</v>
      </c>
      <c r="K1373" s="25">
        <v>-1982</v>
      </c>
      <c r="L1373" s="25">
        <v>1486.5</v>
      </c>
      <c r="M1373" s="27">
        <v>1486.5</v>
      </c>
    </row>
    <row r="1374" spans="1:13" x14ac:dyDescent="0.15">
      <c r="A1374" t="s">
        <v>22665</v>
      </c>
      <c r="B1374">
        <v>62571</v>
      </c>
      <c r="C1374" t="s">
        <v>15337</v>
      </c>
      <c r="D1374" t="s">
        <v>1370</v>
      </c>
      <c r="E1374" t="s">
        <v>6725</v>
      </c>
      <c r="F1374" s="2" t="s">
        <v>9144</v>
      </c>
      <c r="G1374" s="2" t="s">
        <v>6378</v>
      </c>
      <c r="H1374" s="29">
        <v>0</v>
      </c>
      <c r="I1374" s="26">
        <v>0</v>
      </c>
      <c r="J1374" s="25">
        <v>0</v>
      </c>
      <c r="K1374" s="25">
        <v>0</v>
      </c>
      <c r="L1374" s="25">
        <v>0</v>
      </c>
      <c r="M1374" s="27">
        <v>0</v>
      </c>
    </row>
    <row r="1375" spans="1:13" x14ac:dyDescent="0.15">
      <c r="A1375" t="s">
        <v>22666</v>
      </c>
      <c r="B1375">
        <v>62584</v>
      </c>
      <c r="C1375" t="s">
        <v>15338</v>
      </c>
      <c r="D1375" t="s">
        <v>1371</v>
      </c>
      <c r="E1375" t="s">
        <v>9147</v>
      </c>
      <c r="F1375" s="2" t="s">
        <v>6449</v>
      </c>
      <c r="G1375" s="2" t="s">
        <v>6449</v>
      </c>
      <c r="H1375" s="29">
        <v>0</v>
      </c>
      <c r="I1375" s="26">
        <v>0</v>
      </c>
      <c r="J1375" s="25">
        <v>0</v>
      </c>
      <c r="K1375" s="25">
        <v>0</v>
      </c>
      <c r="L1375" s="25">
        <v>0</v>
      </c>
      <c r="M1375" s="27">
        <v>0</v>
      </c>
    </row>
    <row r="1376" spans="1:13" x14ac:dyDescent="0.15">
      <c r="A1376" t="s">
        <v>20662</v>
      </c>
      <c r="B1376">
        <v>41595</v>
      </c>
      <c r="C1376" t="s">
        <v>15073</v>
      </c>
      <c r="D1376" t="s">
        <v>1372</v>
      </c>
      <c r="E1376" t="s">
        <v>9151</v>
      </c>
      <c r="F1376" s="2" t="s">
        <v>9152</v>
      </c>
      <c r="G1376" s="2" t="s">
        <v>9152</v>
      </c>
      <c r="H1376" s="29">
        <v>0</v>
      </c>
      <c r="I1376" s="26">
        <v>0</v>
      </c>
      <c r="J1376" s="25">
        <v>0</v>
      </c>
      <c r="K1376" s="25">
        <v>0</v>
      </c>
      <c r="L1376" s="25">
        <v>0</v>
      </c>
      <c r="M1376" s="27">
        <v>0</v>
      </c>
    </row>
    <row r="1377" spans="1:13" x14ac:dyDescent="0.15">
      <c r="A1377" t="s">
        <v>22722</v>
      </c>
      <c r="B1377">
        <v>68836</v>
      </c>
      <c r="C1377" t="s">
        <v>15349</v>
      </c>
      <c r="D1377" t="s">
        <v>1373</v>
      </c>
      <c r="E1377" t="s">
        <v>9153</v>
      </c>
      <c r="F1377" s="2" t="s">
        <v>9154</v>
      </c>
      <c r="G1377" s="2" t="s">
        <v>6544</v>
      </c>
      <c r="H1377" s="29">
        <v>0</v>
      </c>
      <c r="I1377" s="26">
        <v>0</v>
      </c>
      <c r="J1377" s="25">
        <v>0</v>
      </c>
      <c r="K1377" s="25">
        <v>0</v>
      </c>
      <c r="L1377" s="25">
        <v>0</v>
      </c>
      <c r="M1377" s="27">
        <v>0</v>
      </c>
    </row>
    <row r="1378" spans="1:13" x14ac:dyDescent="0.15">
      <c r="A1378" t="s">
        <v>18982</v>
      </c>
      <c r="B1378">
        <v>41000</v>
      </c>
      <c r="C1378" t="s">
        <v>14930</v>
      </c>
      <c r="D1378" t="s">
        <v>1374</v>
      </c>
      <c r="E1378" t="s">
        <v>9155</v>
      </c>
      <c r="F1378" s="2" t="s">
        <v>8281</v>
      </c>
      <c r="G1378" s="2" t="s">
        <v>6443</v>
      </c>
      <c r="H1378" s="29">
        <v>0</v>
      </c>
      <c r="I1378" s="26">
        <v>0</v>
      </c>
      <c r="J1378" s="25">
        <v>0</v>
      </c>
      <c r="K1378" s="25">
        <v>0</v>
      </c>
      <c r="L1378" s="25">
        <v>0</v>
      </c>
      <c r="M1378" s="27">
        <v>0</v>
      </c>
    </row>
    <row r="1379" spans="1:13" x14ac:dyDescent="0.15">
      <c r="A1379" t="s">
        <v>22693</v>
      </c>
      <c r="B1379">
        <v>63039</v>
      </c>
      <c r="C1379" t="s">
        <v>15342</v>
      </c>
      <c r="D1379" t="s">
        <v>1375</v>
      </c>
      <c r="E1379" t="s">
        <v>9156</v>
      </c>
      <c r="F1379" s="2" t="s">
        <v>6957</v>
      </c>
      <c r="G1379" s="2" t="s">
        <v>6543</v>
      </c>
      <c r="H1379" s="29">
        <v>0</v>
      </c>
      <c r="I1379" s="26">
        <v>0</v>
      </c>
      <c r="J1379" s="25">
        <v>0</v>
      </c>
      <c r="K1379" s="25">
        <v>0</v>
      </c>
      <c r="L1379" s="25">
        <v>0</v>
      </c>
      <c r="M1379" s="27">
        <v>0</v>
      </c>
    </row>
    <row r="1380" spans="1:13" x14ac:dyDescent="0.15">
      <c r="A1380" t="s">
        <v>19806</v>
      </c>
      <c r="B1380">
        <v>41425</v>
      </c>
      <c r="C1380" t="s">
        <v>15004</v>
      </c>
      <c r="D1380" t="s">
        <v>1376</v>
      </c>
      <c r="E1380" t="s">
        <v>9161</v>
      </c>
      <c r="F1380" s="2" t="s">
        <v>9162</v>
      </c>
      <c r="G1380" s="2" t="s">
        <v>6359</v>
      </c>
      <c r="H1380" s="29">
        <v>0</v>
      </c>
      <c r="I1380" s="26">
        <v>0</v>
      </c>
      <c r="J1380" s="25">
        <v>0</v>
      </c>
      <c r="K1380" s="25">
        <v>0</v>
      </c>
      <c r="L1380" s="25">
        <v>0</v>
      </c>
      <c r="M1380" s="27">
        <v>0</v>
      </c>
    </row>
    <row r="1381" spans="1:13" x14ac:dyDescent="0.15">
      <c r="A1381" t="s">
        <v>22694</v>
      </c>
      <c r="B1381">
        <v>63091</v>
      </c>
      <c r="C1381" t="s">
        <v>15343</v>
      </c>
      <c r="D1381" t="s">
        <v>1377</v>
      </c>
      <c r="E1381" t="s">
        <v>9163</v>
      </c>
      <c r="F1381" s="2" t="s">
        <v>9166</v>
      </c>
      <c r="G1381" s="2" t="s">
        <v>7866</v>
      </c>
      <c r="H1381" s="29">
        <v>25766</v>
      </c>
      <c r="I1381" s="26">
        <v>0</v>
      </c>
      <c r="J1381" s="25">
        <v>0</v>
      </c>
      <c r="K1381" s="25">
        <v>-25766</v>
      </c>
      <c r="L1381" s="25">
        <v>19324.5</v>
      </c>
      <c r="M1381" s="27">
        <v>19324.5</v>
      </c>
    </row>
    <row r="1382" spans="1:13" x14ac:dyDescent="0.15">
      <c r="A1382" t="s">
        <v>20847</v>
      </c>
      <c r="B1382">
        <v>41632</v>
      </c>
      <c r="C1382" t="s">
        <v>15086</v>
      </c>
      <c r="D1382" t="s">
        <v>1378</v>
      </c>
      <c r="E1382" t="s">
        <v>9169</v>
      </c>
      <c r="F1382" s="2" t="s">
        <v>6327</v>
      </c>
      <c r="G1382" s="2" t="s">
        <v>6327</v>
      </c>
      <c r="H1382" s="29">
        <v>1982</v>
      </c>
      <c r="I1382" s="26">
        <v>0</v>
      </c>
      <c r="J1382" s="25">
        <v>0</v>
      </c>
      <c r="K1382" s="25">
        <v>-1982</v>
      </c>
      <c r="L1382" s="25">
        <v>1486.5</v>
      </c>
      <c r="M1382" s="27">
        <v>1486.5</v>
      </c>
    </row>
    <row r="1383" spans="1:13" x14ac:dyDescent="0.15">
      <c r="A1383" t="s">
        <v>18064</v>
      </c>
      <c r="B1383">
        <v>32580</v>
      </c>
      <c r="C1383" t="s">
        <v>14782</v>
      </c>
      <c r="D1383" t="s">
        <v>1379</v>
      </c>
      <c r="E1383" t="s">
        <v>9170</v>
      </c>
      <c r="F1383" s="2" t="s">
        <v>9171</v>
      </c>
      <c r="G1383" s="2" t="s">
        <v>6583</v>
      </c>
      <c r="H1383" s="29">
        <v>0</v>
      </c>
      <c r="I1383" s="26">
        <v>0</v>
      </c>
      <c r="J1383" s="25">
        <v>0</v>
      </c>
      <c r="K1383" s="25">
        <v>0</v>
      </c>
      <c r="L1383" s="25">
        <v>0</v>
      </c>
      <c r="M1383" s="27">
        <v>0</v>
      </c>
    </row>
    <row r="1384" spans="1:13" x14ac:dyDescent="0.15">
      <c r="A1384" t="s">
        <v>22471</v>
      </c>
      <c r="B1384">
        <v>50129</v>
      </c>
      <c r="C1384" t="s">
        <v>15292</v>
      </c>
      <c r="D1384" t="s">
        <v>1380</v>
      </c>
      <c r="E1384" t="s">
        <v>9172</v>
      </c>
      <c r="F1384" s="2" t="s">
        <v>9173</v>
      </c>
      <c r="G1384" s="2" t="s">
        <v>6863</v>
      </c>
      <c r="H1384" s="29">
        <v>0</v>
      </c>
      <c r="I1384" s="26">
        <v>0</v>
      </c>
      <c r="J1384" s="25">
        <v>0</v>
      </c>
      <c r="K1384" s="25">
        <v>0</v>
      </c>
      <c r="L1384" s="25">
        <v>0</v>
      </c>
      <c r="M1384" s="27">
        <v>0</v>
      </c>
    </row>
    <row r="1385" spans="1:13" x14ac:dyDescent="0.15">
      <c r="A1385" t="s">
        <v>19143</v>
      </c>
      <c r="B1385">
        <v>41127</v>
      </c>
      <c r="C1385" t="s">
        <v>14946</v>
      </c>
      <c r="D1385" t="s">
        <v>1381</v>
      </c>
      <c r="E1385" t="s">
        <v>9174</v>
      </c>
      <c r="F1385" s="2" t="s">
        <v>6296</v>
      </c>
      <c r="G1385" s="2" t="s">
        <v>6297</v>
      </c>
      <c r="H1385" s="29">
        <v>0</v>
      </c>
      <c r="I1385" s="26">
        <v>0</v>
      </c>
      <c r="J1385" s="25">
        <v>0</v>
      </c>
      <c r="K1385" s="25">
        <v>0</v>
      </c>
      <c r="L1385" s="25">
        <v>0</v>
      </c>
      <c r="M1385" s="27">
        <v>0</v>
      </c>
    </row>
    <row r="1386" spans="1:13" x14ac:dyDescent="0.15">
      <c r="A1386" t="s">
        <v>23503</v>
      </c>
      <c r="B1386">
        <v>85600</v>
      </c>
      <c r="C1386" t="s">
        <v>15476</v>
      </c>
      <c r="D1386" t="s">
        <v>1382</v>
      </c>
      <c r="E1386" t="s">
        <v>7573</v>
      </c>
      <c r="F1386" s="2" t="s">
        <v>9175</v>
      </c>
      <c r="G1386" s="2" t="s">
        <v>6350</v>
      </c>
      <c r="H1386" s="29">
        <v>0</v>
      </c>
      <c r="I1386" s="26">
        <v>0</v>
      </c>
      <c r="J1386" s="25">
        <v>0</v>
      </c>
      <c r="K1386" s="25">
        <v>0</v>
      </c>
      <c r="L1386" s="25">
        <v>0</v>
      </c>
      <c r="M1386" s="27">
        <v>0</v>
      </c>
    </row>
    <row r="1387" spans="1:13" x14ac:dyDescent="0.15">
      <c r="A1387" t="s">
        <v>22514</v>
      </c>
      <c r="B1387">
        <v>50949</v>
      </c>
      <c r="C1387" t="s">
        <v>15297</v>
      </c>
      <c r="D1387" t="s">
        <v>1383</v>
      </c>
      <c r="E1387" t="s">
        <v>9176</v>
      </c>
      <c r="F1387" s="2" t="s">
        <v>9177</v>
      </c>
      <c r="G1387" s="2" t="s">
        <v>6323</v>
      </c>
      <c r="H1387" s="29">
        <v>0</v>
      </c>
      <c r="I1387" s="26">
        <v>0</v>
      </c>
      <c r="J1387" s="25">
        <v>0</v>
      </c>
      <c r="K1387" s="25">
        <v>0</v>
      </c>
      <c r="L1387" s="25">
        <v>0</v>
      </c>
      <c r="M1387" s="27">
        <v>0</v>
      </c>
    </row>
    <row r="1388" spans="1:13" x14ac:dyDescent="0.15">
      <c r="A1388" t="s">
        <v>18983</v>
      </c>
      <c r="B1388">
        <v>41000</v>
      </c>
      <c r="C1388" t="s">
        <v>14930</v>
      </c>
      <c r="D1388" t="s">
        <v>1384</v>
      </c>
      <c r="E1388" t="s">
        <v>9178</v>
      </c>
      <c r="F1388" s="2" t="s">
        <v>9179</v>
      </c>
      <c r="G1388" s="2" t="s">
        <v>9180</v>
      </c>
      <c r="H1388" s="29">
        <v>0</v>
      </c>
      <c r="I1388" s="26">
        <v>0</v>
      </c>
      <c r="J1388" s="25">
        <v>0</v>
      </c>
      <c r="K1388" s="25">
        <v>0</v>
      </c>
      <c r="L1388" s="25">
        <v>0</v>
      </c>
      <c r="M1388" s="27">
        <v>0</v>
      </c>
    </row>
    <row r="1389" spans="1:13" x14ac:dyDescent="0.15">
      <c r="A1389" t="s">
        <v>21926</v>
      </c>
      <c r="B1389">
        <v>42607</v>
      </c>
      <c r="C1389" t="s">
        <v>14939</v>
      </c>
      <c r="D1389" t="s">
        <v>1385</v>
      </c>
      <c r="E1389" t="s">
        <v>9181</v>
      </c>
      <c r="F1389" s="2" t="s">
        <v>8526</v>
      </c>
      <c r="G1389" s="2" t="s">
        <v>8526</v>
      </c>
      <c r="H1389" s="29">
        <v>0</v>
      </c>
      <c r="I1389" s="26">
        <v>0</v>
      </c>
      <c r="J1389" s="25">
        <v>0</v>
      </c>
      <c r="K1389" s="25">
        <v>0</v>
      </c>
      <c r="L1389" s="25">
        <v>0</v>
      </c>
      <c r="M1389" s="27">
        <v>0</v>
      </c>
    </row>
    <row r="1390" spans="1:13" x14ac:dyDescent="0.15">
      <c r="A1390" t="s">
        <v>18711</v>
      </c>
      <c r="B1390">
        <v>40888</v>
      </c>
      <c r="C1390" t="s">
        <v>14909</v>
      </c>
      <c r="D1390" t="s">
        <v>1386</v>
      </c>
      <c r="E1390" t="s">
        <v>9182</v>
      </c>
      <c r="F1390" s="2" t="s">
        <v>9183</v>
      </c>
      <c r="G1390" s="2" t="s">
        <v>6388</v>
      </c>
      <c r="H1390" s="29">
        <v>5946</v>
      </c>
      <c r="I1390" s="26">
        <v>0</v>
      </c>
      <c r="J1390" s="25">
        <v>0</v>
      </c>
      <c r="K1390" s="25">
        <v>-5946</v>
      </c>
      <c r="L1390" s="25">
        <v>4459.5</v>
      </c>
      <c r="M1390" s="27">
        <v>4459.5</v>
      </c>
    </row>
    <row r="1391" spans="1:13" x14ac:dyDescent="0.15">
      <c r="A1391" t="s">
        <v>18274</v>
      </c>
      <c r="B1391">
        <v>40342</v>
      </c>
      <c r="C1391" t="s">
        <v>14855</v>
      </c>
      <c r="D1391" t="s">
        <v>1387</v>
      </c>
      <c r="E1391" t="s">
        <v>9184</v>
      </c>
      <c r="F1391" s="2" t="s">
        <v>9185</v>
      </c>
      <c r="G1391" s="2" t="s">
        <v>6380</v>
      </c>
      <c r="H1391" s="29">
        <v>0</v>
      </c>
      <c r="I1391" s="26">
        <v>0</v>
      </c>
      <c r="J1391" s="25">
        <v>0</v>
      </c>
      <c r="K1391" s="25">
        <v>0</v>
      </c>
      <c r="L1391" s="25">
        <v>0</v>
      </c>
      <c r="M1391" s="27">
        <v>0</v>
      </c>
    </row>
    <row r="1392" spans="1:13" x14ac:dyDescent="0.15">
      <c r="A1392" t="s">
        <v>22276</v>
      </c>
      <c r="B1392">
        <v>45000</v>
      </c>
      <c r="C1392" t="s">
        <v>15259</v>
      </c>
      <c r="D1392" t="s">
        <v>1388</v>
      </c>
      <c r="E1392" t="s">
        <v>7203</v>
      </c>
      <c r="F1392" s="2" t="s">
        <v>9186</v>
      </c>
      <c r="G1392" s="2" t="s">
        <v>6388</v>
      </c>
      <c r="H1392" s="29">
        <v>7376.489999999998</v>
      </c>
      <c r="I1392" s="26">
        <v>24.42</v>
      </c>
      <c r="J1392" s="25">
        <v>12789</v>
      </c>
      <c r="K1392" s="25">
        <v>5412.510000000002</v>
      </c>
      <c r="L1392" s="25">
        <v>-2652.13</v>
      </c>
      <c r="M1392" s="27">
        <v>10136.869999999999</v>
      </c>
    </row>
    <row r="1393" spans="1:13" x14ac:dyDescent="0.15">
      <c r="A1393" t="s">
        <v>22741</v>
      </c>
      <c r="B1393">
        <v>69643</v>
      </c>
      <c r="C1393" t="s">
        <v>15352</v>
      </c>
      <c r="D1393" t="s">
        <v>1389</v>
      </c>
      <c r="E1393" t="s">
        <v>9187</v>
      </c>
      <c r="F1393" s="2" t="s">
        <v>6420</v>
      </c>
      <c r="G1393" s="2" t="s">
        <v>6420</v>
      </c>
      <c r="H1393" s="29">
        <v>0</v>
      </c>
      <c r="I1393" s="26">
        <v>0</v>
      </c>
      <c r="J1393" s="25">
        <v>0</v>
      </c>
      <c r="K1393" s="25">
        <v>0</v>
      </c>
      <c r="L1393" s="25">
        <v>0</v>
      </c>
      <c r="M1393" s="27">
        <v>0</v>
      </c>
    </row>
    <row r="1394" spans="1:13" x14ac:dyDescent="0.15">
      <c r="A1394" t="s">
        <v>23217</v>
      </c>
      <c r="B1394">
        <v>77533</v>
      </c>
      <c r="C1394" t="s">
        <v>15419</v>
      </c>
      <c r="D1394" t="s">
        <v>1390</v>
      </c>
      <c r="E1394" t="s">
        <v>9188</v>
      </c>
      <c r="F1394" s="2" t="s">
        <v>9189</v>
      </c>
      <c r="G1394" s="2" t="s">
        <v>7148</v>
      </c>
      <c r="H1394" s="29">
        <v>0</v>
      </c>
      <c r="I1394" s="26">
        <v>0</v>
      </c>
      <c r="J1394" s="25">
        <v>0</v>
      </c>
      <c r="K1394" s="25">
        <v>0</v>
      </c>
      <c r="L1394" s="25">
        <v>0</v>
      </c>
      <c r="M1394" s="27">
        <v>0</v>
      </c>
    </row>
    <row r="1395" spans="1:13" x14ac:dyDescent="0.15">
      <c r="A1395" t="s">
        <v>20150</v>
      </c>
      <c r="B1395">
        <v>41506</v>
      </c>
      <c r="C1395" t="s">
        <v>15035</v>
      </c>
      <c r="D1395" t="s">
        <v>1391</v>
      </c>
      <c r="E1395" t="s">
        <v>9190</v>
      </c>
      <c r="F1395" s="2" t="s">
        <v>9191</v>
      </c>
      <c r="G1395" s="2" t="s">
        <v>9192</v>
      </c>
      <c r="H1395" s="29">
        <v>0</v>
      </c>
      <c r="I1395" s="26">
        <v>0</v>
      </c>
      <c r="J1395" s="25">
        <v>0</v>
      </c>
      <c r="K1395" s="25">
        <v>0</v>
      </c>
      <c r="L1395" s="25">
        <v>0</v>
      </c>
      <c r="M1395" s="27">
        <v>0</v>
      </c>
    </row>
    <row r="1396" spans="1:13" x14ac:dyDescent="0.15">
      <c r="A1396" t="s">
        <v>18712</v>
      </c>
      <c r="B1396">
        <v>40888</v>
      </c>
      <c r="C1396" t="s">
        <v>14909</v>
      </c>
      <c r="D1396" t="s">
        <v>1392</v>
      </c>
      <c r="E1396" t="s">
        <v>9193</v>
      </c>
      <c r="F1396" s="2" t="s">
        <v>9194</v>
      </c>
      <c r="G1396" s="2" t="s">
        <v>6260</v>
      </c>
      <c r="H1396" s="29">
        <v>3964</v>
      </c>
      <c r="I1396" s="26">
        <v>0</v>
      </c>
      <c r="J1396" s="25">
        <v>0</v>
      </c>
      <c r="K1396" s="25">
        <v>-3964</v>
      </c>
      <c r="L1396" s="25">
        <v>2973</v>
      </c>
      <c r="M1396" s="27">
        <v>2973</v>
      </c>
    </row>
    <row r="1397" spans="1:13" x14ac:dyDescent="0.15">
      <c r="A1397" t="s">
        <v>19103</v>
      </c>
      <c r="B1397">
        <v>41039</v>
      </c>
      <c r="C1397" t="s">
        <v>14940</v>
      </c>
      <c r="D1397" t="s">
        <v>1393</v>
      </c>
      <c r="E1397" t="s">
        <v>8471</v>
      </c>
      <c r="F1397" s="2" t="s">
        <v>9195</v>
      </c>
      <c r="G1397" s="2" t="s">
        <v>6596</v>
      </c>
      <c r="H1397" s="29">
        <v>0</v>
      </c>
      <c r="I1397" s="26">
        <v>0</v>
      </c>
      <c r="J1397" s="25">
        <v>0</v>
      </c>
      <c r="K1397" s="25">
        <v>0</v>
      </c>
      <c r="L1397" s="25">
        <v>0</v>
      </c>
      <c r="M1397" s="27">
        <v>0</v>
      </c>
    </row>
    <row r="1398" spans="1:13" x14ac:dyDescent="0.15">
      <c r="A1398" t="s">
        <v>22752</v>
      </c>
      <c r="B1398">
        <v>69799</v>
      </c>
      <c r="C1398" t="s">
        <v>15354</v>
      </c>
      <c r="D1398" t="s">
        <v>1394</v>
      </c>
      <c r="E1398" t="s">
        <v>9196</v>
      </c>
      <c r="F1398" s="2" t="s">
        <v>8959</v>
      </c>
      <c r="G1398" s="2" t="s">
        <v>8959</v>
      </c>
      <c r="H1398" s="29">
        <v>0</v>
      </c>
      <c r="I1398" s="26">
        <v>0</v>
      </c>
      <c r="J1398" s="25">
        <v>0</v>
      </c>
      <c r="K1398" s="25">
        <v>0</v>
      </c>
      <c r="L1398" s="25">
        <v>0</v>
      </c>
      <c r="M1398" s="27">
        <v>0</v>
      </c>
    </row>
    <row r="1399" spans="1:13" x14ac:dyDescent="0.15">
      <c r="A1399" t="s">
        <v>22277</v>
      </c>
      <c r="B1399">
        <v>45000</v>
      </c>
      <c r="C1399" t="s">
        <v>15259</v>
      </c>
      <c r="D1399" t="s">
        <v>1395</v>
      </c>
      <c r="E1399" t="s">
        <v>9199</v>
      </c>
      <c r="F1399" s="2" t="s">
        <v>8474</v>
      </c>
      <c r="G1399" s="2" t="s">
        <v>8448</v>
      </c>
      <c r="H1399" s="29">
        <v>21802</v>
      </c>
      <c r="I1399" s="26">
        <v>87.84</v>
      </c>
      <c r="J1399" s="25">
        <v>46002.69</v>
      </c>
      <c r="K1399" s="25">
        <v>24200.690000000002</v>
      </c>
      <c r="L1399" s="25">
        <v>-11858.34</v>
      </c>
      <c r="M1399" s="27">
        <v>34144.350000000006</v>
      </c>
    </row>
    <row r="1400" spans="1:13" x14ac:dyDescent="0.15">
      <c r="A1400" t="s">
        <v>22025</v>
      </c>
      <c r="B1400">
        <v>42656</v>
      </c>
      <c r="C1400" t="s">
        <v>15210</v>
      </c>
      <c r="D1400" t="s">
        <v>1396</v>
      </c>
      <c r="E1400" t="s">
        <v>9200</v>
      </c>
      <c r="F1400" s="2" t="s">
        <v>9201</v>
      </c>
      <c r="G1400" s="2" t="s">
        <v>6443</v>
      </c>
      <c r="H1400" s="29">
        <v>0</v>
      </c>
      <c r="I1400" s="26">
        <v>0</v>
      </c>
      <c r="J1400" s="25">
        <v>0</v>
      </c>
      <c r="K1400" s="25">
        <v>0</v>
      </c>
      <c r="L1400" s="25">
        <v>0</v>
      </c>
      <c r="M1400" s="27">
        <v>0</v>
      </c>
    </row>
    <row r="1401" spans="1:13" x14ac:dyDescent="0.15">
      <c r="A1401" t="s">
        <v>19488</v>
      </c>
      <c r="B1401">
        <v>41340</v>
      </c>
      <c r="C1401" t="s">
        <v>14980</v>
      </c>
      <c r="D1401" t="s">
        <v>1397</v>
      </c>
      <c r="E1401" t="s">
        <v>9203</v>
      </c>
      <c r="F1401" s="2" t="s">
        <v>9204</v>
      </c>
      <c r="G1401" s="2" t="s">
        <v>6578</v>
      </c>
      <c r="H1401" s="29">
        <v>0</v>
      </c>
      <c r="I1401" s="26">
        <v>0</v>
      </c>
      <c r="J1401" s="25">
        <v>0</v>
      </c>
      <c r="K1401" s="25">
        <v>0</v>
      </c>
      <c r="L1401" s="25">
        <v>0</v>
      </c>
      <c r="M1401" s="27">
        <v>0</v>
      </c>
    </row>
    <row r="1402" spans="1:13" x14ac:dyDescent="0.15">
      <c r="A1402" t="s">
        <v>20151</v>
      </c>
      <c r="B1402">
        <v>41506</v>
      </c>
      <c r="C1402" t="s">
        <v>15035</v>
      </c>
      <c r="D1402" t="s">
        <v>1398</v>
      </c>
      <c r="E1402" t="s">
        <v>9205</v>
      </c>
      <c r="F1402" s="2" t="s">
        <v>9206</v>
      </c>
      <c r="G1402" s="2" t="s">
        <v>7109</v>
      </c>
      <c r="H1402" s="29">
        <v>0</v>
      </c>
      <c r="I1402" s="26">
        <v>67.33</v>
      </c>
      <c r="J1402" s="25">
        <v>35261.39</v>
      </c>
      <c r="K1402" s="25">
        <v>35261.39</v>
      </c>
      <c r="L1402" s="25">
        <v>-17278.080000000002</v>
      </c>
      <c r="M1402" s="27">
        <v>17983.309999999998</v>
      </c>
    </row>
    <row r="1403" spans="1:13" x14ac:dyDescent="0.15">
      <c r="A1403" t="s">
        <v>22810</v>
      </c>
      <c r="B1403">
        <v>70280</v>
      </c>
      <c r="C1403" t="s">
        <v>15360</v>
      </c>
      <c r="D1403" t="s">
        <v>1399</v>
      </c>
      <c r="E1403" t="s">
        <v>6768</v>
      </c>
      <c r="F1403" s="2" t="s">
        <v>9207</v>
      </c>
      <c r="G1403" s="2" t="s">
        <v>6476</v>
      </c>
      <c r="H1403" s="29">
        <v>0</v>
      </c>
      <c r="I1403" s="26">
        <v>0</v>
      </c>
      <c r="J1403" s="25">
        <v>0</v>
      </c>
      <c r="K1403" s="25">
        <v>0</v>
      </c>
      <c r="L1403" s="25">
        <v>0</v>
      </c>
      <c r="M1403" s="27">
        <v>0</v>
      </c>
    </row>
    <row r="1404" spans="1:13" x14ac:dyDescent="0.15">
      <c r="A1404" t="s">
        <v>19160</v>
      </c>
      <c r="B1404">
        <v>41138</v>
      </c>
      <c r="C1404" t="s">
        <v>14947</v>
      </c>
      <c r="D1404" t="s">
        <v>1400</v>
      </c>
      <c r="E1404" t="s">
        <v>9208</v>
      </c>
      <c r="F1404" s="2" t="s">
        <v>9209</v>
      </c>
      <c r="G1404" s="2" t="s">
        <v>6406</v>
      </c>
      <c r="H1404" s="29">
        <v>0</v>
      </c>
      <c r="I1404" s="26">
        <v>6.05</v>
      </c>
      <c r="J1404" s="25">
        <v>3168.45</v>
      </c>
      <c r="K1404" s="25">
        <v>3168.45</v>
      </c>
      <c r="L1404" s="25">
        <v>-1552.54</v>
      </c>
      <c r="M1404" s="27">
        <v>1615.9099999999999</v>
      </c>
    </row>
    <row r="1405" spans="1:13" x14ac:dyDescent="0.15">
      <c r="A1405" t="s">
        <v>19104</v>
      </c>
      <c r="B1405">
        <v>41039</v>
      </c>
      <c r="C1405" t="s">
        <v>14940</v>
      </c>
      <c r="D1405" t="s">
        <v>1401</v>
      </c>
      <c r="E1405" t="s">
        <v>7894</v>
      </c>
      <c r="F1405" s="2" t="s">
        <v>9210</v>
      </c>
      <c r="G1405" s="2" t="s">
        <v>6596</v>
      </c>
      <c r="H1405" s="29">
        <v>5946</v>
      </c>
      <c r="I1405" s="26">
        <v>0</v>
      </c>
      <c r="J1405" s="25">
        <v>0</v>
      </c>
      <c r="K1405" s="25">
        <v>-5946</v>
      </c>
      <c r="L1405" s="25">
        <v>4459.5</v>
      </c>
      <c r="M1405" s="27">
        <v>4459.5</v>
      </c>
    </row>
    <row r="1406" spans="1:13" x14ac:dyDescent="0.15">
      <c r="A1406" t="s">
        <v>22906</v>
      </c>
      <c r="B1406">
        <v>73919</v>
      </c>
      <c r="C1406" t="s">
        <v>15382</v>
      </c>
      <c r="D1406" t="s">
        <v>1402</v>
      </c>
      <c r="E1406" t="s">
        <v>9211</v>
      </c>
      <c r="F1406" s="2" t="s">
        <v>9212</v>
      </c>
      <c r="G1406" s="2" t="s">
        <v>6526</v>
      </c>
      <c r="H1406" s="29">
        <v>7615.1699999999983</v>
      </c>
      <c r="I1406" s="26">
        <v>33.72</v>
      </c>
      <c r="J1406" s="25">
        <v>17659.5</v>
      </c>
      <c r="K1406" s="25">
        <v>10044.330000000002</v>
      </c>
      <c r="L1406" s="25">
        <v>-4921.72</v>
      </c>
      <c r="M1406" s="27">
        <v>12737.779999999999</v>
      </c>
    </row>
    <row r="1407" spans="1:13" x14ac:dyDescent="0.15">
      <c r="A1407" t="s">
        <v>22236</v>
      </c>
      <c r="B1407">
        <v>44201</v>
      </c>
      <c r="C1407" t="s">
        <v>15256</v>
      </c>
      <c r="D1407" t="s">
        <v>1403</v>
      </c>
      <c r="E1407" t="s">
        <v>9213</v>
      </c>
      <c r="F1407" s="2" t="s">
        <v>9214</v>
      </c>
      <c r="G1407" s="2" t="s">
        <v>6688</v>
      </c>
      <c r="H1407" s="29">
        <v>0</v>
      </c>
      <c r="I1407" s="26">
        <v>0</v>
      </c>
      <c r="J1407" s="25">
        <v>0</v>
      </c>
      <c r="K1407" s="25">
        <v>0</v>
      </c>
      <c r="L1407" s="25">
        <v>0</v>
      </c>
      <c r="M1407" s="27">
        <v>0</v>
      </c>
    </row>
    <row r="1408" spans="1:13" x14ac:dyDescent="0.15">
      <c r="A1408" t="s">
        <v>23028</v>
      </c>
      <c r="B1408">
        <v>75375</v>
      </c>
      <c r="C1408" t="s">
        <v>15395</v>
      </c>
      <c r="D1408" t="s">
        <v>1404</v>
      </c>
      <c r="E1408" t="s">
        <v>9215</v>
      </c>
      <c r="F1408" s="2" t="s">
        <v>9216</v>
      </c>
      <c r="G1408" s="2" t="s">
        <v>7553</v>
      </c>
      <c r="H1408" s="29">
        <v>0</v>
      </c>
      <c r="I1408" s="26">
        <v>0</v>
      </c>
      <c r="J1408" s="25">
        <v>0</v>
      </c>
      <c r="K1408" s="25">
        <v>0</v>
      </c>
      <c r="L1408" s="25">
        <v>0</v>
      </c>
      <c r="M1408" s="27">
        <v>0</v>
      </c>
    </row>
    <row r="1409" spans="1:13" x14ac:dyDescent="0.15">
      <c r="A1409" t="s">
        <v>22812</v>
      </c>
      <c r="B1409">
        <v>70644</v>
      </c>
      <c r="C1409" t="s">
        <v>15362</v>
      </c>
      <c r="D1409" t="s">
        <v>1405</v>
      </c>
      <c r="E1409" t="s">
        <v>9217</v>
      </c>
      <c r="F1409" s="2" t="s">
        <v>9220</v>
      </c>
      <c r="G1409" s="2" t="s">
        <v>6283</v>
      </c>
      <c r="H1409" s="29">
        <v>0</v>
      </c>
      <c r="I1409" s="26">
        <v>0</v>
      </c>
      <c r="J1409" s="25">
        <v>0</v>
      </c>
      <c r="K1409" s="25">
        <v>0</v>
      </c>
      <c r="L1409" s="25">
        <v>0</v>
      </c>
      <c r="M1409" s="27">
        <v>0</v>
      </c>
    </row>
    <row r="1410" spans="1:13" x14ac:dyDescent="0.15">
      <c r="A1410" t="s">
        <v>19036</v>
      </c>
      <c r="B1410">
        <v>41012</v>
      </c>
      <c r="C1410" t="s">
        <v>14934</v>
      </c>
      <c r="D1410" t="s">
        <v>1406</v>
      </c>
      <c r="E1410" t="s">
        <v>7681</v>
      </c>
      <c r="F1410" s="2" t="s">
        <v>6988</v>
      </c>
      <c r="G1410" s="2" t="s">
        <v>6988</v>
      </c>
      <c r="H1410" s="29">
        <v>0</v>
      </c>
      <c r="I1410" s="26">
        <v>22.64</v>
      </c>
      <c r="J1410" s="25">
        <v>11856.79</v>
      </c>
      <c r="K1410" s="25">
        <v>11856.79</v>
      </c>
      <c r="L1410" s="25">
        <v>-5809.83</v>
      </c>
      <c r="M1410" s="27">
        <v>6046.9600000000009</v>
      </c>
    </row>
    <row r="1411" spans="1:13" x14ac:dyDescent="0.15">
      <c r="A1411" t="s">
        <v>23029</v>
      </c>
      <c r="B1411">
        <v>75375</v>
      </c>
      <c r="C1411" t="s">
        <v>15395</v>
      </c>
      <c r="D1411" t="s">
        <v>1407</v>
      </c>
      <c r="E1411" t="s">
        <v>6914</v>
      </c>
      <c r="F1411" s="2" t="s">
        <v>9222</v>
      </c>
      <c r="G1411" s="2" t="s">
        <v>7553</v>
      </c>
      <c r="H1411" s="29">
        <v>0</v>
      </c>
      <c r="I1411" s="26">
        <v>0</v>
      </c>
      <c r="J1411" s="25">
        <v>0</v>
      </c>
      <c r="K1411" s="25">
        <v>0</v>
      </c>
      <c r="L1411" s="25">
        <v>0</v>
      </c>
      <c r="M1411" s="27">
        <v>0</v>
      </c>
    </row>
    <row r="1412" spans="1:13" x14ac:dyDescent="0.15">
      <c r="A1412" t="s">
        <v>18738</v>
      </c>
      <c r="B1412">
        <v>40894</v>
      </c>
      <c r="C1412" t="s">
        <v>14910</v>
      </c>
      <c r="D1412" t="s">
        <v>1408</v>
      </c>
      <c r="E1412" t="s">
        <v>9223</v>
      </c>
      <c r="F1412" s="2" t="s">
        <v>9224</v>
      </c>
      <c r="G1412" s="2" t="s">
        <v>7152</v>
      </c>
      <c r="H1412" s="29">
        <v>0</v>
      </c>
      <c r="I1412" s="26">
        <v>0</v>
      </c>
      <c r="J1412" s="25">
        <v>0</v>
      </c>
      <c r="K1412" s="25">
        <v>0</v>
      </c>
      <c r="L1412" s="25">
        <v>0</v>
      </c>
      <c r="M1412" s="27">
        <v>0</v>
      </c>
    </row>
    <row r="1413" spans="1:13" x14ac:dyDescent="0.15">
      <c r="A1413" t="s">
        <v>22039</v>
      </c>
      <c r="B1413">
        <v>42658</v>
      </c>
      <c r="C1413" t="s">
        <v>15211</v>
      </c>
      <c r="D1413" t="s">
        <v>1409</v>
      </c>
      <c r="E1413" t="s">
        <v>9225</v>
      </c>
      <c r="F1413" s="2" t="s">
        <v>9226</v>
      </c>
      <c r="G1413" s="2" t="s">
        <v>6728</v>
      </c>
      <c r="H1413" s="29">
        <v>0</v>
      </c>
      <c r="I1413" s="26">
        <v>0</v>
      </c>
      <c r="J1413" s="25">
        <v>0</v>
      </c>
      <c r="K1413" s="25">
        <v>0</v>
      </c>
      <c r="L1413" s="25">
        <v>0</v>
      </c>
      <c r="M1413" s="27">
        <v>0</v>
      </c>
    </row>
    <row r="1414" spans="1:13" x14ac:dyDescent="0.15">
      <c r="A1414" t="s">
        <v>22723</v>
      </c>
      <c r="B1414">
        <v>68836</v>
      </c>
      <c r="C1414" t="s">
        <v>15349</v>
      </c>
      <c r="D1414" t="s">
        <v>1410</v>
      </c>
      <c r="E1414" t="s">
        <v>9228</v>
      </c>
      <c r="F1414" s="2" t="s">
        <v>6481</v>
      </c>
      <c r="G1414" s="2" t="s">
        <v>6482</v>
      </c>
      <c r="H1414" s="29">
        <v>0</v>
      </c>
      <c r="I1414" s="26">
        <v>0</v>
      </c>
      <c r="J1414" s="25">
        <v>0</v>
      </c>
      <c r="K1414" s="25">
        <v>0</v>
      </c>
      <c r="L1414" s="25">
        <v>0</v>
      </c>
      <c r="M1414" s="27">
        <v>0</v>
      </c>
    </row>
    <row r="1415" spans="1:13" x14ac:dyDescent="0.15">
      <c r="A1415" t="s">
        <v>19324</v>
      </c>
      <c r="B1415">
        <v>41246</v>
      </c>
      <c r="C1415" t="s">
        <v>14964</v>
      </c>
      <c r="D1415" t="s">
        <v>1411</v>
      </c>
      <c r="E1415" t="s">
        <v>9229</v>
      </c>
      <c r="F1415" s="2" t="s">
        <v>7919</v>
      </c>
      <c r="G1415" s="2" t="s">
        <v>7919</v>
      </c>
      <c r="H1415" s="29">
        <v>0</v>
      </c>
      <c r="I1415" s="26">
        <v>0</v>
      </c>
      <c r="J1415" s="25">
        <v>0</v>
      </c>
      <c r="K1415" s="25">
        <v>0</v>
      </c>
      <c r="L1415" s="25">
        <v>0</v>
      </c>
      <c r="M1415" s="27">
        <v>0</v>
      </c>
    </row>
    <row r="1416" spans="1:13" x14ac:dyDescent="0.15">
      <c r="A1416" t="s">
        <v>22827</v>
      </c>
      <c r="B1416">
        <v>71242</v>
      </c>
      <c r="C1416" t="s">
        <v>15364</v>
      </c>
      <c r="D1416" t="s">
        <v>1412</v>
      </c>
      <c r="E1416" t="s">
        <v>9230</v>
      </c>
      <c r="F1416" s="2" t="s">
        <v>6507</v>
      </c>
      <c r="G1416" s="2" t="s">
        <v>6507</v>
      </c>
      <c r="H1416" s="29">
        <v>0</v>
      </c>
      <c r="I1416" s="26">
        <v>0</v>
      </c>
      <c r="J1416" s="25">
        <v>0</v>
      </c>
      <c r="K1416" s="25">
        <v>0</v>
      </c>
      <c r="L1416" s="25">
        <v>0</v>
      </c>
      <c r="M1416" s="27">
        <v>0</v>
      </c>
    </row>
    <row r="1417" spans="1:13" x14ac:dyDescent="0.15">
      <c r="A1417" t="s">
        <v>23225</v>
      </c>
      <c r="B1417">
        <v>77975</v>
      </c>
      <c r="C1417" t="s">
        <v>15421</v>
      </c>
      <c r="D1417" t="s">
        <v>1413</v>
      </c>
      <c r="E1417" t="s">
        <v>9233</v>
      </c>
      <c r="F1417" s="2" t="s">
        <v>6476</v>
      </c>
      <c r="G1417" s="2" t="s">
        <v>6476</v>
      </c>
      <c r="H1417" s="29">
        <v>0</v>
      </c>
      <c r="I1417" s="26">
        <v>0</v>
      </c>
      <c r="J1417" s="25">
        <v>0</v>
      </c>
      <c r="K1417" s="25">
        <v>0</v>
      </c>
      <c r="L1417" s="25">
        <v>0</v>
      </c>
      <c r="M1417" s="27">
        <v>0</v>
      </c>
    </row>
    <row r="1418" spans="1:13" x14ac:dyDescent="0.15">
      <c r="A1418" t="s">
        <v>22828</v>
      </c>
      <c r="B1418">
        <v>71463</v>
      </c>
      <c r="C1418" t="s">
        <v>15365</v>
      </c>
      <c r="D1418" t="s">
        <v>1414</v>
      </c>
      <c r="E1418" t="s">
        <v>9234</v>
      </c>
      <c r="F1418" s="2" t="s">
        <v>7408</v>
      </c>
      <c r="G1418" s="2" t="s">
        <v>6720</v>
      </c>
      <c r="H1418" s="29">
        <v>0</v>
      </c>
      <c r="I1418" s="26">
        <v>3.7</v>
      </c>
      <c r="J1418" s="25">
        <v>1937.73</v>
      </c>
      <c r="K1418" s="25">
        <v>1937.73</v>
      </c>
      <c r="L1418" s="25">
        <v>-949.49</v>
      </c>
      <c r="M1418" s="27">
        <v>988.24</v>
      </c>
    </row>
    <row r="1419" spans="1:13" x14ac:dyDescent="0.15">
      <c r="A1419" t="s">
        <v>23206</v>
      </c>
      <c r="B1419">
        <v>77456</v>
      </c>
      <c r="C1419" t="s">
        <v>15418</v>
      </c>
      <c r="D1419" t="s">
        <v>1415</v>
      </c>
      <c r="E1419" t="s">
        <v>9238</v>
      </c>
      <c r="F1419" s="2" t="s">
        <v>7790</v>
      </c>
      <c r="G1419" s="2" t="s">
        <v>7790</v>
      </c>
      <c r="H1419" s="29">
        <v>3964</v>
      </c>
      <c r="I1419" s="26">
        <v>0</v>
      </c>
      <c r="J1419" s="25">
        <v>0</v>
      </c>
      <c r="K1419" s="25">
        <v>-3964</v>
      </c>
      <c r="L1419" s="25">
        <v>2973</v>
      </c>
      <c r="M1419" s="27">
        <v>2973</v>
      </c>
    </row>
    <row r="1420" spans="1:13" x14ac:dyDescent="0.15">
      <c r="A1420" t="s">
        <v>22845</v>
      </c>
      <c r="B1420">
        <v>71502</v>
      </c>
      <c r="C1420" t="s">
        <v>15367</v>
      </c>
      <c r="D1420" t="s">
        <v>1416</v>
      </c>
      <c r="E1420" t="s">
        <v>9239</v>
      </c>
      <c r="F1420" s="2" t="s">
        <v>6341</v>
      </c>
      <c r="G1420" s="2" t="s">
        <v>6341</v>
      </c>
      <c r="H1420" s="29">
        <v>0</v>
      </c>
      <c r="I1420" s="26">
        <v>0</v>
      </c>
      <c r="J1420" s="25">
        <v>0</v>
      </c>
      <c r="K1420" s="25">
        <v>0</v>
      </c>
      <c r="L1420" s="25">
        <v>0</v>
      </c>
      <c r="M1420" s="27">
        <v>0</v>
      </c>
    </row>
    <row r="1421" spans="1:13" x14ac:dyDescent="0.15">
      <c r="A1421" t="s">
        <v>22846</v>
      </c>
      <c r="B1421">
        <v>71515</v>
      </c>
      <c r="C1421" t="s">
        <v>15368</v>
      </c>
      <c r="D1421" t="s">
        <v>1417</v>
      </c>
      <c r="E1421" t="s">
        <v>9244</v>
      </c>
      <c r="F1421" s="2" t="s">
        <v>9245</v>
      </c>
      <c r="G1421" s="2" t="s">
        <v>6476</v>
      </c>
      <c r="H1421" s="29">
        <v>0</v>
      </c>
      <c r="I1421" s="26">
        <v>0</v>
      </c>
      <c r="J1421" s="25">
        <v>0</v>
      </c>
      <c r="K1421" s="25">
        <v>0</v>
      </c>
      <c r="L1421" s="25">
        <v>0</v>
      </c>
      <c r="M1421" s="27">
        <v>0</v>
      </c>
    </row>
    <row r="1422" spans="1:13" x14ac:dyDescent="0.15">
      <c r="A1422" t="s">
        <v>19325</v>
      </c>
      <c r="B1422">
        <v>41246</v>
      </c>
      <c r="C1422" t="s">
        <v>14964</v>
      </c>
      <c r="D1422" t="s">
        <v>1418</v>
      </c>
      <c r="E1422" t="s">
        <v>9247</v>
      </c>
      <c r="F1422" s="2" t="s">
        <v>7335</v>
      </c>
      <c r="G1422" s="2" t="s">
        <v>7335</v>
      </c>
      <c r="H1422" s="29">
        <v>0</v>
      </c>
      <c r="I1422" s="26">
        <v>0</v>
      </c>
      <c r="J1422" s="25">
        <v>0</v>
      </c>
      <c r="K1422" s="25">
        <v>0</v>
      </c>
      <c r="L1422" s="25">
        <v>0</v>
      </c>
      <c r="M1422" s="27">
        <v>0</v>
      </c>
    </row>
    <row r="1423" spans="1:13" x14ac:dyDescent="0.15">
      <c r="A1423" t="s">
        <v>22387</v>
      </c>
      <c r="B1423">
        <v>47920</v>
      </c>
      <c r="C1423" t="s">
        <v>15281</v>
      </c>
      <c r="D1423" t="s">
        <v>1419</v>
      </c>
      <c r="E1423" t="s">
        <v>9248</v>
      </c>
      <c r="F1423" s="2" t="s">
        <v>9249</v>
      </c>
      <c r="G1423" s="2" t="s">
        <v>6428</v>
      </c>
      <c r="H1423" s="29">
        <v>0</v>
      </c>
      <c r="I1423" s="26">
        <v>0</v>
      </c>
      <c r="J1423" s="25">
        <v>0</v>
      </c>
      <c r="K1423" s="25">
        <v>0</v>
      </c>
      <c r="L1423" s="25">
        <v>0</v>
      </c>
      <c r="M1423" s="27">
        <v>0</v>
      </c>
    </row>
    <row r="1424" spans="1:13" x14ac:dyDescent="0.15">
      <c r="A1424" t="s">
        <v>21296</v>
      </c>
      <c r="B1424">
        <v>41787</v>
      </c>
      <c r="C1424" t="s">
        <v>15118</v>
      </c>
      <c r="D1424" t="s">
        <v>1420</v>
      </c>
      <c r="E1424" t="s">
        <v>7683</v>
      </c>
      <c r="F1424" s="2" t="s">
        <v>9250</v>
      </c>
      <c r="G1424" s="2" t="s">
        <v>6863</v>
      </c>
      <c r="H1424" s="29">
        <v>15856</v>
      </c>
      <c r="I1424" s="26">
        <v>18.510000000000002</v>
      </c>
      <c r="J1424" s="25">
        <v>9693.8700000000008</v>
      </c>
      <c r="K1424" s="25">
        <v>-6162.1299999999992</v>
      </c>
      <c r="L1424" s="25">
        <v>4621.6000000000004</v>
      </c>
      <c r="M1424" s="27">
        <v>14315.470000000001</v>
      </c>
    </row>
    <row r="1425" spans="1:13" x14ac:dyDescent="0.15">
      <c r="A1425" t="s">
        <v>19326</v>
      </c>
      <c r="B1425">
        <v>41246</v>
      </c>
      <c r="C1425" t="s">
        <v>14964</v>
      </c>
      <c r="D1425" t="s">
        <v>1421</v>
      </c>
      <c r="E1425" t="s">
        <v>9251</v>
      </c>
      <c r="F1425" s="2" t="s">
        <v>6383</v>
      </c>
      <c r="G1425" s="2" t="s">
        <v>6383</v>
      </c>
      <c r="H1425" s="29">
        <v>19820</v>
      </c>
      <c r="I1425" s="26">
        <v>0</v>
      </c>
      <c r="J1425" s="25">
        <v>0</v>
      </c>
      <c r="K1425" s="25">
        <v>-19820</v>
      </c>
      <c r="L1425" s="25">
        <v>14865</v>
      </c>
      <c r="M1425" s="27">
        <v>14865</v>
      </c>
    </row>
    <row r="1426" spans="1:13" x14ac:dyDescent="0.15">
      <c r="A1426" t="s">
        <v>22852</v>
      </c>
      <c r="B1426">
        <v>71749</v>
      </c>
      <c r="C1426" t="s">
        <v>15369</v>
      </c>
      <c r="D1426" t="s">
        <v>1422</v>
      </c>
      <c r="E1426" t="s">
        <v>9252</v>
      </c>
      <c r="F1426" s="2" t="s">
        <v>9253</v>
      </c>
      <c r="G1426" s="2" t="s">
        <v>7275</v>
      </c>
      <c r="H1426" s="29">
        <v>0</v>
      </c>
      <c r="I1426" s="26">
        <v>0</v>
      </c>
      <c r="J1426" s="25">
        <v>0</v>
      </c>
      <c r="K1426" s="25">
        <v>0</v>
      </c>
      <c r="L1426" s="25">
        <v>0</v>
      </c>
      <c r="M1426" s="27">
        <v>0</v>
      </c>
    </row>
    <row r="1427" spans="1:13" x14ac:dyDescent="0.15">
      <c r="A1427" t="s">
        <v>19633</v>
      </c>
      <c r="B1427">
        <v>41385</v>
      </c>
      <c r="C1427" t="s">
        <v>14992</v>
      </c>
      <c r="D1427" t="s">
        <v>1423</v>
      </c>
      <c r="E1427" t="s">
        <v>9254</v>
      </c>
      <c r="F1427" s="2" t="s">
        <v>9255</v>
      </c>
      <c r="G1427" s="2" t="s">
        <v>6823</v>
      </c>
      <c r="H1427" s="29">
        <v>0</v>
      </c>
      <c r="I1427" s="26">
        <v>0.33</v>
      </c>
      <c r="J1427" s="25">
        <v>172.82</v>
      </c>
      <c r="K1427" s="25">
        <v>172.82</v>
      </c>
      <c r="L1427" s="25">
        <v>-84.68</v>
      </c>
      <c r="M1427" s="27">
        <v>88.139999999999986</v>
      </c>
    </row>
    <row r="1428" spans="1:13" x14ac:dyDescent="0.15">
      <c r="A1428" t="s">
        <v>22660</v>
      </c>
      <c r="B1428">
        <v>61960</v>
      </c>
      <c r="C1428" t="s">
        <v>15336</v>
      </c>
      <c r="D1428" t="s">
        <v>1424</v>
      </c>
      <c r="E1428" t="s">
        <v>9256</v>
      </c>
      <c r="F1428" s="2" t="s">
        <v>8959</v>
      </c>
      <c r="G1428" s="2" t="s">
        <v>8959</v>
      </c>
      <c r="H1428" s="29">
        <v>0</v>
      </c>
      <c r="I1428" s="26">
        <v>0</v>
      </c>
      <c r="J1428" s="25">
        <v>0</v>
      </c>
      <c r="K1428" s="25">
        <v>0</v>
      </c>
      <c r="L1428" s="25">
        <v>0</v>
      </c>
      <c r="M1428" s="27">
        <v>0</v>
      </c>
    </row>
    <row r="1429" spans="1:13" x14ac:dyDescent="0.15">
      <c r="A1429" t="s">
        <v>19537</v>
      </c>
      <c r="B1429">
        <v>41359</v>
      </c>
      <c r="C1429" t="s">
        <v>14985</v>
      </c>
      <c r="D1429" t="s">
        <v>1425</v>
      </c>
      <c r="E1429" t="s">
        <v>9257</v>
      </c>
      <c r="F1429" s="2" t="s">
        <v>6387</v>
      </c>
      <c r="G1429" s="2" t="s">
        <v>6387</v>
      </c>
      <c r="H1429" s="29">
        <v>0</v>
      </c>
      <c r="I1429" s="26">
        <v>0</v>
      </c>
      <c r="J1429" s="25">
        <v>0</v>
      </c>
      <c r="K1429" s="25">
        <v>0</v>
      </c>
      <c r="L1429" s="25">
        <v>0</v>
      </c>
      <c r="M1429" s="27">
        <v>0</v>
      </c>
    </row>
    <row r="1430" spans="1:13" x14ac:dyDescent="0.15">
      <c r="A1430" t="s">
        <v>22866</v>
      </c>
      <c r="B1430">
        <v>72100</v>
      </c>
      <c r="C1430" t="s">
        <v>15372</v>
      </c>
      <c r="D1430" t="s">
        <v>1426</v>
      </c>
      <c r="E1430" t="s">
        <v>9260</v>
      </c>
      <c r="F1430" s="2" t="s">
        <v>6424</v>
      </c>
      <c r="G1430" s="2" t="s">
        <v>6425</v>
      </c>
      <c r="H1430" s="29">
        <v>0</v>
      </c>
      <c r="I1430" s="26">
        <v>0</v>
      </c>
      <c r="J1430" s="25">
        <v>0</v>
      </c>
      <c r="K1430" s="25">
        <v>0</v>
      </c>
      <c r="L1430" s="25">
        <v>0</v>
      </c>
      <c r="M1430" s="27">
        <v>0</v>
      </c>
    </row>
    <row r="1431" spans="1:13" x14ac:dyDescent="0.15">
      <c r="A1431" t="s">
        <v>18817</v>
      </c>
      <c r="B1431">
        <v>40946</v>
      </c>
      <c r="C1431" t="s">
        <v>14916</v>
      </c>
      <c r="D1431" t="s">
        <v>1427</v>
      </c>
      <c r="E1431" t="s">
        <v>9263</v>
      </c>
      <c r="F1431" s="2" t="s">
        <v>9264</v>
      </c>
      <c r="G1431" s="2" t="s">
        <v>6378</v>
      </c>
      <c r="H1431" s="29">
        <v>0</v>
      </c>
      <c r="I1431" s="26">
        <v>0</v>
      </c>
      <c r="J1431" s="25">
        <v>0</v>
      </c>
      <c r="K1431" s="25">
        <v>0</v>
      </c>
      <c r="L1431" s="25">
        <v>0</v>
      </c>
      <c r="M1431" s="27">
        <v>0</v>
      </c>
    </row>
    <row r="1432" spans="1:13" x14ac:dyDescent="0.15">
      <c r="A1432" t="s">
        <v>19311</v>
      </c>
      <c r="B1432">
        <v>41242</v>
      </c>
      <c r="C1432" t="s">
        <v>14963</v>
      </c>
      <c r="D1432" t="s">
        <v>1428</v>
      </c>
      <c r="E1432" t="s">
        <v>9265</v>
      </c>
      <c r="F1432" s="2" t="s">
        <v>9266</v>
      </c>
      <c r="G1432" s="2" t="s">
        <v>6486</v>
      </c>
      <c r="H1432" s="29">
        <v>0</v>
      </c>
      <c r="I1432" s="26">
        <v>0</v>
      </c>
      <c r="J1432" s="25">
        <v>0</v>
      </c>
      <c r="K1432" s="25">
        <v>0</v>
      </c>
      <c r="L1432" s="25">
        <v>0</v>
      </c>
      <c r="M1432" s="27">
        <v>0</v>
      </c>
    </row>
    <row r="1433" spans="1:13" x14ac:dyDescent="0.15">
      <c r="A1433" t="s">
        <v>19489</v>
      </c>
      <c r="B1433">
        <v>41340</v>
      </c>
      <c r="C1433" t="s">
        <v>14980</v>
      </c>
      <c r="D1433" t="s">
        <v>1429</v>
      </c>
      <c r="E1433" t="s">
        <v>9267</v>
      </c>
      <c r="F1433" s="2" t="s">
        <v>9268</v>
      </c>
      <c r="G1433" s="2" t="s">
        <v>6638</v>
      </c>
      <c r="H1433" s="29">
        <v>3718.9700000000012</v>
      </c>
      <c r="I1433" s="26">
        <v>0</v>
      </c>
      <c r="J1433" s="25">
        <v>0</v>
      </c>
      <c r="K1433" s="25">
        <v>-3718.9700000000012</v>
      </c>
      <c r="L1433" s="25">
        <v>2789.23</v>
      </c>
      <c r="M1433" s="27">
        <v>2789.23</v>
      </c>
    </row>
    <row r="1434" spans="1:13" x14ac:dyDescent="0.15">
      <c r="A1434" t="s">
        <v>18713</v>
      </c>
      <c r="B1434">
        <v>40888</v>
      </c>
      <c r="C1434" t="s">
        <v>14909</v>
      </c>
      <c r="D1434" t="s">
        <v>1430</v>
      </c>
      <c r="E1434" t="s">
        <v>9269</v>
      </c>
      <c r="F1434" s="2" t="s">
        <v>8805</v>
      </c>
      <c r="G1434" s="2" t="s">
        <v>6645</v>
      </c>
      <c r="H1434" s="29">
        <v>0</v>
      </c>
      <c r="I1434" s="26">
        <v>0</v>
      </c>
      <c r="J1434" s="25">
        <v>0</v>
      </c>
      <c r="K1434" s="25">
        <v>0</v>
      </c>
      <c r="L1434" s="25">
        <v>0</v>
      </c>
      <c r="M1434" s="27">
        <v>0</v>
      </c>
    </row>
    <row r="1435" spans="1:13" x14ac:dyDescent="0.15">
      <c r="A1435" t="s">
        <v>22868</v>
      </c>
      <c r="B1435">
        <v>72386</v>
      </c>
      <c r="C1435" t="s">
        <v>15374</v>
      </c>
      <c r="D1435" t="s">
        <v>1431</v>
      </c>
      <c r="E1435" t="s">
        <v>9270</v>
      </c>
      <c r="F1435" s="2" t="s">
        <v>9271</v>
      </c>
      <c r="G1435" s="2" t="s">
        <v>6538</v>
      </c>
      <c r="H1435" s="29">
        <v>0</v>
      </c>
      <c r="I1435" s="26">
        <v>0</v>
      </c>
      <c r="J1435" s="25">
        <v>0</v>
      </c>
      <c r="K1435" s="25">
        <v>0</v>
      </c>
      <c r="L1435" s="25">
        <v>0</v>
      </c>
      <c r="M1435" s="27">
        <v>0</v>
      </c>
    </row>
    <row r="1436" spans="1:13" x14ac:dyDescent="0.15">
      <c r="A1436" t="s">
        <v>18739</v>
      </c>
      <c r="B1436">
        <v>40894</v>
      </c>
      <c r="C1436" t="s">
        <v>14910</v>
      </c>
      <c r="D1436" t="s">
        <v>1432</v>
      </c>
      <c r="E1436" t="s">
        <v>9274</v>
      </c>
      <c r="F1436" s="2" t="s">
        <v>6836</v>
      </c>
      <c r="G1436" s="2" t="s">
        <v>6837</v>
      </c>
      <c r="H1436" s="29">
        <v>0</v>
      </c>
      <c r="I1436" s="26">
        <v>0</v>
      </c>
      <c r="J1436" s="25">
        <v>0</v>
      </c>
      <c r="K1436" s="25">
        <v>0</v>
      </c>
      <c r="L1436" s="25">
        <v>0</v>
      </c>
      <c r="M1436" s="27">
        <v>0</v>
      </c>
    </row>
    <row r="1437" spans="1:13" x14ac:dyDescent="0.15">
      <c r="A1437" t="s">
        <v>22114</v>
      </c>
      <c r="B1437">
        <v>42724</v>
      </c>
      <c r="C1437" t="s">
        <v>15222</v>
      </c>
      <c r="D1437" t="s">
        <v>1433</v>
      </c>
      <c r="E1437" t="s">
        <v>7839</v>
      </c>
      <c r="F1437" s="2" t="s">
        <v>9275</v>
      </c>
      <c r="G1437" s="2" t="s">
        <v>6311</v>
      </c>
      <c r="H1437" s="29">
        <v>0</v>
      </c>
      <c r="I1437" s="26">
        <v>58.02</v>
      </c>
      <c r="J1437" s="25">
        <v>30385.65</v>
      </c>
      <c r="K1437" s="25">
        <v>30385.65</v>
      </c>
      <c r="L1437" s="25">
        <v>-14888.97</v>
      </c>
      <c r="M1437" s="27">
        <v>15496.680000000002</v>
      </c>
    </row>
    <row r="1438" spans="1:13" x14ac:dyDescent="0.15">
      <c r="A1438" t="s">
        <v>23168</v>
      </c>
      <c r="B1438">
        <v>77235</v>
      </c>
      <c r="C1438" t="s">
        <v>15416</v>
      </c>
      <c r="D1438" t="s">
        <v>1434</v>
      </c>
      <c r="E1438" t="s">
        <v>7277</v>
      </c>
      <c r="F1438" s="2" t="s">
        <v>7069</v>
      </c>
      <c r="G1438" s="2" t="s">
        <v>7069</v>
      </c>
      <c r="H1438" s="29">
        <v>3615.2100000000064</v>
      </c>
      <c r="I1438" s="26">
        <v>197.68</v>
      </c>
      <c r="J1438" s="25">
        <v>103526.99</v>
      </c>
      <c r="K1438" s="25">
        <v>99911.78</v>
      </c>
      <c r="L1438" s="25">
        <v>-48956.77</v>
      </c>
      <c r="M1438" s="27">
        <v>54570.220000000008</v>
      </c>
    </row>
    <row r="1439" spans="1:13" x14ac:dyDescent="0.15">
      <c r="A1439" t="s">
        <v>19635</v>
      </c>
      <c r="B1439">
        <v>41386</v>
      </c>
      <c r="C1439" t="s">
        <v>14993</v>
      </c>
      <c r="D1439" t="s">
        <v>1435</v>
      </c>
      <c r="E1439" t="s">
        <v>9276</v>
      </c>
      <c r="F1439" s="2" t="s">
        <v>6416</v>
      </c>
      <c r="G1439" s="2" t="s">
        <v>6416</v>
      </c>
      <c r="H1439" s="29">
        <v>0</v>
      </c>
      <c r="I1439" s="26">
        <v>0</v>
      </c>
      <c r="J1439" s="25">
        <v>0</v>
      </c>
      <c r="K1439" s="25">
        <v>0</v>
      </c>
      <c r="L1439" s="25">
        <v>0</v>
      </c>
      <c r="M1439" s="27">
        <v>0</v>
      </c>
    </row>
    <row r="1440" spans="1:13" x14ac:dyDescent="0.15">
      <c r="A1440" t="s">
        <v>22433</v>
      </c>
      <c r="B1440">
        <v>48348</v>
      </c>
      <c r="C1440" t="s">
        <v>15286</v>
      </c>
      <c r="D1440" t="s">
        <v>1436</v>
      </c>
      <c r="E1440" t="s">
        <v>9277</v>
      </c>
      <c r="F1440" s="2" t="s">
        <v>8701</v>
      </c>
      <c r="G1440" s="2" t="s">
        <v>6251</v>
      </c>
      <c r="H1440" s="29">
        <v>0</v>
      </c>
      <c r="I1440" s="26">
        <v>0</v>
      </c>
      <c r="J1440" s="25">
        <v>0</v>
      </c>
      <c r="K1440" s="25">
        <v>0</v>
      </c>
      <c r="L1440" s="25">
        <v>0</v>
      </c>
      <c r="M1440" s="27">
        <v>0</v>
      </c>
    </row>
    <row r="1441" spans="1:13" x14ac:dyDescent="0.15">
      <c r="A1441" t="s">
        <v>18951</v>
      </c>
      <c r="B1441">
        <v>40980</v>
      </c>
      <c r="C1441" t="s">
        <v>14926</v>
      </c>
      <c r="D1441" t="s">
        <v>1437</v>
      </c>
      <c r="E1441" t="s">
        <v>9278</v>
      </c>
      <c r="F1441" s="2" t="s">
        <v>6562</v>
      </c>
      <c r="G1441" s="2" t="s">
        <v>6555</v>
      </c>
      <c r="H1441" s="29">
        <v>0</v>
      </c>
      <c r="I1441" s="26">
        <v>0</v>
      </c>
      <c r="J1441" s="25">
        <v>0</v>
      </c>
      <c r="K1441" s="25">
        <v>0</v>
      </c>
      <c r="L1441" s="25">
        <v>0</v>
      </c>
      <c r="M1441" s="27">
        <v>0</v>
      </c>
    </row>
    <row r="1442" spans="1:13" x14ac:dyDescent="0.15">
      <c r="A1442" t="s">
        <v>23420</v>
      </c>
      <c r="B1442">
        <v>83280</v>
      </c>
      <c r="C1442" t="s">
        <v>15457</v>
      </c>
      <c r="D1442" t="s">
        <v>1438</v>
      </c>
      <c r="E1442" t="s">
        <v>9279</v>
      </c>
      <c r="F1442" s="2" t="s">
        <v>9280</v>
      </c>
      <c r="G1442" s="2" t="s">
        <v>6453</v>
      </c>
      <c r="H1442" s="29">
        <v>11892</v>
      </c>
      <c r="I1442" s="26">
        <v>0</v>
      </c>
      <c r="J1442" s="25">
        <v>0</v>
      </c>
      <c r="K1442" s="25">
        <v>-11892</v>
      </c>
      <c r="L1442" s="25">
        <v>8919</v>
      </c>
      <c r="M1442" s="27">
        <v>8919</v>
      </c>
    </row>
    <row r="1443" spans="1:13" x14ac:dyDescent="0.15">
      <c r="A1443" t="s">
        <v>17974</v>
      </c>
      <c r="B1443">
        <v>31384</v>
      </c>
      <c r="C1443" t="s">
        <v>14769</v>
      </c>
      <c r="D1443" t="s">
        <v>1439</v>
      </c>
      <c r="E1443" t="s">
        <v>9281</v>
      </c>
      <c r="F1443" s="2" t="s">
        <v>9282</v>
      </c>
      <c r="G1443" s="2" t="s">
        <v>7404</v>
      </c>
      <c r="H1443" s="29">
        <v>0</v>
      </c>
      <c r="I1443" s="26">
        <v>0</v>
      </c>
      <c r="J1443" s="25">
        <v>0</v>
      </c>
      <c r="K1443" s="25">
        <v>0</v>
      </c>
      <c r="L1443" s="25">
        <v>0</v>
      </c>
      <c r="M1443" s="27">
        <v>0</v>
      </c>
    </row>
    <row r="1444" spans="1:13" x14ac:dyDescent="0.15">
      <c r="A1444" t="s">
        <v>22237</v>
      </c>
      <c r="B1444">
        <v>44201</v>
      </c>
      <c r="C1444" t="s">
        <v>15256</v>
      </c>
      <c r="D1444" t="s">
        <v>1440</v>
      </c>
      <c r="E1444" t="s">
        <v>8169</v>
      </c>
      <c r="F1444" s="2" t="s">
        <v>9283</v>
      </c>
      <c r="G1444" s="2" t="s">
        <v>6493</v>
      </c>
      <c r="H1444" s="29">
        <v>0</v>
      </c>
      <c r="I1444" s="26">
        <v>0</v>
      </c>
      <c r="J1444" s="25">
        <v>0</v>
      </c>
      <c r="K1444" s="25">
        <v>0</v>
      </c>
      <c r="L1444" s="25">
        <v>0</v>
      </c>
      <c r="M1444" s="27">
        <v>0</v>
      </c>
    </row>
    <row r="1445" spans="1:13" x14ac:dyDescent="0.15">
      <c r="A1445" t="s">
        <v>22434</v>
      </c>
      <c r="B1445">
        <v>48348</v>
      </c>
      <c r="C1445" t="s">
        <v>15286</v>
      </c>
      <c r="D1445" t="s">
        <v>1441</v>
      </c>
      <c r="E1445" t="s">
        <v>9284</v>
      </c>
      <c r="F1445" s="2" t="s">
        <v>9285</v>
      </c>
      <c r="G1445" s="2" t="s">
        <v>6423</v>
      </c>
      <c r="H1445" s="29">
        <v>0</v>
      </c>
      <c r="I1445" s="26">
        <v>0</v>
      </c>
      <c r="J1445" s="25">
        <v>0</v>
      </c>
      <c r="K1445" s="25">
        <v>0</v>
      </c>
      <c r="L1445" s="25">
        <v>0</v>
      </c>
      <c r="M1445" s="27">
        <v>0</v>
      </c>
    </row>
    <row r="1446" spans="1:13" x14ac:dyDescent="0.15">
      <c r="A1446" t="s">
        <v>19244</v>
      </c>
      <c r="B1446">
        <v>41223</v>
      </c>
      <c r="C1446" t="s">
        <v>14956</v>
      </c>
      <c r="D1446" t="s">
        <v>1442</v>
      </c>
      <c r="E1446" t="s">
        <v>9286</v>
      </c>
      <c r="F1446" s="2" t="s">
        <v>9288</v>
      </c>
      <c r="G1446" s="2" t="s">
        <v>9289</v>
      </c>
      <c r="H1446" s="29">
        <v>0</v>
      </c>
      <c r="I1446" s="26">
        <v>0</v>
      </c>
      <c r="J1446" s="25">
        <v>0</v>
      </c>
      <c r="K1446" s="25">
        <v>0</v>
      </c>
      <c r="L1446" s="25">
        <v>0</v>
      </c>
      <c r="M1446" s="27">
        <v>0</v>
      </c>
    </row>
    <row r="1447" spans="1:13" x14ac:dyDescent="0.15">
      <c r="A1447" t="s">
        <v>22486</v>
      </c>
      <c r="B1447">
        <v>50819</v>
      </c>
      <c r="C1447" t="s">
        <v>15295</v>
      </c>
      <c r="D1447" t="s">
        <v>1443</v>
      </c>
      <c r="E1447" t="s">
        <v>9290</v>
      </c>
      <c r="F1447" s="2" t="s">
        <v>9291</v>
      </c>
      <c r="G1447" s="2" t="s">
        <v>6738</v>
      </c>
      <c r="H1447" s="29">
        <v>0</v>
      </c>
      <c r="I1447" s="26">
        <v>0</v>
      </c>
      <c r="J1447" s="25">
        <v>0</v>
      </c>
      <c r="K1447" s="25">
        <v>0</v>
      </c>
      <c r="L1447" s="25">
        <v>0</v>
      </c>
      <c r="M1447" s="27">
        <v>0</v>
      </c>
    </row>
    <row r="1448" spans="1:13" x14ac:dyDescent="0.15">
      <c r="A1448" t="s">
        <v>22884</v>
      </c>
      <c r="B1448">
        <v>73556</v>
      </c>
      <c r="C1448" t="s">
        <v>15379</v>
      </c>
      <c r="D1448" t="s">
        <v>1444</v>
      </c>
      <c r="E1448" t="s">
        <v>9292</v>
      </c>
      <c r="F1448" s="2" t="s">
        <v>9295</v>
      </c>
      <c r="G1448" s="2" t="s">
        <v>6575</v>
      </c>
      <c r="H1448" s="29">
        <v>0</v>
      </c>
      <c r="I1448" s="26">
        <v>0</v>
      </c>
      <c r="J1448" s="25">
        <v>0</v>
      </c>
      <c r="K1448" s="25">
        <v>0</v>
      </c>
      <c r="L1448" s="25">
        <v>0</v>
      </c>
      <c r="M1448" s="27">
        <v>0</v>
      </c>
    </row>
    <row r="1449" spans="1:13" x14ac:dyDescent="0.15">
      <c r="A1449" t="s">
        <v>18911</v>
      </c>
      <c r="B1449">
        <v>40971</v>
      </c>
      <c r="C1449" t="s">
        <v>14923</v>
      </c>
      <c r="D1449" t="s">
        <v>1445</v>
      </c>
      <c r="E1449" t="s">
        <v>6620</v>
      </c>
      <c r="F1449" s="2" t="s">
        <v>7760</v>
      </c>
      <c r="G1449" s="2" t="s">
        <v>7761</v>
      </c>
      <c r="H1449" s="29">
        <v>0</v>
      </c>
      <c r="I1449" s="26">
        <v>0</v>
      </c>
      <c r="J1449" s="25">
        <v>0</v>
      </c>
      <c r="K1449" s="25">
        <v>0</v>
      </c>
      <c r="L1449" s="25">
        <v>0</v>
      </c>
      <c r="M1449" s="27">
        <v>0</v>
      </c>
    </row>
    <row r="1450" spans="1:13" x14ac:dyDescent="0.15">
      <c r="A1450" t="s">
        <v>18415</v>
      </c>
      <c r="B1450">
        <v>40557</v>
      </c>
      <c r="C1450" t="s">
        <v>14873</v>
      </c>
      <c r="D1450" t="s">
        <v>1446</v>
      </c>
      <c r="E1450" t="s">
        <v>9298</v>
      </c>
      <c r="F1450" s="2" t="s">
        <v>9299</v>
      </c>
      <c r="G1450" s="2" t="s">
        <v>6983</v>
      </c>
      <c r="H1450" s="29">
        <v>0</v>
      </c>
      <c r="I1450" s="26">
        <v>0</v>
      </c>
      <c r="J1450" s="25">
        <v>0</v>
      </c>
      <c r="K1450" s="25">
        <v>0</v>
      </c>
      <c r="L1450" s="25">
        <v>0</v>
      </c>
      <c r="M1450" s="27">
        <v>0</v>
      </c>
    </row>
    <row r="1451" spans="1:13" x14ac:dyDescent="0.15">
      <c r="A1451" t="s">
        <v>22252</v>
      </c>
      <c r="B1451">
        <v>44397</v>
      </c>
      <c r="C1451" t="s">
        <v>15258</v>
      </c>
      <c r="D1451" t="s">
        <v>1447</v>
      </c>
      <c r="E1451" t="s">
        <v>9300</v>
      </c>
      <c r="F1451" s="2" t="s">
        <v>9301</v>
      </c>
      <c r="G1451" s="2" t="s">
        <v>6403</v>
      </c>
      <c r="H1451" s="29">
        <v>0</v>
      </c>
      <c r="I1451" s="26">
        <v>0</v>
      </c>
      <c r="J1451" s="25">
        <v>0</v>
      </c>
      <c r="K1451" s="25">
        <v>0</v>
      </c>
      <c r="L1451" s="25">
        <v>0</v>
      </c>
      <c r="M1451" s="27">
        <v>0</v>
      </c>
    </row>
    <row r="1452" spans="1:13" x14ac:dyDescent="0.15">
      <c r="A1452" t="s">
        <v>19277</v>
      </c>
      <c r="B1452">
        <v>41228</v>
      </c>
      <c r="C1452" t="s">
        <v>14958</v>
      </c>
      <c r="D1452" t="s">
        <v>1448</v>
      </c>
      <c r="E1452" t="s">
        <v>9302</v>
      </c>
      <c r="F1452" s="2" t="s">
        <v>9303</v>
      </c>
      <c r="G1452" s="2" t="s">
        <v>6251</v>
      </c>
      <c r="H1452" s="29">
        <v>0</v>
      </c>
      <c r="I1452" s="26">
        <v>0</v>
      </c>
      <c r="J1452" s="25">
        <v>0</v>
      </c>
      <c r="K1452" s="25">
        <v>0</v>
      </c>
      <c r="L1452" s="25">
        <v>0</v>
      </c>
      <c r="M1452" s="27">
        <v>0</v>
      </c>
    </row>
    <row r="1453" spans="1:13" x14ac:dyDescent="0.15">
      <c r="A1453" t="s">
        <v>23188</v>
      </c>
      <c r="B1453">
        <v>77338</v>
      </c>
      <c r="C1453" t="s">
        <v>15417</v>
      </c>
      <c r="D1453" t="s">
        <v>1449</v>
      </c>
      <c r="E1453" t="s">
        <v>9304</v>
      </c>
      <c r="F1453" s="2" t="s">
        <v>6372</v>
      </c>
      <c r="G1453" s="2" t="s">
        <v>6372</v>
      </c>
      <c r="H1453" s="29">
        <v>0</v>
      </c>
      <c r="I1453" s="26">
        <v>0</v>
      </c>
      <c r="J1453" s="25">
        <v>0</v>
      </c>
      <c r="K1453" s="25">
        <v>0</v>
      </c>
      <c r="L1453" s="25">
        <v>0</v>
      </c>
      <c r="M1453" s="27">
        <v>0</v>
      </c>
    </row>
    <row r="1454" spans="1:13" x14ac:dyDescent="0.15">
      <c r="A1454" t="s">
        <v>22952</v>
      </c>
      <c r="B1454">
        <v>74154</v>
      </c>
      <c r="C1454" t="s">
        <v>15385</v>
      </c>
      <c r="D1454" t="s">
        <v>1450</v>
      </c>
      <c r="E1454" t="s">
        <v>9305</v>
      </c>
      <c r="F1454" s="2" t="s">
        <v>9306</v>
      </c>
      <c r="G1454" s="2" t="s">
        <v>6257</v>
      </c>
      <c r="H1454" s="29">
        <v>0</v>
      </c>
      <c r="I1454" s="26">
        <v>0</v>
      </c>
      <c r="J1454" s="25">
        <v>0</v>
      </c>
      <c r="K1454" s="25">
        <v>0</v>
      </c>
      <c r="L1454" s="25">
        <v>0</v>
      </c>
      <c r="M1454" s="27">
        <v>0</v>
      </c>
    </row>
    <row r="1455" spans="1:13" x14ac:dyDescent="0.15">
      <c r="A1455" t="s">
        <v>20214</v>
      </c>
      <c r="B1455">
        <v>41516</v>
      </c>
      <c r="C1455" t="s">
        <v>15039</v>
      </c>
      <c r="D1455" t="s">
        <v>1451</v>
      </c>
      <c r="E1455" t="s">
        <v>9307</v>
      </c>
      <c r="F1455" s="2" t="s">
        <v>6397</v>
      </c>
      <c r="G1455" s="2" t="s">
        <v>6397</v>
      </c>
      <c r="H1455" s="29">
        <v>171903.94</v>
      </c>
      <c r="I1455" s="26">
        <v>225.78</v>
      </c>
      <c r="J1455" s="25">
        <v>118243.24</v>
      </c>
      <c r="K1455" s="25">
        <v>-53660.7</v>
      </c>
      <c r="L1455" s="25">
        <v>40245.53</v>
      </c>
      <c r="M1455" s="27">
        <v>158488.77000000002</v>
      </c>
    </row>
    <row r="1456" spans="1:13" x14ac:dyDescent="0.15">
      <c r="A1456" t="s">
        <v>17695</v>
      </c>
      <c r="B1456">
        <v>25351</v>
      </c>
      <c r="C1456" t="s">
        <v>14694</v>
      </c>
      <c r="D1456" t="s">
        <v>1452</v>
      </c>
      <c r="E1456" t="s">
        <v>7490</v>
      </c>
      <c r="F1456" s="2" t="s">
        <v>9308</v>
      </c>
      <c r="G1456" s="2" t="s">
        <v>6495</v>
      </c>
      <c r="H1456" s="29">
        <v>0</v>
      </c>
      <c r="I1456" s="26">
        <v>0</v>
      </c>
      <c r="J1456" s="25">
        <v>0</v>
      </c>
      <c r="K1456" s="25">
        <v>0</v>
      </c>
      <c r="L1456" s="25">
        <v>0</v>
      </c>
      <c r="M1456" s="27">
        <v>0</v>
      </c>
    </row>
    <row r="1457" spans="1:13" x14ac:dyDescent="0.15">
      <c r="A1457" t="s">
        <v>19294</v>
      </c>
      <c r="B1457">
        <v>41239</v>
      </c>
      <c r="C1457" t="s">
        <v>14960</v>
      </c>
      <c r="D1457" t="s">
        <v>1453</v>
      </c>
      <c r="E1457" t="s">
        <v>6768</v>
      </c>
      <c r="F1457" s="2" t="s">
        <v>6302</v>
      </c>
      <c r="G1457" s="2" t="s">
        <v>6302</v>
      </c>
      <c r="H1457" s="29">
        <v>0</v>
      </c>
      <c r="I1457" s="26">
        <v>0</v>
      </c>
      <c r="J1457" s="25">
        <v>0</v>
      </c>
      <c r="K1457" s="25">
        <v>0</v>
      </c>
      <c r="L1457" s="25">
        <v>0</v>
      </c>
      <c r="M1457" s="27">
        <v>0</v>
      </c>
    </row>
    <row r="1458" spans="1:13" x14ac:dyDescent="0.15">
      <c r="A1458" t="s">
        <v>17975</v>
      </c>
      <c r="B1458">
        <v>31384</v>
      </c>
      <c r="C1458" t="s">
        <v>14769</v>
      </c>
      <c r="D1458" t="s">
        <v>1454</v>
      </c>
      <c r="E1458" t="s">
        <v>9309</v>
      </c>
      <c r="F1458" s="2" t="s">
        <v>9310</v>
      </c>
      <c r="G1458" s="2" t="s">
        <v>6633</v>
      </c>
      <c r="H1458" s="29">
        <v>0</v>
      </c>
      <c r="I1458" s="26">
        <v>0</v>
      </c>
      <c r="J1458" s="25">
        <v>0</v>
      </c>
      <c r="K1458" s="25">
        <v>0</v>
      </c>
      <c r="L1458" s="25">
        <v>0</v>
      </c>
      <c r="M1458" s="27">
        <v>0</v>
      </c>
    </row>
    <row r="1459" spans="1:13" x14ac:dyDescent="0.15">
      <c r="A1459" t="s">
        <v>23189</v>
      </c>
      <c r="B1459">
        <v>77338</v>
      </c>
      <c r="C1459" t="s">
        <v>15417</v>
      </c>
      <c r="D1459" t="s">
        <v>1455</v>
      </c>
      <c r="E1459" t="s">
        <v>9311</v>
      </c>
      <c r="F1459" s="2" t="s">
        <v>9312</v>
      </c>
      <c r="G1459" s="2" t="s">
        <v>6493</v>
      </c>
      <c r="H1459" s="29">
        <v>0</v>
      </c>
      <c r="I1459" s="26">
        <v>0</v>
      </c>
      <c r="J1459" s="25">
        <v>0</v>
      </c>
      <c r="K1459" s="25">
        <v>0</v>
      </c>
      <c r="L1459" s="25">
        <v>0</v>
      </c>
      <c r="M1459" s="27">
        <v>0</v>
      </c>
    </row>
    <row r="1460" spans="1:13" x14ac:dyDescent="0.15">
      <c r="A1460" t="s">
        <v>18912</v>
      </c>
      <c r="B1460">
        <v>40971</v>
      </c>
      <c r="C1460" t="s">
        <v>14923</v>
      </c>
      <c r="D1460" t="s">
        <v>1456</v>
      </c>
      <c r="E1460" t="s">
        <v>9313</v>
      </c>
      <c r="F1460" s="2" t="s">
        <v>6450</v>
      </c>
      <c r="G1460" s="2" t="s">
        <v>6450</v>
      </c>
      <c r="H1460" s="29">
        <v>39640</v>
      </c>
      <c r="I1460" s="26">
        <v>52.21</v>
      </c>
      <c r="J1460" s="25">
        <v>27342.9</v>
      </c>
      <c r="K1460" s="25">
        <v>-12297.099999999999</v>
      </c>
      <c r="L1460" s="25">
        <v>9222.83</v>
      </c>
      <c r="M1460" s="27">
        <v>36565.730000000003</v>
      </c>
    </row>
    <row r="1461" spans="1:13" x14ac:dyDescent="0.15">
      <c r="A1461" t="s">
        <v>23401</v>
      </c>
      <c r="B1461">
        <v>83228</v>
      </c>
      <c r="C1461" t="s">
        <v>15455</v>
      </c>
      <c r="D1461" t="s">
        <v>1457</v>
      </c>
      <c r="E1461" t="s">
        <v>7573</v>
      </c>
      <c r="F1461" s="2" t="s">
        <v>7510</v>
      </c>
      <c r="G1461" s="2" t="s">
        <v>6691</v>
      </c>
      <c r="H1461" s="29">
        <v>0</v>
      </c>
      <c r="I1461" s="26">
        <v>0</v>
      </c>
      <c r="J1461" s="25">
        <v>0</v>
      </c>
      <c r="K1461" s="25">
        <v>0</v>
      </c>
      <c r="L1461" s="25">
        <v>0</v>
      </c>
      <c r="M1461" s="27">
        <v>0</v>
      </c>
    </row>
    <row r="1462" spans="1:13" x14ac:dyDescent="0.15">
      <c r="A1462" t="s">
        <v>17912</v>
      </c>
      <c r="B1462">
        <v>31017</v>
      </c>
      <c r="C1462" t="s">
        <v>14752</v>
      </c>
      <c r="D1462" t="s">
        <v>1458</v>
      </c>
      <c r="E1462" t="s">
        <v>9314</v>
      </c>
      <c r="F1462" s="2" t="s">
        <v>9315</v>
      </c>
      <c r="G1462" s="2" t="s">
        <v>6911</v>
      </c>
      <c r="H1462" s="29">
        <v>43174.16</v>
      </c>
      <c r="I1462" s="26">
        <v>42.4</v>
      </c>
      <c r="J1462" s="25">
        <v>22205.3</v>
      </c>
      <c r="K1462" s="25">
        <v>-20968.860000000004</v>
      </c>
      <c r="L1462" s="25">
        <v>15726.65</v>
      </c>
      <c r="M1462" s="27">
        <v>37931.949999999997</v>
      </c>
    </row>
    <row r="1463" spans="1:13" x14ac:dyDescent="0.15">
      <c r="A1463" t="s">
        <v>22047</v>
      </c>
      <c r="B1463">
        <v>42669</v>
      </c>
      <c r="C1463" t="s">
        <v>15212</v>
      </c>
      <c r="D1463" t="s">
        <v>1459</v>
      </c>
      <c r="E1463" t="s">
        <v>9316</v>
      </c>
      <c r="F1463" s="2" t="s">
        <v>6398</v>
      </c>
      <c r="G1463" s="2" t="s">
        <v>6398</v>
      </c>
      <c r="H1463" s="29">
        <v>62266.739999999991</v>
      </c>
      <c r="I1463" s="26">
        <v>0</v>
      </c>
      <c r="J1463" s="25">
        <v>0</v>
      </c>
      <c r="K1463" s="25">
        <v>-62266.739999999991</v>
      </c>
      <c r="L1463" s="25">
        <v>46700.06</v>
      </c>
      <c r="M1463" s="27">
        <v>46700.06</v>
      </c>
    </row>
    <row r="1464" spans="1:13" x14ac:dyDescent="0.15">
      <c r="A1464" t="s">
        <v>22994</v>
      </c>
      <c r="B1464">
        <v>74609</v>
      </c>
      <c r="C1464" t="s">
        <v>15389</v>
      </c>
      <c r="D1464" t="s">
        <v>1460</v>
      </c>
      <c r="E1464" t="s">
        <v>9317</v>
      </c>
      <c r="F1464" s="2" t="s">
        <v>9320</v>
      </c>
      <c r="G1464" s="2" t="s">
        <v>6695</v>
      </c>
      <c r="H1464" s="29">
        <v>0</v>
      </c>
      <c r="I1464" s="26">
        <v>0</v>
      </c>
      <c r="J1464" s="25">
        <v>0</v>
      </c>
      <c r="K1464" s="25">
        <v>0</v>
      </c>
      <c r="L1464" s="25">
        <v>0</v>
      </c>
      <c r="M1464" s="27">
        <v>0</v>
      </c>
    </row>
    <row r="1465" spans="1:13" x14ac:dyDescent="0.15">
      <c r="A1465" t="s">
        <v>22435</v>
      </c>
      <c r="B1465">
        <v>48348</v>
      </c>
      <c r="C1465" t="s">
        <v>15286</v>
      </c>
      <c r="D1465" t="s">
        <v>1461</v>
      </c>
      <c r="E1465" t="s">
        <v>9323</v>
      </c>
      <c r="F1465" s="2" t="s">
        <v>9324</v>
      </c>
      <c r="G1465" s="2" t="s">
        <v>6251</v>
      </c>
      <c r="H1465" s="29">
        <v>18847.229999999996</v>
      </c>
      <c r="I1465" s="26">
        <v>36.31</v>
      </c>
      <c r="J1465" s="25">
        <v>19015.91</v>
      </c>
      <c r="K1465" s="25">
        <v>168.68000000000393</v>
      </c>
      <c r="L1465" s="25">
        <v>-82.65</v>
      </c>
      <c r="M1465" s="27">
        <v>18933.259999999998</v>
      </c>
    </row>
    <row r="1466" spans="1:13" x14ac:dyDescent="0.15">
      <c r="A1466" t="s">
        <v>22436</v>
      </c>
      <c r="B1466">
        <v>48348</v>
      </c>
      <c r="C1466" t="s">
        <v>15286</v>
      </c>
      <c r="D1466" t="s">
        <v>1462</v>
      </c>
      <c r="E1466" t="s">
        <v>9325</v>
      </c>
      <c r="F1466" s="2" t="s">
        <v>9326</v>
      </c>
      <c r="G1466" s="2" t="s">
        <v>6423</v>
      </c>
      <c r="H1466" s="29">
        <v>0</v>
      </c>
      <c r="I1466" s="26">
        <v>0</v>
      </c>
      <c r="J1466" s="25">
        <v>0</v>
      </c>
      <c r="K1466" s="25">
        <v>0</v>
      </c>
      <c r="L1466" s="25">
        <v>0</v>
      </c>
      <c r="M1466" s="27">
        <v>0</v>
      </c>
    </row>
    <row r="1467" spans="1:13" x14ac:dyDescent="0.15">
      <c r="A1467" t="s">
        <v>18679</v>
      </c>
      <c r="B1467">
        <v>40848</v>
      </c>
      <c r="C1467" t="s">
        <v>14904</v>
      </c>
      <c r="D1467" t="s">
        <v>1463</v>
      </c>
      <c r="E1467" t="s">
        <v>9327</v>
      </c>
      <c r="F1467" s="2" t="s">
        <v>9328</v>
      </c>
      <c r="G1467" s="2" t="s">
        <v>6978</v>
      </c>
      <c r="H1467" s="29">
        <v>0</v>
      </c>
      <c r="I1467" s="26">
        <v>0</v>
      </c>
      <c r="J1467" s="25">
        <v>0</v>
      </c>
      <c r="K1467" s="25">
        <v>0</v>
      </c>
      <c r="L1467" s="25">
        <v>0</v>
      </c>
      <c r="M1467" s="27">
        <v>0</v>
      </c>
    </row>
    <row r="1468" spans="1:13" x14ac:dyDescent="0.15">
      <c r="A1468" t="s">
        <v>19245</v>
      </c>
      <c r="B1468">
        <v>41223</v>
      </c>
      <c r="C1468" t="s">
        <v>14956</v>
      </c>
      <c r="D1468" t="s">
        <v>1464</v>
      </c>
      <c r="E1468" t="s">
        <v>9329</v>
      </c>
      <c r="F1468" s="2" t="s">
        <v>9330</v>
      </c>
      <c r="G1468" s="2" t="s">
        <v>8093</v>
      </c>
      <c r="H1468" s="29">
        <v>0</v>
      </c>
      <c r="I1468" s="26">
        <v>0</v>
      </c>
      <c r="J1468" s="25">
        <v>0</v>
      </c>
      <c r="K1468" s="25">
        <v>0</v>
      </c>
      <c r="L1468" s="25">
        <v>0</v>
      </c>
      <c r="M1468" s="27">
        <v>0</v>
      </c>
    </row>
    <row r="1469" spans="1:13" x14ac:dyDescent="0.15">
      <c r="A1469" t="s">
        <v>18620</v>
      </c>
      <c r="B1469">
        <v>40803</v>
      </c>
      <c r="C1469" t="s">
        <v>14899</v>
      </c>
      <c r="D1469" t="s">
        <v>1465</v>
      </c>
      <c r="E1469" t="s">
        <v>7107</v>
      </c>
      <c r="F1469" s="2" t="s">
        <v>9331</v>
      </c>
      <c r="G1469" s="2" t="s">
        <v>6671</v>
      </c>
      <c r="H1469" s="29">
        <v>0</v>
      </c>
      <c r="I1469" s="26">
        <v>17.18</v>
      </c>
      <c r="J1469" s="25">
        <v>8997.34</v>
      </c>
      <c r="K1469" s="25">
        <v>8997.34</v>
      </c>
      <c r="L1469" s="25">
        <v>-4408.7</v>
      </c>
      <c r="M1469" s="27">
        <v>4588.6400000000003</v>
      </c>
    </row>
    <row r="1470" spans="1:13" x14ac:dyDescent="0.15">
      <c r="A1470" t="s">
        <v>20152</v>
      </c>
      <c r="B1470">
        <v>41506</v>
      </c>
      <c r="C1470" t="s">
        <v>15035</v>
      </c>
      <c r="D1470" t="s">
        <v>1466</v>
      </c>
      <c r="E1470" t="s">
        <v>9332</v>
      </c>
      <c r="F1470" s="2" t="s">
        <v>9333</v>
      </c>
      <c r="G1470" s="2" t="s">
        <v>8952</v>
      </c>
      <c r="H1470" s="29">
        <v>0</v>
      </c>
      <c r="I1470" s="26">
        <v>0</v>
      </c>
      <c r="J1470" s="25">
        <v>0</v>
      </c>
      <c r="K1470" s="25">
        <v>0</v>
      </c>
      <c r="L1470" s="25">
        <v>0</v>
      </c>
      <c r="M1470" s="27">
        <v>0</v>
      </c>
    </row>
    <row r="1471" spans="1:13" x14ac:dyDescent="0.15">
      <c r="A1471" t="s">
        <v>19724</v>
      </c>
      <c r="B1471">
        <v>41407</v>
      </c>
      <c r="C1471" t="s">
        <v>14999</v>
      </c>
      <c r="D1471" t="s">
        <v>1467</v>
      </c>
      <c r="E1471" t="s">
        <v>9334</v>
      </c>
      <c r="F1471" s="2" t="s">
        <v>6576</v>
      </c>
      <c r="G1471" s="2" t="s">
        <v>6576</v>
      </c>
      <c r="H1471" s="29">
        <v>0</v>
      </c>
      <c r="I1471" s="26">
        <v>0</v>
      </c>
      <c r="J1471" s="25">
        <v>0</v>
      </c>
      <c r="K1471" s="25">
        <v>0</v>
      </c>
      <c r="L1471" s="25">
        <v>0</v>
      </c>
      <c r="M1471" s="27">
        <v>0</v>
      </c>
    </row>
    <row r="1472" spans="1:13" x14ac:dyDescent="0.15">
      <c r="A1472" t="s">
        <v>22997</v>
      </c>
      <c r="B1472">
        <v>75064</v>
      </c>
      <c r="C1472" t="s">
        <v>15392</v>
      </c>
      <c r="D1472" t="s">
        <v>1468</v>
      </c>
      <c r="E1472" t="s">
        <v>9335</v>
      </c>
      <c r="F1472" s="2" t="s">
        <v>9338</v>
      </c>
      <c r="G1472" s="2" t="s">
        <v>6538</v>
      </c>
      <c r="H1472" s="29">
        <v>0</v>
      </c>
      <c r="I1472" s="26">
        <v>0</v>
      </c>
      <c r="J1472" s="25">
        <v>0</v>
      </c>
      <c r="K1472" s="25">
        <v>0</v>
      </c>
      <c r="L1472" s="25">
        <v>0</v>
      </c>
      <c r="M1472" s="27">
        <v>0</v>
      </c>
    </row>
    <row r="1473" spans="1:13" x14ac:dyDescent="0.15">
      <c r="A1473" t="s">
        <v>22182</v>
      </c>
      <c r="B1473">
        <v>43305</v>
      </c>
      <c r="C1473" t="s">
        <v>15245</v>
      </c>
      <c r="D1473" t="s">
        <v>1469</v>
      </c>
      <c r="E1473" t="s">
        <v>8148</v>
      </c>
      <c r="F1473" s="2" t="s">
        <v>9341</v>
      </c>
      <c r="G1473" s="2" t="s">
        <v>6292</v>
      </c>
      <c r="H1473" s="29">
        <v>0</v>
      </c>
      <c r="I1473" s="26">
        <v>0</v>
      </c>
      <c r="J1473" s="25">
        <v>0</v>
      </c>
      <c r="K1473" s="25">
        <v>0</v>
      </c>
      <c r="L1473" s="25">
        <v>0</v>
      </c>
      <c r="M1473" s="27">
        <v>0</v>
      </c>
    </row>
    <row r="1474" spans="1:13" x14ac:dyDescent="0.15">
      <c r="A1474" t="s">
        <v>22437</v>
      </c>
      <c r="B1474">
        <v>48348</v>
      </c>
      <c r="C1474" t="s">
        <v>15286</v>
      </c>
      <c r="D1474" t="s">
        <v>1470</v>
      </c>
      <c r="E1474" t="s">
        <v>9342</v>
      </c>
      <c r="F1474" s="2" t="s">
        <v>9343</v>
      </c>
      <c r="G1474" s="2" t="s">
        <v>6697</v>
      </c>
      <c r="H1474" s="29">
        <v>104554.52000000002</v>
      </c>
      <c r="I1474" s="26">
        <v>196.75</v>
      </c>
      <c r="J1474" s="25">
        <v>103039.94</v>
      </c>
      <c r="K1474" s="25">
        <v>-1514.5800000000163</v>
      </c>
      <c r="L1474" s="25">
        <v>1135.94</v>
      </c>
      <c r="M1474" s="27">
        <v>104175.88</v>
      </c>
    </row>
    <row r="1475" spans="1:13" x14ac:dyDescent="0.15">
      <c r="A1475" t="s">
        <v>22877</v>
      </c>
      <c r="B1475">
        <v>73191</v>
      </c>
      <c r="C1475" t="s">
        <v>15377</v>
      </c>
      <c r="D1475" t="s">
        <v>1471</v>
      </c>
      <c r="E1475" t="s">
        <v>9344</v>
      </c>
      <c r="F1475" s="2" t="s">
        <v>9346</v>
      </c>
      <c r="G1475" s="2" t="s">
        <v>7761</v>
      </c>
      <c r="H1475" s="29">
        <v>3964</v>
      </c>
      <c r="I1475" s="26">
        <v>0</v>
      </c>
      <c r="J1475" s="25">
        <v>0</v>
      </c>
      <c r="K1475" s="25">
        <v>-3964</v>
      </c>
      <c r="L1475" s="25">
        <v>2973</v>
      </c>
      <c r="M1475" s="27">
        <v>2973</v>
      </c>
    </row>
    <row r="1476" spans="1:13" x14ac:dyDescent="0.15">
      <c r="A1476" t="s">
        <v>22661</v>
      </c>
      <c r="B1476">
        <v>61960</v>
      </c>
      <c r="C1476" t="s">
        <v>15336</v>
      </c>
      <c r="D1476" t="s">
        <v>1472</v>
      </c>
      <c r="E1476" t="s">
        <v>9347</v>
      </c>
      <c r="F1476" s="2" t="s">
        <v>6366</v>
      </c>
      <c r="G1476" s="2" t="s">
        <v>6366</v>
      </c>
      <c r="H1476" s="29">
        <v>0</v>
      </c>
      <c r="I1476" s="26">
        <v>0</v>
      </c>
      <c r="J1476" s="25">
        <v>0</v>
      </c>
      <c r="K1476" s="25">
        <v>0</v>
      </c>
      <c r="L1476" s="25">
        <v>0</v>
      </c>
      <c r="M1476" s="27">
        <v>0</v>
      </c>
    </row>
    <row r="1477" spans="1:13" x14ac:dyDescent="0.15">
      <c r="A1477" t="s">
        <v>19327</v>
      </c>
      <c r="B1477">
        <v>41246</v>
      </c>
      <c r="C1477" t="s">
        <v>14964</v>
      </c>
      <c r="D1477" t="s">
        <v>1473</v>
      </c>
      <c r="E1477" t="s">
        <v>9348</v>
      </c>
      <c r="F1477" s="2" t="s">
        <v>6464</v>
      </c>
      <c r="G1477" s="2" t="s">
        <v>6465</v>
      </c>
      <c r="H1477" s="29">
        <v>5946</v>
      </c>
      <c r="I1477" s="26">
        <v>0</v>
      </c>
      <c r="J1477" s="25">
        <v>0</v>
      </c>
      <c r="K1477" s="25">
        <v>-5946</v>
      </c>
      <c r="L1477" s="25">
        <v>4459.5</v>
      </c>
      <c r="M1477" s="27">
        <v>4459.5</v>
      </c>
    </row>
    <row r="1478" spans="1:13" x14ac:dyDescent="0.15">
      <c r="A1478" t="s">
        <v>23048</v>
      </c>
      <c r="B1478">
        <v>75388</v>
      </c>
      <c r="C1478" t="s">
        <v>15396</v>
      </c>
      <c r="D1478" t="s">
        <v>1474</v>
      </c>
      <c r="E1478" t="s">
        <v>9349</v>
      </c>
      <c r="F1478" s="2" t="s">
        <v>6251</v>
      </c>
      <c r="G1478" s="2" t="s">
        <v>6251</v>
      </c>
      <c r="H1478" s="29">
        <v>0</v>
      </c>
      <c r="I1478" s="26">
        <v>0</v>
      </c>
      <c r="J1478" s="25">
        <v>0</v>
      </c>
      <c r="K1478" s="25">
        <v>0</v>
      </c>
      <c r="L1478" s="25">
        <v>0</v>
      </c>
      <c r="M1478" s="27">
        <v>0</v>
      </c>
    </row>
    <row r="1479" spans="1:13" x14ac:dyDescent="0.15">
      <c r="A1479" t="s">
        <v>23090</v>
      </c>
      <c r="B1479">
        <v>75688</v>
      </c>
      <c r="C1479" t="s">
        <v>15399</v>
      </c>
      <c r="D1479" t="s">
        <v>1475</v>
      </c>
      <c r="E1479" t="s">
        <v>9350</v>
      </c>
      <c r="F1479" s="2" t="s">
        <v>6582</v>
      </c>
      <c r="G1479" s="2" t="s">
        <v>6583</v>
      </c>
      <c r="H1479" s="29">
        <v>0</v>
      </c>
      <c r="I1479" s="26">
        <v>0</v>
      </c>
      <c r="J1479" s="25">
        <v>0</v>
      </c>
      <c r="K1479" s="25">
        <v>0</v>
      </c>
      <c r="L1479" s="25">
        <v>0</v>
      </c>
      <c r="M1479" s="27">
        <v>0</v>
      </c>
    </row>
    <row r="1480" spans="1:13" x14ac:dyDescent="0.15">
      <c r="A1480" t="s">
        <v>18865</v>
      </c>
      <c r="B1480">
        <v>40959</v>
      </c>
      <c r="C1480" t="s">
        <v>14919</v>
      </c>
      <c r="D1480" t="s">
        <v>1476</v>
      </c>
      <c r="E1480" t="s">
        <v>9353</v>
      </c>
      <c r="F1480" s="2" t="s">
        <v>9354</v>
      </c>
      <c r="G1480" s="2" t="s">
        <v>6648</v>
      </c>
      <c r="H1480" s="29">
        <v>19630.169999999998</v>
      </c>
      <c r="I1480" s="26">
        <v>13.29</v>
      </c>
      <c r="J1480" s="25">
        <v>6960.11</v>
      </c>
      <c r="K1480" s="25">
        <v>-12670.059999999998</v>
      </c>
      <c r="L1480" s="25">
        <v>9502.5499999999993</v>
      </c>
      <c r="M1480" s="27">
        <v>16462.66</v>
      </c>
    </row>
    <row r="1481" spans="1:13" x14ac:dyDescent="0.15">
      <c r="A1481" t="s">
        <v>19222</v>
      </c>
      <c r="B1481">
        <v>41194</v>
      </c>
      <c r="C1481" t="s">
        <v>14953</v>
      </c>
      <c r="D1481" t="s">
        <v>1477</v>
      </c>
      <c r="E1481" t="s">
        <v>9355</v>
      </c>
      <c r="F1481" s="2" t="s">
        <v>6340</v>
      </c>
      <c r="G1481" s="2" t="s">
        <v>6340</v>
      </c>
      <c r="H1481" s="29">
        <v>0</v>
      </c>
      <c r="I1481" s="26">
        <v>0</v>
      </c>
      <c r="J1481" s="25">
        <v>0</v>
      </c>
      <c r="K1481" s="25">
        <v>0</v>
      </c>
      <c r="L1481" s="25">
        <v>0</v>
      </c>
      <c r="M1481" s="27">
        <v>0</v>
      </c>
    </row>
    <row r="1482" spans="1:13" x14ac:dyDescent="0.15">
      <c r="A1482" t="s">
        <v>22405</v>
      </c>
      <c r="B1482">
        <v>48101</v>
      </c>
      <c r="C1482" t="s">
        <v>15285</v>
      </c>
      <c r="D1482" t="s">
        <v>1478</v>
      </c>
      <c r="E1482" t="s">
        <v>9356</v>
      </c>
      <c r="F1482" s="2" t="s">
        <v>6450</v>
      </c>
      <c r="G1482" s="2" t="s">
        <v>6450</v>
      </c>
      <c r="H1482" s="29">
        <v>165500.07999999999</v>
      </c>
      <c r="I1482" s="26">
        <v>284.58999999999997</v>
      </c>
      <c r="J1482" s="25">
        <v>149042.63</v>
      </c>
      <c r="K1482" s="25">
        <v>-16457.449999999983</v>
      </c>
      <c r="L1482" s="25">
        <v>12343.09</v>
      </c>
      <c r="M1482" s="27">
        <v>161385.72</v>
      </c>
    </row>
    <row r="1483" spans="1:13" x14ac:dyDescent="0.15">
      <c r="A1483" t="s">
        <v>22278</v>
      </c>
      <c r="B1483">
        <v>45000</v>
      </c>
      <c r="C1483" t="s">
        <v>15259</v>
      </c>
      <c r="D1483" t="s">
        <v>1479</v>
      </c>
      <c r="E1483" t="s">
        <v>7973</v>
      </c>
      <c r="F1483" s="2" t="s">
        <v>9357</v>
      </c>
      <c r="G1483" s="2" t="s">
        <v>6388</v>
      </c>
      <c r="H1483" s="29">
        <v>15191.5</v>
      </c>
      <c r="I1483" s="26">
        <v>0</v>
      </c>
      <c r="J1483" s="25">
        <v>0</v>
      </c>
      <c r="K1483" s="25">
        <v>-15191.5</v>
      </c>
      <c r="L1483" s="25">
        <v>11393.63</v>
      </c>
      <c r="M1483" s="27">
        <v>11393.63</v>
      </c>
    </row>
    <row r="1484" spans="1:13" x14ac:dyDescent="0.15">
      <c r="A1484" t="s">
        <v>18163</v>
      </c>
      <c r="B1484">
        <v>38001</v>
      </c>
      <c r="C1484" t="s">
        <v>14820</v>
      </c>
      <c r="D1484" t="s">
        <v>1480</v>
      </c>
      <c r="E1484" t="s">
        <v>9358</v>
      </c>
      <c r="F1484" s="2" t="s">
        <v>6385</v>
      </c>
      <c r="G1484" s="2" t="s">
        <v>6385</v>
      </c>
      <c r="H1484" s="29">
        <v>0</v>
      </c>
      <c r="I1484" s="26">
        <v>0</v>
      </c>
      <c r="J1484" s="25">
        <v>0</v>
      </c>
      <c r="K1484" s="25">
        <v>0</v>
      </c>
      <c r="L1484" s="25">
        <v>0</v>
      </c>
      <c r="M1484" s="27">
        <v>0</v>
      </c>
    </row>
    <row r="1485" spans="1:13" x14ac:dyDescent="0.15">
      <c r="A1485" t="s">
        <v>19050</v>
      </c>
      <c r="B1485">
        <v>41013</v>
      </c>
      <c r="C1485" t="s">
        <v>14935</v>
      </c>
      <c r="D1485" t="s">
        <v>1481</v>
      </c>
      <c r="E1485" t="s">
        <v>9359</v>
      </c>
      <c r="F1485" s="2" t="s">
        <v>7024</v>
      </c>
      <c r="G1485" s="2" t="s">
        <v>6541</v>
      </c>
      <c r="H1485" s="29">
        <v>0</v>
      </c>
      <c r="I1485" s="26">
        <v>0</v>
      </c>
      <c r="J1485" s="25">
        <v>0</v>
      </c>
      <c r="K1485" s="25">
        <v>0</v>
      </c>
      <c r="L1485" s="25">
        <v>0</v>
      </c>
      <c r="M1485" s="27">
        <v>0</v>
      </c>
    </row>
    <row r="1486" spans="1:13" x14ac:dyDescent="0.15">
      <c r="A1486" t="s">
        <v>23421</v>
      </c>
      <c r="B1486">
        <v>83280</v>
      </c>
      <c r="C1486" t="s">
        <v>15457</v>
      </c>
      <c r="D1486" t="s">
        <v>1482</v>
      </c>
      <c r="E1486" t="s">
        <v>9360</v>
      </c>
      <c r="F1486" s="2" t="s">
        <v>6244</v>
      </c>
      <c r="G1486" s="2" t="s">
        <v>6245</v>
      </c>
      <c r="H1486" s="29">
        <v>480324.54000000004</v>
      </c>
      <c r="I1486" s="26">
        <v>619.98</v>
      </c>
      <c r="J1486" s="25">
        <v>324689.73</v>
      </c>
      <c r="K1486" s="25">
        <v>-155634.81000000006</v>
      </c>
      <c r="L1486" s="25">
        <v>116726.11</v>
      </c>
      <c r="M1486" s="27">
        <v>441415.83999999997</v>
      </c>
    </row>
    <row r="1487" spans="1:13" x14ac:dyDescent="0.15">
      <c r="A1487" t="s">
        <v>18666</v>
      </c>
      <c r="B1487">
        <v>40814</v>
      </c>
      <c r="C1487" t="s">
        <v>14902</v>
      </c>
      <c r="D1487" t="s">
        <v>1483</v>
      </c>
      <c r="E1487" t="s">
        <v>9361</v>
      </c>
      <c r="F1487" s="2" t="s">
        <v>9362</v>
      </c>
      <c r="G1487" s="2" t="s">
        <v>6386</v>
      </c>
      <c r="H1487" s="29">
        <v>3964</v>
      </c>
      <c r="I1487" s="26">
        <v>0</v>
      </c>
      <c r="J1487" s="25">
        <v>0</v>
      </c>
      <c r="K1487" s="25">
        <v>-3964</v>
      </c>
      <c r="L1487" s="25">
        <v>2973</v>
      </c>
      <c r="M1487" s="27">
        <v>2973</v>
      </c>
    </row>
    <row r="1488" spans="1:13" x14ac:dyDescent="0.15">
      <c r="A1488" t="s">
        <v>23106</v>
      </c>
      <c r="B1488">
        <v>76585</v>
      </c>
      <c r="C1488" t="s">
        <v>15403</v>
      </c>
      <c r="D1488" t="s">
        <v>1484</v>
      </c>
      <c r="E1488" t="s">
        <v>9363</v>
      </c>
      <c r="F1488" s="2" t="s">
        <v>6355</v>
      </c>
      <c r="G1488" s="2" t="s">
        <v>6355</v>
      </c>
      <c r="H1488" s="29">
        <v>0</v>
      </c>
      <c r="I1488" s="26">
        <v>0</v>
      </c>
      <c r="J1488" s="25">
        <v>0</v>
      </c>
      <c r="K1488" s="25">
        <v>0</v>
      </c>
      <c r="L1488" s="25">
        <v>0</v>
      </c>
      <c r="M1488" s="27">
        <v>0</v>
      </c>
    </row>
    <row r="1489" spans="1:13" x14ac:dyDescent="0.15">
      <c r="A1489" t="s">
        <v>22115</v>
      </c>
      <c r="B1489">
        <v>42724</v>
      </c>
      <c r="C1489" t="s">
        <v>15222</v>
      </c>
      <c r="D1489" t="s">
        <v>1485</v>
      </c>
      <c r="E1489" t="s">
        <v>8481</v>
      </c>
      <c r="F1489" s="2" t="s">
        <v>7376</v>
      </c>
      <c r="G1489" s="2" t="s">
        <v>7376</v>
      </c>
      <c r="H1489" s="29">
        <v>0</v>
      </c>
      <c r="I1489" s="26">
        <v>0</v>
      </c>
      <c r="J1489" s="25">
        <v>0</v>
      </c>
      <c r="K1489" s="25">
        <v>0</v>
      </c>
      <c r="L1489" s="25">
        <v>0</v>
      </c>
      <c r="M1489" s="27">
        <v>0</v>
      </c>
    </row>
    <row r="1490" spans="1:13" x14ac:dyDescent="0.15">
      <c r="A1490" t="s">
        <v>18467</v>
      </c>
      <c r="B1490">
        <v>40662</v>
      </c>
      <c r="C1490" t="s">
        <v>14880</v>
      </c>
      <c r="D1490" t="s">
        <v>1486</v>
      </c>
      <c r="E1490" t="s">
        <v>9368</v>
      </c>
      <c r="F1490" s="2" t="s">
        <v>9369</v>
      </c>
      <c r="G1490" s="2" t="s">
        <v>6564</v>
      </c>
      <c r="H1490" s="29">
        <v>17838</v>
      </c>
      <c r="I1490" s="26">
        <v>0</v>
      </c>
      <c r="J1490" s="25">
        <v>0</v>
      </c>
      <c r="K1490" s="25">
        <v>-17838</v>
      </c>
      <c r="L1490" s="25">
        <v>13378.5</v>
      </c>
      <c r="M1490" s="27">
        <v>13378.5</v>
      </c>
    </row>
    <row r="1491" spans="1:13" x14ac:dyDescent="0.15">
      <c r="A1491" t="s">
        <v>23107</v>
      </c>
      <c r="B1491">
        <v>76663</v>
      </c>
      <c r="C1491" t="s">
        <v>15404</v>
      </c>
      <c r="D1491" t="s">
        <v>1487</v>
      </c>
      <c r="E1491" t="s">
        <v>8810</v>
      </c>
      <c r="F1491" s="2" t="s">
        <v>8175</v>
      </c>
      <c r="G1491" s="2" t="s">
        <v>6589</v>
      </c>
      <c r="H1491" s="29">
        <v>0</v>
      </c>
      <c r="I1491" s="26">
        <v>0</v>
      </c>
      <c r="J1491" s="25">
        <v>0</v>
      </c>
      <c r="K1491" s="25">
        <v>0</v>
      </c>
      <c r="L1491" s="25">
        <v>0</v>
      </c>
      <c r="M1491" s="27">
        <v>0</v>
      </c>
    </row>
    <row r="1492" spans="1:13" x14ac:dyDescent="0.15">
      <c r="A1492" t="s">
        <v>23117</v>
      </c>
      <c r="B1492">
        <v>76806</v>
      </c>
      <c r="C1492" t="s">
        <v>15408</v>
      </c>
      <c r="D1492" t="s">
        <v>1488</v>
      </c>
      <c r="E1492" t="s">
        <v>9373</v>
      </c>
      <c r="F1492" s="2" t="s">
        <v>6811</v>
      </c>
      <c r="G1492" s="2" t="s">
        <v>6811</v>
      </c>
      <c r="H1492" s="29">
        <v>0</v>
      </c>
      <c r="I1492" s="26">
        <v>0</v>
      </c>
      <c r="J1492" s="25">
        <v>0</v>
      </c>
      <c r="K1492" s="25">
        <v>0</v>
      </c>
      <c r="L1492" s="25">
        <v>0</v>
      </c>
      <c r="M1492" s="27">
        <v>0</v>
      </c>
    </row>
    <row r="1493" spans="1:13" x14ac:dyDescent="0.15">
      <c r="A1493" t="s">
        <v>22860</v>
      </c>
      <c r="B1493">
        <v>71956</v>
      </c>
      <c r="C1493" t="s">
        <v>15370</v>
      </c>
      <c r="D1493" t="s">
        <v>1489</v>
      </c>
      <c r="E1493" t="s">
        <v>9374</v>
      </c>
      <c r="F1493" s="2" t="s">
        <v>6540</v>
      </c>
      <c r="G1493" s="2" t="s">
        <v>6541</v>
      </c>
      <c r="H1493" s="29">
        <v>0</v>
      </c>
      <c r="I1493" s="26">
        <v>0</v>
      </c>
      <c r="J1493" s="25">
        <v>0</v>
      </c>
      <c r="K1493" s="25">
        <v>0</v>
      </c>
      <c r="L1493" s="25">
        <v>0</v>
      </c>
      <c r="M1493" s="27">
        <v>0</v>
      </c>
    </row>
    <row r="1494" spans="1:13" x14ac:dyDescent="0.15">
      <c r="A1494" t="s">
        <v>23133</v>
      </c>
      <c r="B1494">
        <v>76910</v>
      </c>
      <c r="C1494" t="s">
        <v>15410</v>
      </c>
      <c r="D1494" t="s">
        <v>1490</v>
      </c>
      <c r="E1494" t="s">
        <v>9375</v>
      </c>
      <c r="F1494" s="2" t="s">
        <v>9376</v>
      </c>
      <c r="G1494" s="2" t="s">
        <v>6373</v>
      </c>
      <c r="H1494" s="29">
        <v>0</v>
      </c>
      <c r="I1494" s="26">
        <v>0</v>
      </c>
      <c r="J1494" s="25">
        <v>0</v>
      </c>
      <c r="K1494" s="25">
        <v>0</v>
      </c>
      <c r="L1494" s="25">
        <v>0</v>
      </c>
      <c r="M1494" s="27">
        <v>0</v>
      </c>
    </row>
    <row r="1495" spans="1:13" x14ac:dyDescent="0.15">
      <c r="A1495" t="s">
        <v>21666</v>
      </c>
      <c r="B1495">
        <v>42148</v>
      </c>
      <c r="C1495" t="s">
        <v>15164</v>
      </c>
      <c r="D1495" t="s">
        <v>1491</v>
      </c>
      <c r="E1495" t="s">
        <v>9377</v>
      </c>
      <c r="F1495" s="2" t="s">
        <v>9378</v>
      </c>
      <c r="G1495" s="2" t="s">
        <v>7069</v>
      </c>
      <c r="H1495" s="29">
        <v>0</v>
      </c>
      <c r="I1495" s="26">
        <v>0</v>
      </c>
      <c r="J1495" s="25">
        <v>0</v>
      </c>
      <c r="K1495" s="25">
        <v>0</v>
      </c>
      <c r="L1495" s="25">
        <v>0</v>
      </c>
      <c r="M1495" s="27">
        <v>0</v>
      </c>
    </row>
    <row r="1496" spans="1:13" x14ac:dyDescent="0.15">
      <c r="A1496" t="s">
        <v>19399</v>
      </c>
      <c r="B1496">
        <v>41270</v>
      </c>
      <c r="C1496" t="s">
        <v>14969</v>
      </c>
      <c r="D1496" t="s">
        <v>1492</v>
      </c>
      <c r="E1496" t="s">
        <v>9379</v>
      </c>
      <c r="F1496" s="2" t="s">
        <v>9380</v>
      </c>
      <c r="G1496" s="2" t="s">
        <v>6645</v>
      </c>
      <c r="H1496" s="29">
        <v>7928</v>
      </c>
      <c r="I1496" s="26">
        <v>0</v>
      </c>
      <c r="J1496" s="25">
        <v>0</v>
      </c>
      <c r="K1496" s="25">
        <v>-7928</v>
      </c>
      <c r="L1496" s="25">
        <v>5946</v>
      </c>
      <c r="M1496" s="27">
        <v>5946</v>
      </c>
    </row>
    <row r="1497" spans="1:13" x14ac:dyDescent="0.15">
      <c r="A1497" t="s">
        <v>17950</v>
      </c>
      <c r="B1497">
        <v>31237</v>
      </c>
      <c r="C1497" t="s">
        <v>14766</v>
      </c>
      <c r="D1497" t="s">
        <v>1493</v>
      </c>
      <c r="E1497" t="s">
        <v>9381</v>
      </c>
      <c r="F1497" s="2" t="s">
        <v>6404</v>
      </c>
      <c r="G1497" s="2" t="s">
        <v>6404</v>
      </c>
      <c r="H1497" s="29">
        <v>0</v>
      </c>
      <c r="I1497" s="26">
        <v>0</v>
      </c>
      <c r="J1497" s="25">
        <v>0</v>
      </c>
      <c r="K1497" s="25">
        <v>0</v>
      </c>
      <c r="L1497" s="25">
        <v>0</v>
      </c>
      <c r="M1497" s="27">
        <v>0</v>
      </c>
    </row>
    <row r="1498" spans="1:13" x14ac:dyDescent="0.15">
      <c r="A1498" t="s">
        <v>22515</v>
      </c>
      <c r="B1498">
        <v>50949</v>
      </c>
      <c r="C1498" t="s">
        <v>15297</v>
      </c>
      <c r="D1498" t="s">
        <v>1494</v>
      </c>
      <c r="E1498" t="s">
        <v>9382</v>
      </c>
      <c r="F1498" s="2" t="s">
        <v>9383</v>
      </c>
      <c r="G1498" s="2" t="s">
        <v>6323</v>
      </c>
      <c r="H1498" s="29">
        <v>0</v>
      </c>
      <c r="I1498" s="26">
        <v>0</v>
      </c>
      <c r="J1498" s="25">
        <v>0</v>
      </c>
      <c r="K1498" s="25">
        <v>0</v>
      </c>
      <c r="L1498" s="25">
        <v>0</v>
      </c>
      <c r="M1498" s="27">
        <v>0</v>
      </c>
    </row>
    <row r="1499" spans="1:13" x14ac:dyDescent="0.15">
      <c r="A1499" t="s">
        <v>18164</v>
      </c>
      <c r="B1499">
        <v>38001</v>
      </c>
      <c r="C1499" t="s">
        <v>14820</v>
      </c>
      <c r="D1499" t="s">
        <v>1495</v>
      </c>
      <c r="E1499" t="s">
        <v>9384</v>
      </c>
      <c r="F1499" s="2" t="s">
        <v>9385</v>
      </c>
      <c r="G1499" s="2" t="s">
        <v>6385</v>
      </c>
      <c r="H1499" s="29">
        <v>0</v>
      </c>
      <c r="I1499" s="26">
        <v>0</v>
      </c>
      <c r="J1499" s="25">
        <v>0</v>
      </c>
      <c r="K1499" s="25">
        <v>0</v>
      </c>
      <c r="L1499" s="25">
        <v>0</v>
      </c>
      <c r="M1499" s="27">
        <v>0</v>
      </c>
    </row>
    <row r="1500" spans="1:13" x14ac:dyDescent="0.15">
      <c r="A1500" t="s">
        <v>23118</v>
      </c>
      <c r="B1500">
        <v>76806</v>
      </c>
      <c r="C1500" t="s">
        <v>15408</v>
      </c>
      <c r="D1500" t="s">
        <v>1496</v>
      </c>
      <c r="E1500" t="s">
        <v>9386</v>
      </c>
      <c r="F1500" s="2" t="s">
        <v>6446</v>
      </c>
      <c r="G1500" s="2" t="s">
        <v>6446</v>
      </c>
      <c r="H1500" s="29">
        <v>22329.839999999997</v>
      </c>
      <c r="I1500" s="26">
        <v>0</v>
      </c>
      <c r="J1500" s="25">
        <v>0</v>
      </c>
      <c r="K1500" s="25">
        <v>-22329.839999999997</v>
      </c>
      <c r="L1500" s="25">
        <v>16747.38</v>
      </c>
      <c r="M1500" s="27">
        <v>16747.38</v>
      </c>
    </row>
    <row r="1501" spans="1:13" x14ac:dyDescent="0.15">
      <c r="A1501" t="s">
        <v>18714</v>
      </c>
      <c r="B1501">
        <v>40888</v>
      </c>
      <c r="C1501" t="s">
        <v>14909</v>
      </c>
      <c r="D1501" t="s">
        <v>1497</v>
      </c>
      <c r="E1501" t="s">
        <v>8220</v>
      </c>
      <c r="F1501" s="2" t="s">
        <v>9380</v>
      </c>
      <c r="G1501" s="2" t="s">
        <v>6645</v>
      </c>
      <c r="H1501" s="29">
        <v>0</v>
      </c>
      <c r="I1501" s="26">
        <v>0</v>
      </c>
      <c r="J1501" s="25">
        <v>0</v>
      </c>
      <c r="K1501" s="25">
        <v>0</v>
      </c>
      <c r="L1501" s="25">
        <v>0</v>
      </c>
      <c r="M1501" s="27">
        <v>0</v>
      </c>
    </row>
    <row r="1502" spans="1:13" x14ac:dyDescent="0.15">
      <c r="A1502" t="s">
        <v>18740</v>
      </c>
      <c r="B1502">
        <v>40894</v>
      </c>
      <c r="C1502" t="s">
        <v>14910</v>
      </c>
      <c r="D1502" t="s">
        <v>1498</v>
      </c>
      <c r="E1502" t="s">
        <v>9387</v>
      </c>
      <c r="F1502" s="2" t="s">
        <v>9130</v>
      </c>
      <c r="G1502" s="2" t="s">
        <v>6837</v>
      </c>
      <c r="H1502" s="29">
        <v>0</v>
      </c>
      <c r="I1502" s="26">
        <v>0</v>
      </c>
      <c r="J1502" s="25">
        <v>0</v>
      </c>
      <c r="K1502" s="25">
        <v>0</v>
      </c>
      <c r="L1502" s="25">
        <v>0</v>
      </c>
      <c r="M1502" s="27">
        <v>0</v>
      </c>
    </row>
    <row r="1503" spans="1:13" x14ac:dyDescent="0.15">
      <c r="A1503" t="s">
        <v>19956</v>
      </c>
      <c r="B1503">
        <v>41460</v>
      </c>
      <c r="C1503" t="s">
        <v>15017</v>
      </c>
      <c r="D1503" t="s">
        <v>1499</v>
      </c>
      <c r="E1503" t="s">
        <v>9389</v>
      </c>
      <c r="F1503" s="2" t="s">
        <v>9390</v>
      </c>
      <c r="G1503" s="2" t="s">
        <v>6234</v>
      </c>
      <c r="H1503" s="29">
        <v>0</v>
      </c>
      <c r="I1503" s="26">
        <v>0</v>
      </c>
      <c r="J1503" s="25">
        <v>0</v>
      </c>
      <c r="K1503" s="25">
        <v>0</v>
      </c>
      <c r="L1503" s="25">
        <v>0</v>
      </c>
      <c r="M1503" s="27">
        <v>0</v>
      </c>
    </row>
    <row r="1504" spans="1:13" x14ac:dyDescent="0.15">
      <c r="A1504" t="s">
        <v>19490</v>
      </c>
      <c r="B1504">
        <v>41340</v>
      </c>
      <c r="C1504" t="s">
        <v>14980</v>
      </c>
      <c r="D1504" t="s">
        <v>1500</v>
      </c>
      <c r="E1504" t="s">
        <v>9391</v>
      </c>
      <c r="F1504" s="2" t="s">
        <v>9392</v>
      </c>
      <c r="G1504" s="2" t="s">
        <v>6578</v>
      </c>
      <c r="H1504" s="29">
        <v>0</v>
      </c>
      <c r="I1504" s="26">
        <v>0</v>
      </c>
      <c r="J1504" s="25">
        <v>0</v>
      </c>
      <c r="K1504" s="25">
        <v>0</v>
      </c>
      <c r="L1504" s="25">
        <v>0</v>
      </c>
      <c r="M1504" s="27">
        <v>0</v>
      </c>
    </row>
    <row r="1505" spans="1:13" x14ac:dyDescent="0.15">
      <c r="A1505" t="s">
        <v>22201</v>
      </c>
      <c r="B1505">
        <v>43487</v>
      </c>
      <c r="C1505" t="s">
        <v>15248</v>
      </c>
      <c r="D1505" t="s">
        <v>1501</v>
      </c>
      <c r="E1505" t="s">
        <v>9393</v>
      </c>
      <c r="F1505" s="2" t="s">
        <v>9394</v>
      </c>
      <c r="G1505" s="2" t="s">
        <v>7206</v>
      </c>
      <c r="H1505" s="29">
        <v>0</v>
      </c>
      <c r="I1505" s="26">
        <v>0</v>
      </c>
      <c r="J1505" s="25">
        <v>0</v>
      </c>
      <c r="K1505" s="25">
        <v>0</v>
      </c>
      <c r="L1505" s="25">
        <v>0</v>
      </c>
      <c r="M1505" s="27">
        <v>0</v>
      </c>
    </row>
    <row r="1506" spans="1:13" x14ac:dyDescent="0.15">
      <c r="A1506" t="s">
        <v>18621</v>
      </c>
      <c r="B1506">
        <v>40803</v>
      </c>
      <c r="C1506" t="s">
        <v>14899</v>
      </c>
      <c r="D1506" t="s">
        <v>1502</v>
      </c>
      <c r="E1506" t="s">
        <v>9395</v>
      </c>
      <c r="F1506" s="2" t="s">
        <v>9396</v>
      </c>
      <c r="G1506" s="2" t="s">
        <v>6382</v>
      </c>
      <c r="H1506" s="29">
        <v>19820</v>
      </c>
      <c r="I1506" s="26">
        <v>24.71</v>
      </c>
      <c r="J1506" s="25">
        <v>12940.87</v>
      </c>
      <c r="K1506" s="25">
        <v>-6879.1299999999992</v>
      </c>
      <c r="L1506" s="25">
        <v>5159.3500000000004</v>
      </c>
      <c r="M1506" s="27">
        <v>18100.22</v>
      </c>
    </row>
    <row r="1507" spans="1:13" x14ac:dyDescent="0.15">
      <c r="A1507" t="s">
        <v>19957</v>
      </c>
      <c r="B1507">
        <v>41460</v>
      </c>
      <c r="C1507" t="s">
        <v>15017</v>
      </c>
      <c r="D1507" t="s">
        <v>1503</v>
      </c>
      <c r="E1507" t="s">
        <v>6789</v>
      </c>
      <c r="F1507" s="2" t="s">
        <v>7501</v>
      </c>
      <c r="G1507" s="2" t="s">
        <v>6497</v>
      </c>
      <c r="H1507" s="29">
        <v>0</v>
      </c>
      <c r="I1507" s="26">
        <v>0</v>
      </c>
      <c r="J1507" s="25">
        <v>0</v>
      </c>
      <c r="K1507" s="25">
        <v>0</v>
      </c>
      <c r="L1507" s="25">
        <v>0</v>
      </c>
      <c r="M1507" s="27">
        <v>0</v>
      </c>
    </row>
    <row r="1508" spans="1:13" x14ac:dyDescent="0.15">
      <c r="A1508" t="s">
        <v>23207</v>
      </c>
      <c r="B1508">
        <v>77456</v>
      </c>
      <c r="C1508" t="s">
        <v>15418</v>
      </c>
      <c r="D1508" t="s">
        <v>1504</v>
      </c>
      <c r="E1508" t="s">
        <v>9397</v>
      </c>
      <c r="F1508" s="2" t="s">
        <v>6544</v>
      </c>
      <c r="G1508" s="2" t="s">
        <v>6544</v>
      </c>
      <c r="H1508" s="29">
        <v>11892</v>
      </c>
      <c r="I1508" s="26">
        <v>0</v>
      </c>
      <c r="J1508" s="25">
        <v>0</v>
      </c>
      <c r="K1508" s="25">
        <v>-11892</v>
      </c>
      <c r="L1508" s="25">
        <v>8919</v>
      </c>
      <c r="M1508" s="27">
        <v>8919</v>
      </c>
    </row>
    <row r="1509" spans="1:13" x14ac:dyDescent="0.15">
      <c r="A1509" t="s">
        <v>21297</v>
      </c>
      <c r="B1509">
        <v>41787</v>
      </c>
      <c r="C1509" t="s">
        <v>15118</v>
      </c>
      <c r="D1509" t="s">
        <v>1505</v>
      </c>
      <c r="E1509" t="s">
        <v>9398</v>
      </c>
      <c r="F1509" s="2" t="s">
        <v>6373</v>
      </c>
      <c r="G1509" s="2" t="s">
        <v>6373</v>
      </c>
      <c r="H1509" s="29">
        <v>0</v>
      </c>
      <c r="I1509" s="26">
        <v>0</v>
      </c>
      <c r="J1509" s="25">
        <v>0</v>
      </c>
      <c r="K1509" s="25">
        <v>0</v>
      </c>
      <c r="L1509" s="25">
        <v>0</v>
      </c>
      <c r="M1509" s="27">
        <v>0</v>
      </c>
    </row>
    <row r="1510" spans="1:13" x14ac:dyDescent="0.15">
      <c r="A1510" t="s">
        <v>22833</v>
      </c>
      <c r="B1510">
        <v>71488</v>
      </c>
      <c r="C1510" t="s">
        <v>15366</v>
      </c>
      <c r="D1510" t="s">
        <v>1506</v>
      </c>
      <c r="E1510" t="s">
        <v>9399</v>
      </c>
      <c r="F1510" s="2" t="s">
        <v>9400</v>
      </c>
      <c r="G1510" s="2" t="s">
        <v>6360</v>
      </c>
      <c r="H1510" s="29">
        <v>0</v>
      </c>
      <c r="I1510" s="26">
        <v>0</v>
      </c>
      <c r="J1510" s="25">
        <v>0</v>
      </c>
      <c r="K1510" s="25">
        <v>0</v>
      </c>
      <c r="L1510" s="25">
        <v>0</v>
      </c>
      <c r="M1510" s="27">
        <v>0</v>
      </c>
    </row>
    <row r="1511" spans="1:13" x14ac:dyDescent="0.15">
      <c r="A1511" t="s">
        <v>22325</v>
      </c>
      <c r="B1511">
        <v>46724</v>
      </c>
      <c r="C1511" t="s">
        <v>15273</v>
      </c>
      <c r="D1511" t="s">
        <v>1507</v>
      </c>
      <c r="E1511" t="s">
        <v>8855</v>
      </c>
      <c r="F1511" s="2" t="s">
        <v>9401</v>
      </c>
      <c r="G1511" s="2" t="s">
        <v>6402</v>
      </c>
      <c r="H1511" s="29">
        <v>0</v>
      </c>
      <c r="I1511" s="26">
        <v>0</v>
      </c>
      <c r="J1511" s="25">
        <v>0</v>
      </c>
      <c r="K1511" s="25">
        <v>0</v>
      </c>
      <c r="L1511" s="25">
        <v>0</v>
      </c>
      <c r="M1511" s="27">
        <v>0</v>
      </c>
    </row>
    <row r="1512" spans="1:13" x14ac:dyDescent="0.15">
      <c r="A1512" t="s">
        <v>18144</v>
      </c>
      <c r="B1512">
        <v>37663</v>
      </c>
      <c r="C1512" t="s">
        <v>14817</v>
      </c>
      <c r="D1512" t="s">
        <v>1508</v>
      </c>
      <c r="E1512" t="s">
        <v>9402</v>
      </c>
      <c r="F1512" s="2" t="s">
        <v>9403</v>
      </c>
      <c r="G1512" s="2" t="s">
        <v>6797</v>
      </c>
      <c r="H1512" s="29">
        <v>1982</v>
      </c>
      <c r="I1512" s="26">
        <v>7.86</v>
      </c>
      <c r="J1512" s="25">
        <v>4116.3599999999997</v>
      </c>
      <c r="K1512" s="25">
        <v>2134.3599999999997</v>
      </c>
      <c r="L1512" s="25">
        <v>-1045.8399999999999</v>
      </c>
      <c r="M1512" s="27">
        <v>3070.5199999999995</v>
      </c>
    </row>
    <row r="1513" spans="1:13" x14ac:dyDescent="0.15">
      <c r="A1513" t="s">
        <v>19283</v>
      </c>
      <c r="B1513">
        <v>41233</v>
      </c>
      <c r="C1513" t="s">
        <v>14959</v>
      </c>
      <c r="D1513" t="s">
        <v>1509</v>
      </c>
      <c r="E1513" t="s">
        <v>6934</v>
      </c>
      <c r="F1513" s="2" t="s">
        <v>9404</v>
      </c>
      <c r="G1513" s="2" t="s">
        <v>7115</v>
      </c>
      <c r="H1513" s="29">
        <v>0</v>
      </c>
      <c r="I1513" s="26">
        <v>0</v>
      </c>
      <c r="J1513" s="25">
        <v>0</v>
      </c>
      <c r="K1513" s="25">
        <v>0</v>
      </c>
      <c r="L1513" s="25">
        <v>0</v>
      </c>
      <c r="M1513" s="27">
        <v>0</v>
      </c>
    </row>
    <row r="1514" spans="1:13" x14ac:dyDescent="0.15">
      <c r="A1514" t="s">
        <v>18741</v>
      </c>
      <c r="B1514">
        <v>40894</v>
      </c>
      <c r="C1514" t="s">
        <v>14910</v>
      </c>
      <c r="D1514" t="s">
        <v>1510</v>
      </c>
      <c r="E1514" t="s">
        <v>9405</v>
      </c>
      <c r="F1514" s="2" t="s">
        <v>9406</v>
      </c>
      <c r="G1514" s="2" t="s">
        <v>7152</v>
      </c>
      <c r="H1514" s="29">
        <v>0</v>
      </c>
      <c r="I1514" s="26">
        <v>0</v>
      </c>
      <c r="J1514" s="25">
        <v>0</v>
      </c>
      <c r="K1514" s="25">
        <v>0</v>
      </c>
      <c r="L1514" s="25">
        <v>0</v>
      </c>
      <c r="M1514" s="27">
        <v>0</v>
      </c>
    </row>
    <row r="1515" spans="1:13" x14ac:dyDescent="0.15">
      <c r="A1515" t="s">
        <v>22063</v>
      </c>
      <c r="B1515">
        <v>42683</v>
      </c>
      <c r="C1515" t="s">
        <v>15215</v>
      </c>
      <c r="D1515" t="s">
        <v>1511</v>
      </c>
      <c r="E1515" t="s">
        <v>9407</v>
      </c>
      <c r="F1515" s="2" t="s">
        <v>9408</v>
      </c>
      <c r="G1515" s="2" t="s">
        <v>6358</v>
      </c>
      <c r="H1515" s="29">
        <v>0</v>
      </c>
      <c r="I1515" s="26">
        <v>48.66</v>
      </c>
      <c r="J1515" s="25">
        <v>25483.73</v>
      </c>
      <c r="K1515" s="25">
        <v>25483.73</v>
      </c>
      <c r="L1515" s="25">
        <v>-12487.03</v>
      </c>
      <c r="M1515" s="27">
        <v>12996.699999999999</v>
      </c>
    </row>
    <row r="1516" spans="1:13" x14ac:dyDescent="0.15">
      <c r="A1516" t="s">
        <v>19037</v>
      </c>
      <c r="B1516">
        <v>41012</v>
      </c>
      <c r="C1516" t="s">
        <v>14934</v>
      </c>
      <c r="D1516" t="s">
        <v>1512</v>
      </c>
      <c r="E1516" t="s">
        <v>9409</v>
      </c>
      <c r="F1516" s="2" t="s">
        <v>9410</v>
      </c>
      <c r="G1516" s="2" t="s">
        <v>9411</v>
      </c>
      <c r="H1516" s="29">
        <v>0</v>
      </c>
      <c r="I1516" s="26">
        <v>0</v>
      </c>
      <c r="J1516" s="25">
        <v>0</v>
      </c>
      <c r="K1516" s="25">
        <v>0</v>
      </c>
      <c r="L1516" s="25">
        <v>0</v>
      </c>
      <c r="M1516" s="27">
        <v>0</v>
      </c>
    </row>
    <row r="1517" spans="1:13" x14ac:dyDescent="0.15">
      <c r="A1517" t="s">
        <v>19112</v>
      </c>
      <c r="B1517">
        <v>41052</v>
      </c>
      <c r="C1517" t="s">
        <v>14941</v>
      </c>
      <c r="D1517" t="s">
        <v>1513</v>
      </c>
      <c r="E1517" t="s">
        <v>9412</v>
      </c>
      <c r="F1517" s="2" t="s">
        <v>8747</v>
      </c>
      <c r="G1517" s="2" t="s">
        <v>6679</v>
      </c>
      <c r="H1517" s="29">
        <v>0</v>
      </c>
      <c r="I1517" s="26">
        <v>0</v>
      </c>
      <c r="J1517" s="25">
        <v>0</v>
      </c>
      <c r="K1517" s="25">
        <v>0</v>
      </c>
      <c r="L1517" s="25">
        <v>0</v>
      </c>
      <c r="M1517" s="27">
        <v>0</v>
      </c>
    </row>
    <row r="1518" spans="1:13" x14ac:dyDescent="0.15">
      <c r="A1518" t="s">
        <v>23246</v>
      </c>
      <c r="B1518">
        <v>78184</v>
      </c>
      <c r="C1518" t="s">
        <v>15423</v>
      </c>
      <c r="D1518" t="s">
        <v>1514</v>
      </c>
      <c r="E1518" t="s">
        <v>9413</v>
      </c>
      <c r="F1518" s="2" t="s">
        <v>6247</v>
      </c>
      <c r="G1518" s="2" t="s">
        <v>6247</v>
      </c>
      <c r="H1518" s="29">
        <v>23784</v>
      </c>
      <c r="I1518" s="26">
        <v>0</v>
      </c>
      <c r="J1518" s="25">
        <v>0</v>
      </c>
      <c r="K1518" s="25">
        <v>-23784</v>
      </c>
      <c r="L1518" s="25">
        <v>17838</v>
      </c>
      <c r="M1518" s="27">
        <v>17838</v>
      </c>
    </row>
    <row r="1519" spans="1:13" x14ac:dyDescent="0.15">
      <c r="A1519" t="s">
        <v>23247</v>
      </c>
      <c r="B1519">
        <v>78197</v>
      </c>
      <c r="C1519" t="s">
        <v>15424</v>
      </c>
      <c r="D1519" t="s">
        <v>1515</v>
      </c>
      <c r="E1519" t="s">
        <v>9416</v>
      </c>
      <c r="F1519" s="2" t="s">
        <v>6327</v>
      </c>
      <c r="G1519" s="2" t="s">
        <v>6327</v>
      </c>
      <c r="H1519" s="29">
        <v>7928</v>
      </c>
      <c r="I1519" s="26">
        <v>0</v>
      </c>
      <c r="J1519" s="25">
        <v>0</v>
      </c>
      <c r="K1519" s="25">
        <v>-7928</v>
      </c>
      <c r="L1519" s="25">
        <v>5946</v>
      </c>
      <c r="M1519" s="27">
        <v>5946</v>
      </c>
    </row>
    <row r="1520" spans="1:13" x14ac:dyDescent="0.15">
      <c r="A1520" t="s">
        <v>18493</v>
      </c>
      <c r="B1520">
        <v>40676</v>
      </c>
      <c r="C1520" t="s">
        <v>14883</v>
      </c>
      <c r="D1520" t="s">
        <v>1516</v>
      </c>
      <c r="E1520" t="s">
        <v>9420</v>
      </c>
      <c r="F1520" s="2" t="s">
        <v>9421</v>
      </c>
      <c r="G1520" s="2" t="s">
        <v>7096</v>
      </c>
      <c r="H1520" s="29">
        <v>0</v>
      </c>
      <c r="I1520" s="26">
        <v>0</v>
      </c>
      <c r="J1520" s="25">
        <v>0</v>
      </c>
      <c r="K1520" s="25">
        <v>0</v>
      </c>
      <c r="L1520" s="25">
        <v>0</v>
      </c>
      <c r="M1520" s="27">
        <v>0</v>
      </c>
    </row>
    <row r="1521" spans="1:13" x14ac:dyDescent="0.15">
      <c r="A1521" t="s">
        <v>23261</v>
      </c>
      <c r="B1521">
        <v>78457</v>
      </c>
      <c r="C1521" t="s">
        <v>15426</v>
      </c>
      <c r="D1521" t="s">
        <v>1517</v>
      </c>
      <c r="E1521" t="s">
        <v>9422</v>
      </c>
      <c r="F1521" s="2" t="s">
        <v>6293</v>
      </c>
      <c r="G1521" s="2" t="s">
        <v>6293</v>
      </c>
      <c r="H1521" s="29">
        <v>0</v>
      </c>
      <c r="I1521" s="26">
        <v>0</v>
      </c>
      <c r="J1521" s="25">
        <v>0</v>
      </c>
      <c r="K1521" s="25">
        <v>0</v>
      </c>
      <c r="L1521" s="25">
        <v>0</v>
      </c>
      <c r="M1521" s="27">
        <v>0</v>
      </c>
    </row>
    <row r="1522" spans="1:13" x14ac:dyDescent="0.15">
      <c r="A1522" t="s">
        <v>21996</v>
      </c>
      <c r="B1522">
        <v>42632</v>
      </c>
      <c r="C1522" t="s">
        <v>15205</v>
      </c>
      <c r="D1522" t="s">
        <v>1518</v>
      </c>
      <c r="E1522" t="s">
        <v>9424</v>
      </c>
      <c r="F1522" s="2" t="s">
        <v>6537</v>
      </c>
      <c r="G1522" s="2" t="s">
        <v>6538</v>
      </c>
      <c r="H1522" s="29">
        <v>0</v>
      </c>
      <c r="I1522" s="26">
        <v>0</v>
      </c>
      <c r="J1522" s="25">
        <v>0</v>
      </c>
      <c r="K1522" s="25">
        <v>0</v>
      </c>
      <c r="L1522" s="25">
        <v>0</v>
      </c>
      <c r="M1522" s="27">
        <v>0</v>
      </c>
    </row>
    <row r="1523" spans="1:13" x14ac:dyDescent="0.15">
      <c r="A1523" t="s">
        <v>20881</v>
      </c>
      <c r="B1523">
        <v>41638</v>
      </c>
      <c r="C1523" t="s">
        <v>15090</v>
      </c>
      <c r="D1523" t="s">
        <v>1519</v>
      </c>
      <c r="E1523" t="s">
        <v>9425</v>
      </c>
      <c r="F1523" s="2" t="s">
        <v>8508</v>
      </c>
      <c r="G1523" s="2" t="s">
        <v>8508</v>
      </c>
      <c r="H1523" s="29">
        <v>29730</v>
      </c>
      <c r="I1523" s="26">
        <v>66.3</v>
      </c>
      <c r="J1523" s="25">
        <v>34721.97</v>
      </c>
      <c r="K1523" s="25">
        <v>4991.9700000000012</v>
      </c>
      <c r="L1523" s="25">
        <v>-2446.0700000000002</v>
      </c>
      <c r="M1523" s="27">
        <v>32275.9</v>
      </c>
    </row>
    <row r="1524" spans="1:13" x14ac:dyDescent="0.15">
      <c r="A1524" t="s">
        <v>19038</v>
      </c>
      <c r="B1524">
        <v>41012</v>
      </c>
      <c r="C1524" t="s">
        <v>14934</v>
      </c>
      <c r="D1524" t="s">
        <v>1520</v>
      </c>
      <c r="E1524" t="s">
        <v>9426</v>
      </c>
      <c r="F1524" s="2" t="s">
        <v>9427</v>
      </c>
      <c r="G1524" s="2" t="s">
        <v>6580</v>
      </c>
      <c r="H1524" s="29">
        <v>3998.1699999999983</v>
      </c>
      <c r="I1524" s="26">
        <v>0</v>
      </c>
      <c r="J1524" s="25">
        <v>0</v>
      </c>
      <c r="K1524" s="25">
        <v>-3998.1699999999983</v>
      </c>
      <c r="L1524" s="25">
        <v>2998.63</v>
      </c>
      <c r="M1524" s="27">
        <v>2998.63</v>
      </c>
    </row>
    <row r="1525" spans="1:13" x14ac:dyDescent="0.15">
      <c r="A1525" t="s">
        <v>17573</v>
      </c>
      <c r="B1525">
        <v>23128</v>
      </c>
      <c r="C1525" t="s">
        <v>14675</v>
      </c>
      <c r="D1525" t="s">
        <v>1521</v>
      </c>
      <c r="E1525" t="s">
        <v>9428</v>
      </c>
      <c r="F1525" s="2" t="s">
        <v>6544</v>
      </c>
      <c r="G1525" s="2" t="s">
        <v>6544</v>
      </c>
      <c r="H1525" s="29">
        <v>0</v>
      </c>
      <c r="I1525" s="26">
        <v>0</v>
      </c>
      <c r="J1525" s="25">
        <v>0</v>
      </c>
      <c r="K1525" s="25">
        <v>0</v>
      </c>
      <c r="L1525" s="25">
        <v>0</v>
      </c>
      <c r="M1525" s="27">
        <v>0</v>
      </c>
    </row>
    <row r="1526" spans="1:13" x14ac:dyDescent="0.15">
      <c r="A1526" t="s">
        <v>19452</v>
      </c>
      <c r="B1526">
        <v>41324</v>
      </c>
      <c r="C1526" t="s">
        <v>14976</v>
      </c>
      <c r="D1526" t="s">
        <v>1522</v>
      </c>
      <c r="E1526" t="s">
        <v>9428</v>
      </c>
      <c r="F1526" s="2" t="s">
        <v>6317</v>
      </c>
      <c r="G1526" s="2" t="s">
        <v>6317</v>
      </c>
      <c r="H1526" s="29">
        <v>0</v>
      </c>
      <c r="I1526" s="26">
        <v>31</v>
      </c>
      <c r="J1526" s="25">
        <v>16235.01</v>
      </c>
      <c r="K1526" s="25">
        <v>16235.01</v>
      </c>
      <c r="L1526" s="25">
        <v>-7955.15</v>
      </c>
      <c r="M1526" s="27">
        <v>8279.86</v>
      </c>
    </row>
    <row r="1527" spans="1:13" x14ac:dyDescent="0.15">
      <c r="A1527" t="s">
        <v>18758</v>
      </c>
      <c r="B1527">
        <v>40928</v>
      </c>
      <c r="C1527" t="s">
        <v>14912</v>
      </c>
      <c r="D1527" t="s">
        <v>1523</v>
      </c>
      <c r="E1527" t="s">
        <v>9430</v>
      </c>
      <c r="F1527" s="2" t="s">
        <v>6424</v>
      </c>
      <c r="G1527" s="2" t="s">
        <v>6425</v>
      </c>
      <c r="H1527" s="29">
        <v>435667.4</v>
      </c>
      <c r="I1527" s="26">
        <v>894.4</v>
      </c>
      <c r="J1527" s="25">
        <v>468406.22</v>
      </c>
      <c r="K1527" s="25">
        <v>32738.819999999949</v>
      </c>
      <c r="L1527" s="25">
        <v>-16042.02</v>
      </c>
      <c r="M1527" s="27">
        <v>452364.19999999995</v>
      </c>
    </row>
    <row r="1528" spans="1:13" x14ac:dyDescent="0.15">
      <c r="A1528" t="s">
        <v>23270</v>
      </c>
      <c r="B1528">
        <v>79003</v>
      </c>
      <c r="C1528" t="s">
        <v>15428</v>
      </c>
      <c r="D1528" t="s">
        <v>1524</v>
      </c>
      <c r="E1528" t="s">
        <v>9431</v>
      </c>
      <c r="F1528" s="2" t="s">
        <v>6406</v>
      </c>
      <c r="G1528" s="2" t="s">
        <v>6406</v>
      </c>
      <c r="H1528" s="29">
        <v>0</v>
      </c>
      <c r="I1528" s="26">
        <v>0</v>
      </c>
      <c r="J1528" s="25">
        <v>0</v>
      </c>
      <c r="K1528" s="25">
        <v>0</v>
      </c>
      <c r="L1528" s="25">
        <v>0</v>
      </c>
      <c r="M1528" s="27">
        <v>0</v>
      </c>
    </row>
    <row r="1529" spans="1:13" x14ac:dyDescent="0.15">
      <c r="A1529" t="s">
        <v>23271</v>
      </c>
      <c r="B1529">
        <v>79016</v>
      </c>
      <c r="C1529" t="s">
        <v>15429</v>
      </c>
      <c r="D1529" t="s">
        <v>1525</v>
      </c>
      <c r="E1529" t="s">
        <v>9436</v>
      </c>
      <c r="F1529" s="2" t="s">
        <v>6357</v>
      </c>
      <c r="G1529" s="2" t="s">
        <v>6358</v>
      </c>
      <c r="H1529" s="29">
        <v>0</v>
      </c>
      <c r="I1529" s="26">
        <v>0</v>
      </c>
      <c r="J1529" s="25">
        <v>0</v>
      </c>
      <c r="K1529" s="25">
        <v>0</v>
      </c>
      <c r="L1529" s="25">
        <v>0</v>
      </c>
      <c r="M1529" s="27">
        <v>0</v>
      </c>
    </row>
    <row r="1530" spans="1:13" x14ac:dyDescent="0.15">
      <c r="A1530" t="s">
        <v>23030</v>
      </c>
      <c r="B1530">
        <v>75375</v>
      </c>
      <c r="C1530" t="s">
        <v>15395</v>
      </c>
      <c r="D1530" t="s">
        <v>1526</v>
      </c>
      <c r="E1530" t="s">
        <v>9440</v>
      </c>
      <c r="F1530" s="2" t="s">
        <v>9441</v>
      </c>
      <c r="G1530" s="2" t="s">
        <v>9442</v>
      </c>
      <c r="H1530" s="29">
        <v>0</v>
      </c>
      <c r="I1530" s="26">
        <v>0</v>
      </c>
      <c r="J1530" s="25">
        <v>0</v>
      </c>
      <c r="K1530" s="25">
        <v>0</v>
      </c>
      <c r="L1530" s="25">
        <v>0</v>
      </c>
      <c r="M1530" s="27">
        <v>0</v>
      </c>
    </row>
    <row r="1531" spans="1:13" x14ac:dyDescent="0.15">
      <c r="A1531" t="s">
        <v>23031</v>
      </c>
      <c r="B1531">
        <v>75375</v>
      </c>
      <c r="C1531" t="s">
        <v>15395</v>
      </c>
      <c r="D1531" t="s">
        <v>1527</v>
      </c>
      <c r="E1531" t="s">
        <v>9443</v>
      </c>
      <c r="F1531" s="2" t="s">
        <v>9444</v>
      </c>
      <c r="G1531" s="2" t="s">
        <v>8200</v>
      </c>
      <c r="H1531" s="29">
        <v>0</v>
      </c>
      <c r="I1531" s="26">
        <v>0</v>
      </c>
      <c r="J1531" s="25">
        <v>0</v>
      </c>
      <c r="K1531" s="25">
        <v>0</v>
      </c>
      <c r="L1531" s="25">
        <v>0</v>
      </c>
      <c r="M1531" s="27">
        <v>0</v>
      </c>
    </row>
    <row r="1532" spans="1:13" x14ac:dyDescent="0.15">
      <c r="A1532" t="s">
        <v>23284</v>
      </c>
      <c r="B1532">
        <v>79874</v>
      </c>
      <c r="C1532" t="s">
        <v>15433</v>
      </c>
      <c r="D1532" t="s">
        <v>1528</v>
      </c>
      <c r="E1532" t="s">
        <v>7371</v>
      </c>
      <c r="F1532" s="2" t="s">
        <v>6650</v>
      </c>
      <c r="G1532" s="2" t="s">
        <v>6651</v>
      </c>
      <c r="H1532" s="29">
        <v>0</v>
      </c>
      <c r="I1532" s="26">
        <v>0</v>
      </c>
      <c r="J1532" s="25">
        <v>0</v>
      </c>
      <c r="K1532" s="25">
        <v>0</v>
      </c>
      <c r="L1532" s="25">
        <v>0</v>
      </c>
      <c r="M1532" s="27">
        <v>0</v>
      </c>
    </row>
    <row r="1533" spans="1:13" x14ac:dyDescent="0.15">
      <c r="A1533" t="s">
        <v>18027</v>
      </c>
      <c r="B1533">
        <v>32073</v>
      </c>
      <c r="C1533" t="s">
        <v>14776</v>
      </c>
      <c r="D1533" t="s">
        <v>1529</v>
      </c>
      <c r="E1533" t="s">
        <v>6709</v>
      </c>
      <c r="F1533" s="2" t="s">
        <v>9445</v>
      </c>
      <c r="G1533" s="2" t="s">
        <v>7818</v>
      </c>
      <c r="H1533" s="29">
        <v>0</v>
      </c>
      <c r="I1533" s="26">
        <v>0</v>
      </c>
      <c r="J1533" s="25">
        <v>0</v>
      </c>
      <c r="K1533" s="25">
        <v>0</v>
      </c>
      <c r="L1533" s="25">
        <v>0</v>
      </c>
      <c r="M1533" s="27">
        <v>0</v>
      </c>
    </row>
    <row r="1534" spans="1:13" x14ac:dyDescent="0.15">
      <c r="A1534" t="s">
        <v>17754</v>
      </c>
      <c r="B1534">
        <v>28563</v>
      </c>
      <c r="C1534" t="s">
        <v>14708</v>
      </c>
      <c r="D1534" t="s">
        <v>1530</v>
      </c>
      <c r="E1534" t="s">
        <v>9029</v>
      </c>
      <c r="F1534" s="2" t="s">
        <v>9446</v>
      </c>
      <c r="G1534" s="2" t="s">
        <v>8133</v>
      </c>
      <c r="H1534" s="29">
        <v>0</v>
      </c>
      <c r="I1534" s="26">
        <v>0</v>
      </c>
      <c r="J1534" s="25">
        <v>0</v>
      </c>
      <c r="K1534" s="25">
        <v>0</v>
      </c>
      <c r="L1534" s="25">
        <v>0</v>
      </c>
      <c r="M1534" s="27">
        <v>0</v>
      </c>
    </row>
    <row r="1535" spans="1:13" x14ac:dyDescent="0.15">
      <c r="A1535" t="s">
        <v>23285</v>
      </c>
      <c r="B1535">
        <v>79874</v>
      </c>
      <c r="C1535" t="s">
        <v>15433</v>
      </c>
      <c r="D1535" t="s">
        <v>1531</v>
      </c>
      <c r="E1535" t="s">
        <v>9447</v>
      </c>
      <c r="F1535" s="2" t="s">
        <v>7553</v>
      </c>
      <c r="G1535" s="2" t="s">
        <v>7553</v>
      </c>
      <c r="H1535" s="29">
        <v>73818.289999999979</v>
      </c>
      <c r="I1535" s="26">
        <v>211.08</v>
      </c>
      <c r="J1535" s="25">
        <v>110544.71</v>
      </c>
      <c r="K1535" s="25">
        <v>36726.420000000027</v>
      </c>
      <c r="L1535" s="25">
        <v>-17995.95</v>
      </c>
      <c r="M1535" s="27">
        <v>92548.760000000009</v>
      </c>
    </row>
    <row r="1536" spans="1:13" x14ac:dyDescent="0.15">
      <c r="A1536" t="s">
        <v>23279</v>
      </c>
      <c r="B1536">
        <v>79835</v>
      </c>
      <c r="C1536" t="s">
        <v>15432</v>
      </c>
      <c r="D1536" t="s">
        <v>1532</v>
      </c>
      <c r="E1536" t="s">
        <v>9448</v>
      </c>
      <c r="F1536" s="2" t="s">
        <v>6534</v>
      </c>
      <c r="G1536" s="2" t="s">
        <v>6534</v>
      </c>
      <c r="H1536" s="29">
        <v>0</v>
      </c>
      <c r="I1536" s="26">
        <v>0</v>
      </c>
      <c r="J1536" s="25">
        <v>0</v>
      </c>
      <c r="K1536" s="25">
        <v>0</v>
      </c>
      <c r="L1536" s="25">
        <v>0</v>
      </c>
      <c r="M1536" s="27">
        <v>0</v>
      </c>
    </row>
    <row r="1537" spans="1:13" x14ac:dyDescent="0.15">
      <c r="A1537" t="s">
        <v>23299</v>
      </c>
      <c r="B1537">
        <v>79952</v>
      </c>
      <c r="C1537" t="s">
        <v>15434</v>
      </c>
      <c r="D1537" t="s">
        <v>1533</v>
      </c>
      <c r="E1537" t="s">
        <v>9453</v>
      </c>
      <c r="F1537" s="2" t="s">
        <v>9456</v>
      </c>
      <c r="G1537" s="2" t="s">
        <v>6406</v>
      </c>
      <c r="H1537" s="29">
        <v>0</v>
      </c>
      <c r="I1537" s="26">
        <v>0</v>
      </c>
      <c r="J1537" s="25">
        <v>0</v>
      </c>
      <c r="K1537" s="25">
        <v>0</v>
      </c>
      <c r="L1537" s="25">
        <v>0</v>
      </c>
      <c r="M1537" s="27">
        <v>0</v>
      </c>
    </row>
    <row r="1538" spans="1:13" x14ac:dyDescent="0.15">
      <c r="A1538" t="s">
        <v>17996</v>
      </c>
      <c r="B1538">
        <v>31657</v>
      </c>
      <c r="C1538" t="s">
        <v>14771</v>
      </c>
      <c r="D1538" t="s">
        <v>1534</v>
      </c>
      <c r="E1538" t="s">
        <v>9459</v>
      </c>
      <c r="F1538" s="2" t="s">
        <v>9460</v>
      </c>
      <c r="G1538" s="2" t="s">
        <v>6396</v>
      </c>
      <c r="H1538" s="29">
        <v>0</v>
      </c>
      <c r="I1538" s="26">
        <v>0</v>
      </c>
      <c r="J1538" s="25">
        <v>0</v>
      </c>
      <c r="K1538" s="25">
        <v>0</v>
      </c>
      <c r="L1538" s="25">
        <v>0</v>
      </c>
      <c r="M1538" s="27">
        <v>0</v>
      </c>
    </row>
    <row r="1539" spans="1:13" x14ac:dyDescent="0.15">
      <c r="A1539" t="s">
        <v>23032</v>
      </c>
      <c r="B1539">
        <v>75375</v>
      </c>
      <c r="C1539" t="s">
        <v>15395</v>
      </c>
      <c r="D1539" t="s">
        <v>1535</v>
      </c>
      <c r="E1539" t="s">
        <v>9461</v>
      </c>
      <c r="F1539" s="2" t="s">
        <v>9462</v>
      </c>
      <c r="G1539" s="2" t="s">
        <v>8200</v>
      </c>
      <c r="H1539" s="29">
        <v>0</v>
      </c>
      <c r="I1539" s="26">
        <v>0</v>
      </c>
      <c r="J1539" s="25">
        <v>0</v>
      </c>
      <c r="K1539" s="25">
        <v>0</v>
      </c>
      <c r="L1539" s="25">
        <v>0</v>
      </c>
      <c r="M1539" s="27">
        <v>0</v>
      </c>
    </row>
    <row r="1540" spans="1:13" x14ac:dyDescent="0.15">
      <c r="A1540" t="s">
        <v>18742</v>
      </c>
      <c r="B1540">
        <v>40894</v>
      </c>
      <c r="C1540" t="s">
        <v>14910</v>
      </c>
      <c r="D1540" t="s">
        <v>1536</v>
      </c>
      <c r="E1540" t="s">
        <v>9463</v>
      </c>
      <c r="F1540" s="2" t="s">
        <v>6836</v>
      </c>
      <c r="G1540" s="2" t="s">
        <v>6837</v>
      </c>
      <c r="H1540" s="29">
        <v>0</v>
      </c>
      <c r="I1540" s="26">
        <v>6.96</v>
      </c>
      <c r="J1540" s="25">
        <v>3645.02</v>
      </c>
      <c r="K1540" s="25">
        <v>3645.02</v>
      </c>
      <c r="L1540" s="25">
        <v>-1786.06</v>
      </c>
      <c r="M1540" s="27">
        <v>1858.96</v>
      </c>
    </row>
    <row r="1541" spans="1:13" x14ac:dyDescent="0.15">
      <c r="A1541" t="s">
        <v>22326</v>
      </c>
      <c r="B1541">
        <v>46724</v>
      </c>
      <c r="C1541" t="s">
        <v>15273</v>
      </c>
      <c r="D1541" t="s">
        <v>1537</v>
      </c>
      <c r="E1541" t="s">
        <v>9464</v>
      </c>
      <c r="F1541" s="2" t="s">
        <v>7972</v>
      </c>
      <c r="G1541" s="2" t="s">
        <v>6402</v>
      </c>
      <c r="H1541" s="29">
        <v>0</v>
      </c>
      <c r="I1541" s="26">
        <v>0</v>
      </c>
      <c r="J1541" s="25">
        <v>0</v>
      </c>
      <c r="K1541" s="25">
        <v>0</v>
      </c>
      <c r="L1541" s="25">
        <v>0</v>
      </c>
      <c r="M1541" s="27">
        <v>0</v>
      </c>
    </row>
    <row r="1542" spans="1:13" x14ac:dyDescent="0.15">
      <c r="A1542" t="s">
        <v>23190</v>
      </c>
      <c r="B1542">
        <v>77338</v>
      </c>
      <c r="C1542" t="s">
        <v>15417</v>
      </c>
      <c r="D1542" t="s">
        <v>1538</v>
      </c>
      <c r="E1542" t="s">
        <v>9465</v>
      </c>
      <c r="F1542" s="2" t="s">
        <v>9466</v>
      </c>
      <c r="G1542" s="2" t="s">
        <v>6493</v>
      </c>
      <c r="H1542" s="29">
        <v>0</v>
      </c>
      <c r="I1542" s="26">
        <v>0</v>
      </c>
      <c r="J1542" s="25">
        <v>0</v>
      </c>
      <c r="K1542" s="25">
        <v>0</v>
      </c>
      <c r="L1542" s="25">
        <v>0</v>
      </c>
      <c r="M1542" s="27">
        <v>0</v>
      </c>
    </row>
    <row r="1543" spans="1:13" x14ac:dyDescent="0.15">
      <c r="A1543" t="s">
        <v>19144</v>
      </c>
      <c r="B1543">
        <v>41127</v>
      </c>
      <c r="C1543" t="s">
        <v>14946</v>
      </c>
      <c r="D1543" t="s">
        <v>1539</v>
      </c>
      <c r="E1543" t="s">
        <v>9467</v>
      </c>
      <c r="F1543" s="2" t="s">
        <v>9468</v>
      </c>
      <c r="G1543" s="2" t="s">
        <v>7252</v>
      </c>
      <c r="H1543" s="29">
        <v>0</v>
      </c>
      <c r="I1543" s="26">
        <v>0</v>
      </c>
      <c r="J1543" s="25">
        <v>0</v>
      </c>
      <c r="K1543" s="25">
        <v>0</v>
      </c>
      <c r="L1543" s="25">
        <v>0</v>
      </c>
      <c r="M1543" s="27">
        <v>0</v>
      </c>
    </row>
    <row r="1544" spans="1:13" x14ac:dyDescent="0.15">
      <c r="A1544" t="s">
        <v>21049</v>
      </c>
      <c r="B1544">
        <v>41692</v>
      </c>
      <c r="C1544" t="s">
        <v>15102</v>
      </c>
      <c r="D1544" t="s">
        <v>1540</v>
      </c>
      <c r="E1544" t="s">
        <v>9469</v>
      </c>
      <c r="F1544" s="2" t="s">
        <v>6368</v>
      </c>
      <c r="G1544" s="2" t="s">
        <v>6368</v>
      </c>
      <c r="H1544" s="29">
        <v>69441.62</v>
      </c>
      <c r="I1544" s="26">
        <v>131.83000000000001</v>
      </c>
      <c r="J1544" s="25">
        <v>69040.69</v>
      </c>
      <c r="K1544" s="25">
        <v>-400.92999999999302</v>
      </c>
      <c r="L1544" s="25">
        <v>300.7</v>
      </c>
      <c r="M1544" s="27">
        <v>69341.39</v>
      </c>
    </row>
    <row r="1545" spans="1:13" x14ac:dyDescent="0.15">
      <c r="A1545" t="s">
        <v>18373</v>
      </c>
      <c r="B1545">
        <v>40517</v>
      </c>
      <c r="C1545" t="s">
        <v>14868</v>
      </c>
      <c r="D1545" t="s">
        <v>1541</v>
      </c>
      <c r="E1545" t="s">
        <v>9470</v>
      </c>
      <c r="F1545" s="2" t="s">
        <v>7802</v>
      </c>
      <c r="G1545" s="2" t="s">
        <v>7267</v>
      </c>
      <c r="H1545" s="29">
        <v>3822.7200000000012</v>
      </c>
      <c r="I1545" s="26">
        <v>10.63</v>
      </c>
      <c r="J1545" s="25">
        <v>5567.04</v>
      </c>
      <c r="K1545" s="25">
        <v>1744.3199999999988</v>
      </c>
      <c r="L1545" s="25">
        <v>-854.72</v>
      </c>
      <c r="M1545" s="27">
        <v>4712.32</v>
      </c>
    </row>
    <row r="1546" spans="1:13" x14ac:dyDescent="0.15">
      <c r="A1546" t="s">
        <v>17913</v>
      </c>
      <c r="B1546">
        <v>31017</v>
      </c>
      <c r="C1546" t="s">
        <v>14752</v>
      </c>
      <c r="D1546" t="s">
        <v>1542</v>
      </c>
      <c r="E1546" t="s">
        <v>9471</v>
      </c>
      <c r="F1546" s="2" t="s">
        <v>6911</v>
      </c>
      <c r="G1546" s="2" t="s">
        <v>6911</v>
      </c>
      <c r="H1546" s="29">
        <v>0</v>
      </c>
      <c r="I1546" s="26">
        <v>0</v>
      </c>
      <c r="J1546" s="25">
        <v>0</v>
      </c>
      <c r="K1546" s="25">
        <v>0</v>
      </c>
      <c r="L1546" s="25">
        <v>0</v>
      </c>
      <c r="M1546" s="27">
        <v>0</v>
      </c>
    </row>
    <row r="1547" spans="1:13" x14ac:dyDescent="0.15">
      <c r="A1547" t="s">
        <v>22472</v>
      </c>
      <c r="B1547">
        <v>50129</v>
      </c>
      <c r="C1547" t="s">
        <v>15292</v>
      </c>
      <c r="D1547" t="s">
        <v>1543</v>
      </c>
      <c r="E1547" t="s">
        <v>9472</v>
      </c>
      <c r="F1547" s="2" t="s">
        <v>9473</v>
      </c>
      <c r="G1547" s="2" t="s">
        <v>6863</v>
      </c>
      <c r="H1547" s="29">
        <v>0</v>
      </c>
      <c r="I1547" s="26">
        <v>0</v>
      </c>
      <c r="J1547" s="25">
        <v>0</v>
      </c>
      <c r="K1547" s="25">
        <v>0</v>
      </c>
      <c r="L1547" s="25">
        <v>0</v>
      </c>
      <c r="M1547" s="27">
        <v>0</v>
      </c>
    </row>
    <row r="1548" spans="1:13" x14ac:dyDescent="0.15">
      <c r="A1548" t="s">
        <v>22499</v>
      </c>
      <c r="B1548">
        <v>50844</v>
      </c>
      <c r="C1548" t="s">
        <v>15296</v>
      </c>
      <c r="D1548" t="s">
        <v>1544</v>
      </c>
      <c r="E1548" t="s">
        <v>9474</v>
      </c>
      <c r="F1548" s="2" t="s">
        <v>9475</v>
      </c>
      <c r="G1548" s="2" t="s">
        <v>7029</v>
      </c>
      <c r="H1548" s="29">
        <v>0</v>
      </c>
      <c r="I1548" s="26">
        <v>0</v>
      </c>
      <c r="J1548" s="25">
        <v>0</v>
      </c>
      <c r="K1548" s="25">
        <v>0</v>
      </c>
      <c r="L1548" s="25">
        <v>0</v>
      </c>
      <c r="M1548" s="27">
        <v>0</v>
      </c>
    </row>
    <row r="1549" spans="1:13" x14ac:dyDescent="0.15">
      <c r="A1549" t="s">
        <v>23080</v>
      </c>
      <c r="B1549">
        <v>75597</v>
      </c>
      <c r="C1549" t="s">
        <v>15398</v>
      </c>
      <c r="D1549" t="s">
        <v>1545</v>
      </c>
      <c r="E1549" t="s">
        <v>9476</v>
      </c>
      <c r="F1549" s="2" t="s">
        <v>6461</v>
      </c>
      <c r="G1549" s="2" t="s">
        <v>6461</v>
      </c>
      <c r="H1549" s="29">
        <v>0</v>
      </c>
      <c r="I1549" s="26">
        <v>0</v>
      </c>
      <c r="J1549" s="25">
        <v>0</v>
      </c>
      <c r="K1549" s="25">
        <v>0</v>
      </c>
      <c r="L1549" s="25">
        <v>0</v>
      </c>
      <c r="M1549" s="27">
        <v>0</v>
      </c>
    </row>
    <row r="1550" spans="1:13" x14ac:dyDescent="0.15">
      <c r="A1550" t="s">
        <v>23422</v>
      </c>
      <c r="B1550">
        <v>83280</v>
      </c>
      <c r="C1550" t="s">
        <v>15457</v>
      </c>
      <c r="D1550" t="s">
        <v>1546</v>
      </c>
      <c r="E1550" t="s">
        <v>9477</v>
      </c>
      <c r="F1550" s="2" t="s">
        <v>9478</v>
      </c>
      <c r="G1550" s="2" t="s">
        <v>6453</v>
      </c>
      <c r="H1550" s="29">
        <v>3964</v>
      </c>
      <c r="I1550" s="26">
        <v>1.78</v>
      </c>
      <c r="J1550" s="25">
        <v>932.2</v>
      </c>
      <c r="K1550" s="25">
        <v>-3031.8</v>
      </c>
      <c r="L1550" s="25">
        <v>2273.85</v>
      </c>
      <c r="M1550" s="27">
        <v>3206.05</v>
      </c>
    </row>
    <row r="1551" spans="1:13" x14ac:dyDescent="0.15">
      <c r="A1551" t="s">
        <v>19278</v>
      </c>
      <c r="B1551">
        <v>41228</v>
      </c>
      <c r="C1551" t="s">
        <v>14958</v>
      </c>
      <c r="D1551" t="s">
        <v>1547</v>
      </c>
      <c r="E1551" t="s">
        <v>9479</v>
      </c>
      <c r="F1551" s="2" t="s">
        <v>6251</v>
      </c>
      <c r="G1551" s="2" t="s">
        <v>6251</v>
      </c>
      <c r="H1551" s="29">
        <v>61442</v>
      </c>
      <c r="I1551" s="26">
        <v>283.8</v>
      </c>
      <c r="J1551" s="25">
        <v>148628.9</v>
      </c>
      <c r="K1551" s="25">
        <v>87186.9</v>
      </c>
      <c r="L1551" s="25">
        <v>-42721.58</v>
      </c>
      <c r="M1551" s="27">
        <v>105907.31999999999</v>
      </c>
    </row>
    <row r="1552" spans="1:13" x14ac:dyDescent="0.15">
      <c r="A1552" t="s">
        <v>17679</v>
      </c>
      <c r="B1552">
        <v>24844</v>
      </c>
      <c r="C1552" t="s">
        <v>14690</v>
      </c>
      <c r="D1552" t="s">
        <v>1548</v>
      </c>
      <c r="E1552" t="s">
        <v>9480</v>
      </c>
      <c r="F1552" s="2" t="s">
        <v>8017</v>
      </c>
      <c r="G1552" s="2" t="s">
        <v>7245</v>
      </c>
      <c r="H1552" s="29">
        <v>7928</v>
      </c>
      <c r="I1552" s="26">
        <v>2.11</v>
      </c>
      <c r="J1552" s="25">
        <v>1105.03</v>
      </c>
      <c r="K1552" s="25">
        <v>-6822.97</v>
      </c>
      <c r="L1552" s="25">
        <v>5117.2299999999996</v>
      </c>
      <c r="M1552" s="27">
        <v>6222.2599999999993</v>
      </c>
    </row>
    <row r="1553" spans="1:13" x14ac:dyDescent="0.15">
      <c r="A1553" t="s">
        <v>20655</v>
      </c>
      <c r="B1553">
        <v>41583</v>
      </c>
      <c r="C1553" t="s">
        <v>15071</v>
      </c>
      <c r="D1553" t="s">
        <v>1549</v>
      </c>
      <c r="E1553" t="s">
        <v>9481</v>
      </c>
      <c r="F1553" s="2" t="s">
        <v>9482</v>
      </c>
      <c r="G1553" s="2" t="s">
        <v>6828</v>
      </c>
      <c r="H1553" s="29">
        <v>0</v>
      </c>
      <c r="I1553" s="26">
        <v>0</v>
      </c>
      <c r="J1553" s="25">
        <v>0</v>
      </c>
      <c r="K1553" s="25">
        <v>0</v>
      </c>
      <c r="L1553" s="25">
        <v>0</v>
      </c>
      <c r="M1553" s="27">
        <v>0</v>
      </c>
    </row>
    <row r="1554" spans="1:13" x14ac:dyDescent="0.15">
      <c r="A1554" t="s">
        <v>17796</v>
      </c>
      <c r="B1554">
        <v>29810</v>
      </c>
      <c r="C1554" t="s">
        <v>14716</v>
      </c>
      <c r="D1554" t="s">
        <v>1550</v>
      </c>
      <c r="E1554" t="s">
        <v>9483</v>
      </c>
      <c r="F1554" s="2" t="s">
        <v>6248</v>
      </c>
      <c r="G1554" s="2" t="s">
        <v>6248</v>
      </c>
      <c r="H1554" s="29">
        <v>21802</v>
      </c>
      <c r="I1554" s="26">
        <v>68.900000000000006</v>
      </c>
      <c r="J1554" s="25">
        <v>36083.620000000003</v>
      </c>
      <c r="K1554" s="25">
        <v>14281.620000000003</v>
      </c>
      <c r="L1554" s="25">
        <v>-6997.99</v>
      </c>
      <c r="M1554" s="27">
        <v>29085.630000000005</v>
      </c>
    </row>
    <row r="1555" spans="1:13" x14ac:dyDescent="0.15">
      <c r="A1555" t="s">
        <v>21997</v>
      </c>
      <c r="B1555">
        <v>42632</v>
      </c>
      <c r="C1555" t="s">
        <v>15205</v>
      </c>
      <c r="D1555" t="s">
        <v>1551</v>
      </c>
      <c r="E1555" t="s">
        <v>9484</v>
      </c>
      <c r="F1555" s="2" t="s">
        <v>9485</v>
      </c>
      <c r="G1555" s="2" t="s">
        <v>6538</v>
      </c>
      <c r="H1555" s="29">
        <v>0</v>
      </c>
      <c r="I1555" s="26">
        <v>0</v>
      </c>
      <c r="J1555" s="25">
        <v>0</v>
      </c>
      <c r="K1555" s="25">
        <v>0</v>
      </c>
      <c r="L1555" s="25">
        <v>0</v>
      </c>
      <c r="M1555" s="27">
        <v>0</v>
      </c>
    </row>
    <row r="1556" spans="1:13" x14ac:dyDescent="0.15">
      <c r="A1556" t="s">
        <v>19328</v>
      </c>
      <c r="B1556">
        <v>41246</v>
      </c>
      <c r="C1556" t="s">
        <v>14964</v>
      </c>
      <c r="D1556" t="s">
        <v>1552</v>
      </c>
      <c r="E1556" t="s">
        <v>9486</v>
      </c>
      <c r="F1556" s="2" t="s">
        <v>6450</v>
      </c>
      <c r="G1556" s="2" t="s">
        <v>6450</v>
      </c>
      <c r="H1556" s="29">
        <v>3964</v>
      </c>
      <c r="I1556" s="26">
        <v>0</v>
      </c>
      <c r="J1556" s="25">
        <v>0</v>
      </c>
      <c r="K1556" s="25">
        <v>-3964</v>
      </c>
      <c r="L1556" s="25">
        <v>2973</v>
      </c>
      <c r="M1556" s="27">
        <v>2973</v>
      </c>
    </row>
    <row r="1557" spans="1:13" x14ac:dyDescent="0.15">
      <c r="A1557" t="s">
        <v>17606</v>
      </c>
      <c r="B1557">
        <v>23961</v>
      </c>
      <c r="C1557" t="s">
        <v>14682</v>
      </c>
      <c r="D1557" t="s">
        <v>1553</v>
      </c>
      <c r="E1557" t="s">
        <v>8187</v>
      </c>
      <c r="F1557" s="2" t="s">
        <v>9487</v>
      </c>
      <c r="G1557" s="2" t="s">
        <v>6415</v>
      </c>
      <c r="H1557" s="29">
        <v>0</v>
      </c>
      <c r="I1557" s="26">
        <v>6.94</v>
      </c>
      <c r="J1557" s="25">
        <v>3634.55</v>
      </c>
      <c r="K1557" s="25">
        <v>3634.55</v>
      </c>
      <c r="L1557" s="25">
        <v>-1780.93</v>
      </c>
      <c r="M1557" s="27">
        <v>1853.6200000000001</v>
      </c>
    </row>
    <row r="1558" spans="1:13" x14ac:dyDescent="0.15">
      <c r="A1558" t="s">
        <v>22400</v>
      </c>
      <c r="B1558">
        <v>47959</v>
      </c>
      <c r="C1558" t="s">
        <v>15284</v>
      </c>
      <c r="D1558" t="s">
        <v>1554</v>
      </c>
      <c r="E1558" t="s">
        <v>9488</v>
      </c>
      <c r="F1558" s="2" t="s">
        <v>7210</v>
      </c>
      <c r="G1558" s="2" t="s">
        <v>6547</v>
      </c>
      <c r="H1558" s="29">
        <v>6829.6600000000035</v>
      </c>
      <c r="I1558" s="26">
        <v>49.4</v>
      </c>
      <c r="J1558" s="25">
        <v>25871.27</v>
      </c>
      <c r="K1558" s="25">
        <v>19041.609999999997</v>
      </c>
      <c r="L1558" s="25">
        <v>-9330.39</v>
      </c>
      <c r="M1558" s="27">
        <v>16540.88</v>
      </c>
    </row>
    <row r="1559" spans="1:13" x14ac:dyDescent="0.15">
      <c r="A1559" t="s">
        <v>18913</v>
      </c>
      <c r="B1559">
        <v>40971</v>
      </c>
      <c r="C1559" t="s">
        <v>14923</v>
      </c>
      <c r="D1559" t="s">
        <v>1555</v>
      </c>
      <c r="E1559" t="s">
        <v>9489</v>
      </c>
      <c r="F1559" s="2" t="s">
        <v>6892</v>
      </c>
      <c r="G1559" s="2" t="s">
        <v>6450</v>
      </c>
      <c r="H1559" s="29">
        <v>0</v>
      </c>
      <c r="I1559" s="26">
        <v>0</v>
      </c>
      <c r="J1559" s="25">
        <v>0</v>
      </c>
      <c r="K1559" s="25">
        <v>0</v>
      </c>
      <c r="L1559" s="25">
        <v>0</v>
      </c>
      <c r="M1559" s="27">
        <v>0</v>
      </c>
    </row>
    <row r="1560" spans="1:13" x14ac:dyDescent="0.15">
      <c r="A1560" t="s">
        <v>19491</v>
      </c>
      <c r="B1560">
        <v>41340</v>
      </c>
      <c r="C1560" t="s">
        <v>14980</v>
      </c>
      <c r="D1560" t="s">
        <v>1556</v>
      </c>
      <c r="E1560" t="s">
        <v>9490</v>
      </c>
      <c r="F1560" s="2" t="s">
        <v>9491</v>
      </c>
      <c r="G1560" s="2" t="s">
        <v>6638</v>
      </c>
      <c r="H1560" s="29">
        <v>7427.25</v>
      </c>
      <c r="I1560" s="26">
        <v>0</v>
      </c>
      <c r="J1560" s="25">
        <v>0</v>
      </c>
      <c r="K1560" s="25">
        <v>-7427.25</v>
      </c>
      <c r="L1560" s="25">
        <v>5570.44</v>
      </c>
      <c r="M1560" s="27">
        <v>5570.44</v>
      </c>
    </row>
    <row r="1561" spans="1:13" x14ac:dyDescent="0.15">
      <c r="A1561" t="s">
        <v>22732</v>
      </c>
      <c r="B1561">
        <v>69447</v>
      </c>
      <c r="C1561" t="s">
        <v>15350</v>
      </c>
      <c r="D1561" t="s">
        <v>1557</v>
      </c>
      <c r="E1561" t="s">
        <v>9492</v>
      </c>
      <c r="F1561" s="2" t="s">
        <v>7426</v>
      </c>
      <c r="G1561" s="2" t="s">
        <v>7426</v>
      </c>
      <c r="H1561" s="29">
        <v>0</v>
      </c>
      <c r="I1561" s="26">
        <v>0</v>
      </c>
      <c r="J1561" s="25">
        <v>0</v>
      </c>
      <c r="K1561" s="25">
        <v>0</v>
      </c>
      <c r="L1561" s="25">
        <v>0</v>
      </c>
      <c r="M1561" s="27">
        <v>0</v>
      </c>
    </row>
    <row r="1562" spans="1:13" x14ac:dyDescent="0.15">
      <c r="A1562" t="s">
        <v>20868</v>
      </c>
      <c r="B1562">
        <v>41634</v>
      </c>
      <c r="C1562" t="s">
        <v>15088</v>
      </c>
      <c r="D1562" t="s">
        <v>1558</v>
      </c>
      <c r="E1562" t="s">
        <v>9493</v>
      </c>
      <c r="F1562" s="2" t="s">
        <v>6811</v>
      </c>
      <c r="G1562" s="2" t="s">
        <v>6811</v>
      </c>
      <c r="H1562" s="29">
        <v>0</v>
      </c>
      <c r="I1562" s="26">
        <v>0</v>
      </c>
      <c r="J1562" s="25">
        <v>0</v>
      </c>
      <c r="K1562" s="25">
        <v>0</v>
      </c>
      <c r="L1562" s="25">
        <v>0</v>
      </c>
      <c r="M1562" s="27">
        <v>0</v>
      </c>
    </row>
    <row r="1563" spans="1:13" x14ac:dyDescent="0.15">
      <c r="A1563" t="s">
        <v>23346</v>
      </c>
      <c r="B1563">
        <v>81902</v>
      </c>
      <c r="C1563" t="s">
        <v>15442</v>
      </c>
      <c r="D1563" t="s">
        <v>1559</v>
      </c>
      <c r="E1563" t="s">
        <v>6763</v>
      </c>
      <c r="F1563" s="2" t="s">
        <v>9499</v>
      </c>
      <c r="G1563" s="2" t="s">
        <v>6311</v>
      </c>
      <c r="H1563" s="29">
        <v>0</v>
      </c>
      <c r="I1563" s="26">
        <v>25.23</v>
      </c>
      <c r="J1563" s="25">
        <v>13213.2</v>
      </c>
      <c r="K1563" s="25">
        <v>13213.2</v>
      </c>
      <c r="L1563" s="25">
        <v>-6474.47</v>
      </c>
      <c r="M1563" s="27">
        <v>6738.7300000000005</v>
      </c>
    </row>
    <row r="1564" spans="1:13" x14ac:dyDescent="0.15">
      <c r="A1564" t="s">
        <v>23347</v>
      </c>
      <c r="B1564">
        <v>81967</v>
      </c>
      <c r="C1564" t="s">
        <v>15443</v>
      </c>
      <c r="D1564" t="s">
        <v>1560</v>
      </c>
      <c r="E1564" t="s">
        <v>9501</v>
      </c>
      <c r="F1564" s="2" t="s">
        <v>7418</v>
      </c>
      <c r="G1564" s="2" t="s">
        <v>6311</v>
      </c>
      <c r="H1564" s="29">
        <v>3711.4000000000015</v>
      </c>
      <c r="I1564" s="26">
        <v>85.05</v>
      </c>
      <c r="J1564" s="25">
        <v>44541.54</v>
      </c>
      <c r="K1564" s="25">
        <v>40830.14</v>
      </c>
      <c r="L1564" s="25">
        <v>-20006.77</v>
      </c>
      <c r="M1564" s="27">
        <v>24534.77</v>
      </c>
    </row>
    <row r="1565" spans="1:13" x14ac:dyDescent="0.15">
      <c r="A1565" t="s">
        <v>19329</v>
      </c>
      <c r="B1565">
        <v>41246</v>
      </c>
      <c r="C1565" t="s">
        <v>14964</v>
      </c>
      <c r="D1565" t="s">
        <v>1561</v>
      </c>
      <c r="E1565" t="s">
        <v>9505</v>
      </c>
      <c r="F1565" s="2" t="s">
        <v>6398</v>
      </c>
      <c r="G1565" s="2" t="s">
        <v>6398</v>
      </c>
      <c r="H1565" s="29">
        <v>0</v>
      </c>
      <c r="I1565" s="26">
        <v>0</v>
      </c>
      <c r="J1565" s="25">
        <v>0</v>
      </c>
      <c r="K1565" s="25">
        <v>0</v>
      </c>
      <c r="L1565" s="25">
        <v>0</v>
      </c>
      <c r="M1565" s="27">
        <v>0</v>
      </c>
    </row>
    <row r="1566" spans="1:13" x14ac:dyDescent="0.15">
      <c r="A1566" t="s">
        <v>17499</v>
      </c>
      <c r="B1566">
        <v>20281</v>
      </c>
      <c r="C1566" t="s">
        <v>14666</v>
      </c>
      <c r="D1566" t="s">
        <v>1562</v>
      </c>
      <c r="E1566" t="s">
        <v>9506</v>
      </c>
      <c r="F1566" s="2" t="s">
        <v>6424</v>
      </c>
      <c r="G1566" s="2" t="s">
        <v>6425</v>
      </c>
      <c r="H1566" s="29">
        <v>0</v>
      </c>
      <c r="I1566" s="26">
        <v>56.44</v>
      </c>
      <c r="J1566" s="25">
        <v>29558.19</v>
      </c>
      <c r="K1566" s="25">
        <v>29558.19</v>
      </c>
      <c r="L1566" s="25">
        <v>-14483.51</v>
      </c>
      <c r="M1566" s="27">
        <v>15074.679999999998</v>
      </c>
    </row>
    <row r="1567" spans="1:13" x14ac:dyDescent="0.15">
      <c r="A1567" t="s">
        <v>18078</v>
      </c>
      <c r="B1567">
        <v>32631</v>
      </c>
      <c r="C1567" t="s">
        <v>14783</v>
      </c>
      <c r="D1567" t="s">
        <v>1563</v>
      </c>
      <c r="E1567" t="s">
        <v>9507</v>
      </c>
      <c r="F1567" s="2" t="s">
        <v>9508</v>
      </c>
      <c r="G1567" s="2" t="s">
        <v>6231</v>
      </c>
      <c r="H1567" s="29">
        <v>0</v>
      </c>
      <c r="I1567" s="26">
        <v>0</v>
      </c>
      <c r="J1567" s="25">
        <v>0</v>
      </c>
      <c r="K1567" s="25">
        <v>0</v>
      </c>
      <c r="L1567" s="25">
        <v>0</v>
      </c>
      <c r="M1567" s="27">
        <v>0</v>
      </c>
    </row>
    <row r="1568" spans="1:13" x14ac:dyDescent="0.15">
      <c r="A1568" t="s">
        <v>22853</v>
      </c>
      <c r="B1568">
        <v>71749</v>
      </c>
      <c r="C1568" t="s">
        <v>15369</v>
      </c>
      <c r="D1568" t="s">
        <v>1564</v>
      </c>
      <c r="E1568" t="s">
        <v>9509</v>
      </c>
      <c r="F1568" s="2" t="s">
        <v>9510</v>
      </c>
      <c r="G1568" s="2" t="s">
        <v>7275</v>
      </c>
      <c r="H1568" s="29">
        <v>0</v>
      </c>
      <c r="I1568" s="26">
        <v>0</v>
      </c>
      <c r="J1568" s="25">
        <v>0</v>
      </c>
      <c r="K1568" s="25">
        <v>0</v>
      </c>
      <c r="L1568" s="25">
        <v>0</v>
      </c>
      <c r="M1568" s="27">
        <v>0</v>
      </c>
    </row>
    <row r="1569" spans="1:13" x14ac:dyDescent="0.15">
      <c r="A1569" t="s">
        <v>23208</v>
      </c>
      <c r="B1569">
        <v>77456</v>
      </c>
      <c r="C1569" t="s">
        <v>15418</v>
      </c>
      <c r="D1569" t="s">
        <v>1565</v>
      </c>
      <c r="E1569" t="s">
        <v>9511</v>
      </c>
      <c r="F1569" s="2" t="s">
        <v>6446</v>
      </c>
      <c r="G1569" s="2" t="s">
        <v>6446</v>
      </c>
      <c r="H1569" s="29">
        <v>0</v>
      </c>
      <c r="I1569" s="26">
        <v>0</v>
      </c>
      <c r="J1569" s="25">
        <v>0</v>
      </c>
      <c r="K1569" s="25">
        <v>0</v>
      </c>
      <c r="L1569" s="25">
        <v>0</v>
      </c>
      <c r="M1569" s="27">
        <v>0</v>
      </c>
    </row>
    <row r="1570" spans="1:13" x14ac:dyDescent="0.15">
      <c r="A1570" t="s">
        <v>22617</v>
      </c>
      <c r="B1570">
        <v>60204</v>
      </c>
      <c r="C1570" t="s">
        <v>15323</v>
      </c>
      <c r="D1570" t="s">
        <v>1566</v>
      </c>
      <c r="E1570" t="s">
        <v>7217</v>
      </c>
      <c r="F1570" s="2" t="s">
        <v>9512</v>
      </c>
      <c r="G1570" s="2" t="s">
        <v>7955</v>
      </c>
      <c r="H1570" s="29">
        <v>0</v>
      </c>
      <c r="I1570" s="26">
        <v>0</v>
      </c>
      <c r="J1570" s="25">
        <v>0</v>
      </c>
      <c r="K1570" s="25">
        <v>0</v>
      </c>
      <c r="L1570" s="25">
        <v>0</v>
      </c>
      <c r="M1570" s="27">
        <v>0</v>
      </c>
    </row>
    <row r="1571" spans="1:13" x14ac:dyDescent="0.15">
      <c r="A1571" t="s">
        <v>22238</v>
      </c>
      <c r="B1571">
        <v>44201</v>
      </c>
      <c r="C1571" t="s">
        <v>15256</v>
      </c>
      <c r="D1571" t="s">
        <v>1567</v>
      </c>
      <c r="E1571" t="s">
        <v>9514</v>
      </c>
      <c r="F1571" s="2" t="s">
        <v>9515</v>
      </c>
      <c r="G1571" s="2" t="s">
        <v>6375</v>
      </c>
      <c r="H1571" s="29">
        <v>0</v>
      </c>
      <c r="I1571" s="26">
        <v>0</v>
      </c>
      <c r="J1571" s="25">
        <v>0</v>
      </c>
      <c r="K1571" s="25">
        <v>0</v>
      </c>
      <c r="L1571" s="25">
        <v>0</v>
      </c>
      <c r="M1571" s="27">
        <v>0</v>
      </c>
    </row>
    <row r="1572" spans="1:13" x14ac:dyDescent="0.15">
      <c r="A1572" t="s">
        <v>17797</v>
      </c>
      <c r="B1572">
        <v>29810</v>
      </c>
      <c r="C1572" t="s">
        <v>14716</v>
      </c>
      <c r="D1572" t="s">
        <v>1568</v>
      </c>
      <c r="E1572" t="s">
        <v>9516</v>
      </c>
      <c r="F1572" s="2" t="s">
        <v>6248</v>
      </c>
      <c r="G1572" s="2" t="s">
        <v>6248</v>
      </c>
      <c r="H1572" s="29">
        <v>247828.83999999997</v>
      </c>
      <c r="I1572" s="26">
        <v>516.76</v>
      </c>
      <c r="J1572" s="25">
        <v>270632.38</v>
      </c>
      <c r="K1572" s="25">
        <v>22803.540000000037</v>
      </c>
      <c r="L1572" s="25">
        <v>-11173.73</v>
      </c>
      <c r="M1572" s="27">
        <v>259458.65</v>
      </c>
    </row>
    <row r="1573" spans="1:13" x14ac:dyDescent="0.15">
      <c r="A1573" t="s">
        <v>18866</v>
      </c>
      <c r="B1573">
        <v>40959</v>
      </c>
      <c r="C1573" t="s">
        <v>14919</v>
      </c>
      <c r="D1573" t="s">
        <v>1569</v>
      </c>
      <c r="E1573" t="s">
        <v>9517</v>
      </c>
      <c r="F1573" s="2" t="s">
        <v>9518</v>
      </c>
      <c r="G1573" s="2" t="s">
        <v>6648</v>
      </c>
      <c r="H1573" s="29">
        <v>0</v>
      </c>
      <c r="I1573" s="26">
        <v>21.21</v>
      </c>
      <c r="J1573" s="25">
        <v>11107.89</v>
      </c>
      <c r="K1573" s="25">
        <v>11107.89</v>
      </c>
      <c r="L1573" s="25">
        <v>-5442.87</v>
      </c>
      <c r="M1573" s="27">
        <v>5665.0199999999995</v>
      </c>
    </row>
    <row r="1574" spans="1:13" x14ac:dyDescent="0.15">
      <c r="A1574" t="s">
        <v>22253</v>
      </c>
      <c r="B1574">
        <v>44397</v>
      </c>
      <c r="C1574" t="s">
        <v>15258</v>
      </c>
      <c r="D1574" t="s">
        <v>1570</v>
      </c>
      <c r="E1574" t="s">
        <v>9519</v>
      </c>
      <c r="F1574" s="2" t="s">
        <v>9520</v>
      </c>
      <c r="G1574" s="2" t="s">
        <v>6403</v>
      </c>
      <c r="H1574" s="29">
        <v>0</v>
      </c>
      <c r="I1574" s="26">
        <v>0</v>
      </c>
      <c r="J1574" s="25">
        <v>0</v>
      </c>
      <c r="K1574" s="25">
        <v>0</v>
      </c>
      <c r="L1574" s="25">
        <v>0</v>
      </c>
      <c r="M1574" s="27">
        <v>0</v>
      </c>
    </row>
    <row r="1575" spans="1:13" x14ac:dyDescent="0.15">
      <c r="A1575" t="s">
        <v>22254</v>
      </c>
      <c r="B1575">
        <v>44397</v>
      </c>
      <c r="C1575" t="s">
        <v>15258</v>
      </c>
      <c r="D1575" t="s">
        <v>1571</v>
      </c>
      <c r="E1575" t="s">
        <v>6951</v>
      </c>
      <c r="F1575" s="2" t="s">
        <v>9521</v>
      </c>
      <c r="G1575" s="2" t="s">
        <v>6403</v>
      </c>
      <c r="H1575" s="29">
        <v>0</v>
      </c>
      <c r="I1575" s="26">
        <v>0</v>
      </c>
      <c r="J1575" s="25">
        <v>0</v>
      </c>
      <c r="K1575" s="25">
        <v>0</v>
      </c>
      <c r="L1575" s="25">
        <v>0</v>
      </c>
      <c r="M1575" s="27">
        <v>0</v>
      </c>
    </row>
    <row r="1576" spans="1:13" x14ac:dyDescent="0.15">
      <c r="A1576" t="s">
        <v>23376</v>
      </c>
      <c r="B1576">
        <v>82591</v>
      </c>
      <c r="C1576" t="s">
        <v>15446</v>
      </c>
      <c r="D1576" t="s">
        <v>1572</v>
      </c>
      <c r="E1576" t="s">
        <v>9522</v>
      </c>
      <c r="F1576" s="2" t="s">
        <v>6248</v>
      </c>
      <c r="G1576" s="2" t="s">
        <v>6248</v>
      </c>
      <c r="H1576" s="29">
        <v>0</v>
      </c>
      <c r="I1576" s="26">
        <v>0</v>
      </c>
      <c r="J1576" s="25">
        <v>0</v>
      </c>
      <c r="K1576" s="25">
        <v>0</v>
      </c>
      <c r="L1576" s="25">
        <v>0</v>
      </c>
      <c r="M1576" s="27">
        <v>0</v>
      </c>
    </row>
    <row r="1577" spans="1:13" x14ac:dyDescent="0.15">
      <c r="A1577" t="s">
        <v>18249</v>
      </c>
      <c r="B1577">
        <v>40278</v>
      </c>
      <c r="C1577" t="s">
        <v>14845</v>
      </c>
      <c r="D1577" t="s">
        <v>1573</v>
      </c>
      <c r="E1577" t="s">
        <v>9526</v>
      </c>
      <c r="F1577" s="2" t="s">
        <v>9527</v>
      </c>
      <c r="G1577" s="2" t="s">
        <v>6557</v>
      </c>
      <c r="H1577" s="29">
        <v>0</v>
      </c>
      <c r="I1577" s="26">
        <v>0</v>
      </c>
      <c r="J1577" s="25">
        <v>0</v>
      </c>
      <c r="K1577" s="25">
        <v>0</v>
      </c>
      <c r="L1577" s="25">
        <v>0</v>
      </c>
      <c r="M1577" s="27">
        <v>0</v>
      </c>
    </row>
    <row r="1578" spans="1:13" x14ac:dyDescent="0.15">
      <c r="A1578" t="s">
        <v>23377</v>
      </c>
      <c r="B1578">
        <v>82747</v>
      </c>
      <c r="C1578" t="s">
        <v>15447</v>
      </c>
      <c r="D1578" t="s">
        <v>1574</v>
      </c>
      <c r="E1578" t="s">
        <v>9528</v>
      </c>
      <c r="F1578" s="2" t="s">
        <v>6417</v>
      </c>
      <c r="G1578" s="2" t="s">
        <v>6417</v>
      </c>
      <c r="H1578" s="29">
        <v>0</v>
      </c>
      <c r="I1578" s="26">
        <v>0</v>
      </c>
      <c r="J1578" s="25">
        <v>0</v>
      </c>
      <c r="K1578" s="25">
        <v>0</v>
      </c>
      <c r="L1578" s="25">
        <v>0</v>
      </c>
      <c r="M1578" s="27">
        <v>0</v>
      </c>
    </row>
    <row r="1579" spans="1:13" x14ac:dyDescent="0.15">
      <c r="A1579" t="s">
        <v>18389</v>
      </c>
      <c r="B1579">
        <v>40524</v>
      </c>
      <c r="C1579" t="s">
        <v>14869</v>
      </c>
      <c r="D1579" t="s">
        <v>1575</v>
      </c>
      <c r="E1579" t="s">
        <v>9531</v>
      </c>
      <c r="F1579" s="2" t="s">
        <v>6450</v>
      </c>
      <c r="G1579" s="2" t="s">
        <v>6450</v>
      </c>
      <c r="H1579" s="29">
        <v>0</v>
      </c>
      <c r="I1579" s="26">
        <v>0</v>
      </c>
      <c r="J1579" s="25">
        <v>0</v>
      </c>
      <c r="K1579" s="25">
        <v>0</v>
      </c>
      <c r="L1579" s="25">
        <v>0</v>
      </c>
      <c r="M1579" s="27">
        <v>0</v>
      </c>
    </row>
    <row r="1580" spans="1:13" x14ac:dyDescent="0.15">
      <c r="A1580" t="s">
        <v>23383</v>
      </c>
      <c r="B1580">
        <v>82786</v>
      </c>
      <c r="C1580" t="s">
        <v>15449</v>
      </c>
      <c r="D1580" t="s">
        <v>1576</v>
      </c>
      <c r="E1580" t="s">
        <v>9532</v>
      </c>
      <c r="F1580" s="2" t="s">
        <v>9533</v>
      </c>
      <c r="G1580" s="2" t="s">
        <v>7403</v>
      </c>
      <c r="H1580" s="29">
        <v>0</v>
      </c>
      <c r="I1580" s="26">
        <v>0</v>
      </c>
      <c r="J1580" s="25">
        <v>0</v>
      </c>
      <c r="K1580" s="25">
        <v>0</v>
      </c>
      <c r="L1580" s="25">
        <v>0</v>
      </c>
      <c r="M1580" s="27">
        <v>0</v>
      </c>
    </row>
    <row r="1581" spans="1:13" x14ac:dyDescent="0.15">
      <c r="A1581" t="s">
        <v>20710</v>
      </c>
      <c r="B1581">
        <v>41616</v>
      </c>
      <c r="C1581" t="s">
        <v>15078</v>
      </c>
      <c r="D1581" t="s">
        <v>1577</v>
      </c>
      <c r="E1581" t="s">
        <v>9536</v>
      </c>
      <c r="F1581" s="2" t="s">
        <v>6446</v>
      </c>
      <c r="G1581" s="2" t="s">
        <v>6446</v>
      </c>
      <c r="H1581" s="29">
        <v>0</v>
      </c>
      <c r="I1581" s="26">
        <v>0</v>
      </c>
      <c r="J1581" s="25">
        <v>0</v>
      </c>
      <c r="K1581" s="25">
        <v>0</v>
      </c>
      <c r="L1581" s="25">
        <v>0</v>
      </c>
      <c r="M1581" s="27">
        <v>0</v>
      </c>
    </row>
    <row r="1582" spans="1:13" x14ac:dyDescent="0.15">
      <c r="A1582" t="s">
        <v>23384</v>
      </c>
      <c r="B1582">
        <v>82838</v>
      </c>
      <c r="C1582" t="s">
        <v>15450</v>
      </c>
      <c r="D1582" t="s">
        <v>1578</v>
      </c>
      <c r="E1582" t="s">
        <v>9537</v>
      </c>
      <c r="F1582" s="2" t="s">
        <v>9427</v>
      </c>
      <c r="G1582" s="2" t="s">
        <v>6580</v>
      </c>
      <c r="H1582" s="29">
        <v>0</v>
      </c>
      <c r="I1582" s="26">
        <v>0</v>
      </c>
      <c r="J1582" s="25">
        <v>0</v>
      </c>
      <c r="K1582" s="25">
        <v>0</v>
      </c>
      <c r="L1582" s="25">
        <v>0</v>
      </c>
      <c r="M1582" s="27">
        <v>0</v>
      </c>
    </row>
    <row r="1583" spans="1:13" x14ac:dyDescent="0.15">
      <c r="A1583" t="s">
        <v>22487</v>
      </c>
      <c r="B1583">
        <v>50819</v>
      </c>
      <c r="C1583" t="s">
        <v>15295</v>
      </c>
      <c r="D1583" t="s">
        <v>1579</v>
      </c>
      <c r="E1583" t="s">
        <v>9542</v>
      </c>
      <c r="F1583" s="2" t="s">
        <v>9543</v>
      </c>
      <c r="G1583" s="2" t="s">
        <v>6738</v>
      </c>
      <c r="H1583" s="29">
        <v>0</v>
      </c>
      <c r="I1583" s="26">
        <v>0</v>
      </c>
      <c r="J1583" s="25">
        <v>0</v>
      </c>
      <c r="K1583" s="25">
        <v>0</v>
      </c>
      <c r="L1583" s="25">
        <v>0</v>
      </c>
      <c r="M1583" s="27">
        <v>0</v>
      </c>
    </row>
    <row r="1584" spans="1:13" x14ac:dyDescent="0.15">
      <c r="A1584" t="s">
        <v>17500</v>
      </c>
      <c r="B1584">
        <v>20281</v>
      </c>
      <c r="C1584" t="s">
        <v>14666</v>
      </c>
      <c r="D1584" t="s">
        <v>1580</v>
      </c>
      <c r="E1584" t="s">
        <v>9544</v>
      </c>
      <c r="F1584" s="2" t="s">
        <v>6426</v>
      </c>
      <c r="G1584" s="2" t="s">
        <v>6338</v>
      </c>
      <c r="H1584" s="29">
        <v>0</v>
      </c>
      <c r="I1584" s="26">
        <v>0</v>
      </c>
      <c r="J1584" s="25">
        <v>0</v>
      </c>
      <c r="K1584" s="25">
        <v>0</v>
      </c>
      <c r="L1584" s="25">
        <v>0</v>
      </c>
      <c r="M1584" s="27">
        <v>0</v>
      </c>
    </row>
    <row r="1585" spans="1:13" x14ac:dyDescent="0.15">
      <c r="A1585" t="s">
        <v>23385</v>
      </c>
      <c r="B1585">
        <v>82981</v>
      </c>
      <c r="C1585" t="s">
        <v>15451</v>
      </c>
      <c r="D1585" t="s">
        <v>1581</v>
      </c>
      <c r="E1585" t="s">
        <v>9545</v>
      </c>
      <c r="F1585" s="2" t="s">
        <v>6549</v>
      </c>
      <c r="G1585" s="2" t="s">
        <v>6550</v>
      </c>
      <c r="H1585" s="29">
        <v>0</v>
      </c>
      <c r="I1585" s="26">
        <v>0</v>
      </c>
      <c r="J1585" s="25">
        <v>0</v>
      </c>
      <c r="K1585" s="25">
        <v>0</v>
      </c>
      <c r="L1585" s="25">
        <v>0</v>
      </c>
      <c r="M1585" s="27">
        <v>0</v>
      </c>
    </row>
    <row r="1586" spans="1:13" x14ac:dyDescent="0.15">
      <c r="A1586" t="s">
        <v>23407</v>
      </c>
      <c r="B1586">
        <v>83267</v>
      </c>
      <c r="C1586" t="s">
        <v>15456</v>
      </c>
      <c r="D1586" t="s">
        <v>1582</v>
      </c>
      <c r="E1586" t="s">
        <v>6857</v>
      </c>
      <c r="F1586" s="2" t="s">
        <v>9550</v>
      </c>
      <c r="G1586" s="2" t="s">
        <v>6378</v>
      </c>
      <c r="H1586" s="29">
        <v>0</v>
      </c>
      <c r="I1586" s="26">
        <v>11.18</v>
      </c>
      <c r="J1586" s="25">
        <v>5855.08</v>
      </c>
      <c r="K1586" s="25">
        <v>5855.08</v>
      </c>
      <c r="L1586" s="25">
        <v>-2868.99</v>
      </c>
      <c r="M1586" s="27">
        <v>2986.09</v>
      </c>
    </row>
    <row r="1587" spans="1:13" x14ac:dyDescent="0.15">
      <c r="A1587" t="s">
        <v>18494</v>
      </c>
      <c r="B1587">
        <v>40676</v>
      </c>
      <c r="C1587" t="s">
        <v>14883</v>
      </c>
      <c r="D1587" t="s">
        <v>1583</v>
      </c>
      <c r="E1587" t="s">
        <v>9551</v>
      </c>
      <c r="F1587" s="2" t="s">
        <v>9552</v>
      </c>
      <c r="G1587" s="2" t="s">
        <v>9552</v>
      </c>
      <c r="H1587" s="29">
        <v>0</v>
      </c>
      <c r="I1587" s="26">
        <v>0</v>
      </c>
      <c r="J1587" s="25">
        <v>0</v>
      </c>
      <c r="K1587" s="25">
        <v>0</v>
      </c>
      <c r="L1587" s="25">
        <v>0</v>
      </c>
      <c r="M1587" s="27">
        <v>0</v>
      </c>
    </row>
    <row r="1588" spans="1:13" x14ac:dyDescent="0.15">
      <c r="A1588" t="s">
        <v>19400</v>
      </c>
      <c r="B1588">
        <v>41270</v>
      </c>
      <c r="C1588" t="s">
        <v>14969</v>
      </c>
      <c r="D1588" t="s">
        <v>1584</v>
      </c>
      <c r="E1588" t="s">
        <v>9553</v>
      </c>
      <c r="F1588" s="2" t="s">
        <v>7780</v>
      </c>
      <c r="G1588" s="2" t="s">
        <v>6645</v>
      </c>
      <c r="H1588" s="29">
        <v>0</v>
      </c>
      <c r="I1588" s="26">
        <v>0</v>
      </c>
      <c r="J1588" s="25">
        <v>0</v>
      </c>
      <c r="K1588" s="25">
        <v>0</v>
      </c>
      <c r="L1588" s="25">
        <v>0</v>
      </c>
      <c r="M1588" s="27">
        <v>0</v>
      </c>
    </row>
    <row r="1589" spans="1:13" x14ac:dyDescent="0.15">
      <c r="A1589" t="s">
        <v>20637</v>
      </c>
      <c r="B1589">
        <v>41582</v>
      </c>
      <c r="C1589" t="s">
        <v>15070</v>
      </c>
      <c r="D1589" t="s">
        <v>1585</v>
      </c>
      <c r="E1589" t="s">
        <v>9555</v>
      </c>
      <c r="F1589" s="2" t="s">
        <v>9556</v>
      </c>
      <c r="G1589" s="2" t="s">
        <v>7148</v>
      </c>
      <c r="H1589" s="29">
        <v>0</v>
      </c>
      <c r="I1589" s="26">
        <v>0</v>
      </c>
      <c r="J1589" s="25">
        <v>0</v>
      </c>
      <c r="K1589" s="25">
        <v>0</v>
      </c>
      <c r="L1589" s="25">
        <v>0</v>
      </c>
      <c r="M1589" s="27">
        <v>0</v>
      </c>
    </row>
    <row r="1590" spans="1:13" x14ac:dyDescent="0.15">
      <c r="A1590" t="s">
        <v>23005</v>
      </c>
      <c r="B1590">
        <v>75219</v>
      </c>
      <c r="C1590" t="s">
        <v>15394</v>
      </c>
      <c r="D1590" t="s">
        <v>1586</v>
      </c>
      <c r="E1590" t="s">
        <v>9557</v>
      </c>
      <c r="F1590" s="2" t="s">
        <v>9558</v>
      </c>
      <c r="G1590" s="2" t="s">
        <v>6625</v>
      </c>
      <c r="H1590" s="29">
        <v>0</v>
      </c>
      <c r="I1590" s="26">
        <v>0</v>
      </c>
      <c r="J1590" s="25">
        <v>0</v>
      </c>
      <c r="K1590" s="25">
        <v>0</v>
      </c>
      <c r="L1590" s="25">
        <v>0</v>
      </c>
      <c r="M1590" s="27">
        <v>0</v>
      </c>
    </row>
    <row r="1591" spans="1:13" x14ac:dyDescent="0.15">
      <c r="A1591" t="s">
        <v>17607</v>
      </c>
      <c r="B1591">
        <v>23961</v>
      </c>
      <c r="C1591" t="s">
        <v>14682</v>
      </c>
      <c r="D1591" t="s">
        <v>1587</v>
      </c>
      <c r="E1591" t="s">
        <v>9559</v>
      </c>
      <c r="F1591" s="2" t="s">
        <v>9560</v>
      </c>
      <c r="G1591" s="2" t="s">
        <v>6415</v>
      </c>
      <c r="H1591" s="29">
        <v>0</v>
      </c>
      <c r="I1591" s="26">
        <v>0</v>
      </c>
      <c r="J1591" s="25">
        <v>0</v>
      </c>
      <c r="K1591" s="25">
        <v>0</v>
      </c>
      <c r="L1591" s="25">
        <v>0</v>
      </c>
      <c r="M1591" s="27">
        <v>0</v>
      </c>
    </row>
    <row r="1592" spans="1:13" x14ac:dyDescent="0.15">
      <c r="A1592" t="s">
        <v>21318</v>
      </c>
      <c r="B1592">
        <v>41794</v>
      </c>
      <c r="C1592" t="s">
        <v>15120</v>
      </c>
      <c r="D1592" t="s">
        <v>1588</v>
      </c>
      <c r="E1592" t="s">
        <v>9561</v>
      </c>
      <c r="F1592" s="2" t="s">
        <v>6405</v>
      </c>
      <c r="G1592" s="2" t="s">
        <v>6406</v>
      </c>
      <c r="H1592" s="29">
        <v>0</v>
      </c>
      <c r="I1592" s="26">
        <v>0</v>
      </c>
      <c r="J1592" s="25">
        <v>0</v>
      </c>
      <c r="K1592" s="25">
        <v>0</v>
      </c>
      <c r="L1592" s="25">
        <v>0</v>
      </c>
      <c r="M1592" s="27">
        <v>0</v>
      </c>
    </row>
    <row r="1593" spans="1:13" x14ac:dyDescent="0.15">
      <c r="A1593" t="s">
        <v>18165</v>
      </c>
      <c r="B1593">
        <v>38001</v>
      </c>
      <c r="C1593" t="s">
        <v>14820</v>
      </c>
      <c r="D1593" t="s">
        <v>1589</v>
      </c>
      <c r="E1593" t="s">
        <v>9562</v>
      </c>
      <c r="F1593" s="2" t="s">
        <v>9563</v>
      </c>
      <c r="G1593" s="2" t="s">
        <v>6385</v>
      </c>
      <c r="H1593" s="29">
        <v>0</v>
      </c>
      <c r="I1593" s="26">
        <v>0</v>
      </c>
      <c r="J1593" s="25">
        <v>0</v>
      </c>
      <c r="K1593" s="25">
        <v>0</v>
      </c>
      <c r="L1593" s="25">
        <v>0</v>
      </c>
      <c r="M1593" s="27">
        <v>0</v>
      </c>
    </row>
    <row r="1594" spans="1:13" x14ac:dyDescent="0.15">
      <c r="A1594" t="s">
        <v>23440</v>
      </c>
      <c r="B1594">
        <v>83579</v>
      </c>
      <c r="C1594" t="s">
        <v>15458</v>
      </c>
      <c r="D1594" t="s">
        <v>1590</v>
      </c>
      <c r="E1594" t="s">
        <v>9564</v>
      </c>
      <c r="F1594" s="2" t="s">
        <v>9565</v>
      </c>
      <c r="G1594" s="2" t="s">
        <v>6404</v>
      </c>
      <c r="H1594" s="29">
        <v>0</v>
      </c>
      <c r="I1594" s="26">
        <v>0</v>
      </c>
      <c r="J1594" s="25">
        <v>0</v>
      </c>
      <c r="K1594" s="25">
        <v>0</v>
      </c>
      <c r="L1594" s="25">
        <v>0</v>
      </c>
      <c r="M1594" s="27">
        <v>0</v>
      </c>
    </row>
    <row r="1595" spans="1:13" x14ac:dyDescent="0.15">
      <c r="A1595" t="s">
        <v>20502</v>
      </c>
      <c r="B1595">
        <v>41571</v>
      </c>
      <c r="C1595" t="s">
        <v>15064</v>
      </c>
      <c r="D1595" t="s">
        <v>1591</v>
      </c>
      <c r="E1595" t="s">
        <v>9566</v>
      </c>
      <c r="F1595" s="2" t="s">
        <v>9567</v>
      </c>
      <c r="G1595" s="2" t="s">
        <v>6871</v>
      </c>
      <c r="H1595" s="29">
        <v>0</v>
      </c>
      <c r="I1595" s="26">
        <v>0</v>
      </c>
      <c r="J1595" s="25">
        <v>0</v>
      </c>
      <c r="K1595" s="25">
        <v>0</v>
      </c>
      <c r="L1595" s="25">
        <v>0</v>
      </c>
      <c r="M1595" s="27">
        <v>0</v>
      </c>
    </row>
    <row r="1596" spans="1:13" x14ac:dyDescent="0.15">
      <c r="A1596" t="s">
        <v>19496</v>
      </c>
      <c r="B1596">
        <v>41343</v>
      </c>
      <c r="C1596" t="s">
        <v>14981</v>
      </c>
      <c r="D1596" t="s">
        <v>1592</v>
      </c>
      <c r="E1596" t="s">
        <v>9568</v>
      </c>
      <c r="F1596" s="2" t="s">
        <v>7048</v>
      </c>
      <c r="G1596" s="2" t="s">
        <v>6702</v>
      </c>
      <c r="H1596" s="29">
        <v>0</v>
      </c>
      <c r="I1596" s="26">
        <v>0</v>
      </c>
      <c r="J1596" s="25">
        <v>0</v>
      </c>
      <c r="K1596" s="25">
        <v>0</v>
      </c>
      <c r="L1596" s="25">
        <v>0</v>
      </c>
      <c r="M1596" s="27">
        <v>0</v>
      </c>
    </row>
    <row r="1597" spans="1:13" x14ac:dyDescent="0.15">
      <c r="A1597" t="s">
        <v>23520</v>
      </c>
      <c r="B1597">
        <v>89155</v>
      </c>
      <c r="C1597" t="s">
        <v>15486</v>
      </c>
      <c r="D1597" t="s">
        <v>1593</v>
      </c>
      <c r="E1597" t="s">
        <v>9571</v>
      </c>
      <c r="F1597" s="2" t="s">
        <v>6542</v>
      </c>
      <c r="G1597" s="2" t="s">
        <v>6543</v>
      </c>
      <c r="H1597" s="29">
        <v>0</v>
      </c>
      <c r="I1597" s="26">
        <v>0</v>
      </c>
      <c r="J1597" s="25">
        <v>0</v>
      </c>
      <c r="K1597" s="25">
        <v>0</v>
      </c>
      <c r="L1597" s="25">
        <v>0</v>
      </c>
      <c r="M1597" s="27">
        <v>0</v>
      </c>
    </row>
    <row r="1598" spans="1:13" x14ac:dyDescent="0.15">
      <c r="A1598" t="s">
        <v>21885</v>
      </c>
      <c r="B1598">
        <v>42600</v>
      </c>
      <c r="C1598" t="s">
        <v>15198</v>
      </c>
      <c r="D1598" t="s">
        <v>1594</v>
      </c>
      <c r="E1598" t="s">
        <v>7371</v>
      </c>
      <c r="F1598" s="2" t="s">
        <v>8775</v>
      </c>
      <c r="G1598" s="2" t="s">
        <v>8775</v>
      </c>
      <c r="H1598" s="29">
        <v>0</v>
      </c>
      <c r="I1598" s="26">
        <v>0</v>
      </c>
      <c r="J1598" s="25">
        <v>0</v>
      </c>
      <c r="K1598" s="25">
        <v>0</v>
      </c>
      <c r="L1598" s="25">
        <v>0</v>
      </c>
      <c r="M1598" s="27">
        <v>0</v>
      </c>
    </row>
    <row r="1599" spans="1:13" x14ac:dyDescent="0.15">
      <c r="A1599" t="s">
        <v>22488</v>
      </c>
      <c r="B1599">
        <v>50819</v>
      </c>
      <c r="C1599" t="s">
        <v>15295</v>
      </c>
      <c r="D1599" t="s">
        <v>1595</v>
      </c>
      <c r="E1599" t="s">
        <v>9573</v>
      </c>
      <c r="F1599" s="2" t="s">
        <v>6738</v>
      </c>
      <c r="G1599" s="2" t="s">
        <v>6738</v>
      </c>
      <c r="H1599" s="29">
        <v>0</v>
      </c>
      <c r="I1599" s="26">
        <v>13.93</v>
      </c>
      <c r="J1599" s="25">
        <v>7295.28</v>
      </c>
      <c r="K1599" s="25">
        <v>7295.28</v>
      </c>
      <c r="L1599" s="25">
        <v>-3574.69</v>
      </c>
      <c r="M1599" s="27">
        <v>3720.5899999999997</v>
      </c>
    </row>
    <row r="1600" spans="1:13" x14ac:dyDescent="0.15">
      <c r="A1600" t="s">
        <v>23465</v>
      </c>
      <c r="B1600">
        <v>84489</v>
      </c>
      <c r="C1600" t="s">
        <v>15467</v>
      </c>
      <c r="D1600" t="s">
        <v>1596</v>
      </c>
      <c r="E1600" t="s">
        <v>9574</v>
      </c>
      <c r="F1600" s="2" t="s">
        <v>9575</v>
      </c>
      <c r="G1600" s="2" t="s">
        <v>9575</v>
      </c>
      <c r="H1600" s="29">
        <v>0</v>
      </c>
      <c r="I1600" s="26">
        <v>0</v>
      </c>
      <c r="J1600" s="25">
        <v>0</v>
      </c>
      <c r="K1600" s="25">
        <v>0</v>
      </c>
      <c r="L1600" s="25">
        <v>0</v>
      </c>
      <c r="M1600" s="27">
        <v>0</v>
      </c>
    </row>
    <row r="1601" spans="1:13" x14ac:dyDescent="0.15">
      <c r="A1601" t="s">
        <v>23471</v>
      </c>
      <c r="B1601">
        <v>84801</v>
      </c>
      <c r="C1601" t="s">
        <v>15471</v>
      </c>
      <c r="D1601" t="s">
        <v>1597</v>
      </c>
      <c r="E1601" t="s">
        <v>9578</v>
      </c>
      <c r="F1601" s="2" t="s">
        <v>6360</v>
      </c>
      <c r="G1601" s="2" t="s">
        <v>6360</v>
      </c>
      <c r="H1601" s="29">
        <v>0</v>
      </c>
      <c r="I1601" s="26">
        <v>0</v>
      </c>
      <c r="J1601" s="25">
        <v>0</v>
      </c>
      <c r="K1601" s="25">
        <v>0</v>
      </c>
      <c r="L1601" s="25">
        <v>0</v>
      </c>
      <c r="M1601" s="27">
        <v>0</v>
      </c>
    </row>
    <row r="1602" spans="1:13" x14ac:dyDescent="0.15">
      <c r="A1602" t="s">
        <v>18120</v>
      </c>
      <c r="B1602">
        <v>37299</v>
      </c>
      <c r="C1602" t="s">
        <v>14813</v>
      </c>
      <c r="D1602" t="s">
        <v>1598</v>
      </c>
      <c r="E1602" t="s">
        <v>9583</v>
      </c>
      <c r="F1602" s="2" t="s">
        <v>9584</v>
      </c>
      <c r="G1602" s="2" t="s">
        <v>6218</v>
      </c>
      <c r="H1602" s="29">
        <v>9910</v>
      </c>
      <c r="I1602" s="26">
        <v>0</v>
      </c>
      <c r="J1602" s="25">
        <v>0</v>
      </c>
      <c r="K1602" s="25">
        <v>-9910</v>
      </c>
      <c r="L1602" s="25">
        <v>7432.5</v>
      </c>
      <c r="M1602" s="27">
        <v>7432.5</v>
      </c>
    </row>
    <row r="1603" spans="1:13" x14ac:dyDescent="0.15">
      <c r="A1603" t="s">
        <v>18952</v>
      </c>
      <c r="B1603">
        <v>40980</v>
      </c>
      <c r="C1603" t="s">
        <v>14926</v>
      </c>
      <c r="D1603" t="s">
        <v>1599</v>
      </c>
      <c r="E1603" t="s">
        <v>9436</v>
      </c>
      <c r="F1603" s="2" t="s">
        <v>6555</v>
      </c>
      <c r="G1603" s="2" t="s">
        <v>6555</v>
      </c>
      <c r="H1603" s="29">
        <v>11335.919999999998</v>
      </c>
      <c r="I1603" s="26">
        <v>0</v>
      </c>
      <c r="J1603" s="25">
        <v>0</v>
      </c>
      <c r="K1603" s="25">
        <v>-11335.919999999998</v>
      </c>
      <c r="L1603" s="25">
        <v>8501.94</v>
      </c>
      <c r="M1603" s="27">
        <v>8501.94</v>
      </c>
    </row>
    <row r="1604" spans="1:13" x14ac:dyDescent="0.15">
      <c r="A1604" t="s">
        <v>23474</v>
      </c>
      <c r="B1604">
        <v>85217</v>
      </c>
      <c r="C1604" t="s">
        <v>15473</v>
      </c>
      <c r="D1604" t="s">
        <v>1600</v>
      </c>
      <c r="E1604" t="s">
        <v>9585</v>
      </c>
      <c r="F1604" s="2" t="s">
        <v>9586</v>
      </c>
      <c r="G1604" s="2" t="s">
        <v>7352</v>
      </c>
      <c r="H1604" s="29">
        <v>7928</v>
      </c>
      <c r="I1604" s="26">
        <v>2.31</v>
      </c>
      <c r="J1604" s="25">
        <v>1209.77</v>
      </c>
      <c r="K1604" s="25">
        <v>-6718.23</v>
      </c>
      <c r="L1604" s="25">
        <v>5038.67</v>
      </c>
      <c r="M1604" s="27">
        <v>6248.4400000000005</v>
      </c>
    </row>
    <row r="1605" spans="1:13" x14ac:dyDescent="0.15">
      <c r="A1605" t="s">
        <v>18145</v>
      </c>
      <c r="B1605">
        <v>37663</v>
      </c>
      <c r="C1605" t="s">
        <v>14817</v>
      </c>
      <c r="D1605" t="s">
        <v>1601</v>
      </c>
      <c r="E1605" t="s">
        <v>9587</v>
      </c>
      <c r="F1605" s="2" t="s">
        <v>6584</v>
      </c>
      <c r="G1605" s="2" t="s">
        <v>6584</v>
      </c>
      <c r="H1605" s="29">
        <v>0</v>
      </c>
      <c r="I1605" s="26">
        <v>21.08</v>
      </c>
      <c r="J1605" s="25">
        <v>11039.81</v>
      </c>
      <c r="K1605" s="25">
        <v>11039.81</v>
      </c>
      <c r="L1605" s="25">
        <v>-5409.51</v>
      </c>
      <c r="M1605" s="27">
        <v>5630.2999999999993</v>
      </c>
    </row>
    <row r="1606" spans="1:13" x14ac:dyDescent="0.15">
      <c r="A1606" t="s">
        <v>18192</v>
      </c>
      <c r="B1606">
        <v>39600</v>
      </c>
      <c r="C1606" t="s">
        <v>14833</v>
      </c>
      <c r="D1606" t="s">
        <v>1602</v>
      </c>
      <c r="E1606" t="s">
        <v>9588</v>
      </c>
      <c r="F1606" s="2" t="s">
        <v>9589</v>
      </c>
      <c r="G1606" s="2" t="s">
        <v>6574</v>
      </c>
      <c r="H1606" s="29">
        <v>7928</v>
      </c>
      <c r="I1606" s="26">
        <v>0</v>
      </c>
      <c r="J1606" s="25">
        <v>0</v>
      </c>
      <c r="K1606" s="25">
        <v>-7928</v>
      </c>
      <c r="L1606" s="25">
        <v>5946</v>
      </c>
      <c r="M1606" s="27">
        <v>5946</v>
      </c>
    </row>
    <row r="1607" spans="1:13" x14ac:dyDescent="0.15">
      <c r="A1607" t="s">
        <v>20122</v>
      </c>
      <c r="B1607">
        <v>41501</v>
      </c>
      <c r="C1607" t="s">
        <v>15033</v>
      </c>
      <c r="D1607" t="s">
        <v>1603</v>
      </c>
      <c r="E1607" t="s">
        <v>9590</v>
      </c>
      <c r="F1607" s="2" t="s">
        <v>6373</v>
      </c>
      <c r="G1607" s="2" t="s">
        <v>6373</v>
      </c>
      <c r="H1607" s="29">
        <v>0</v>
      </c>
      <c r="I1607" s="26">
        <v>23.04</v>
      </c>
      <c r="J1607" s="25">
        <v>12066.28</v>
      </c>
      <c r="K1607" s="25">
        <v>12066.28</v>
      </c>
      <c r="L1607" s="25">
        <v>-5912.48</v>
      </c>
      <c r="M1607" s="27">
        <v>6153.8000000000011</v>
      </c>
    </row>
    <row r="1608" spans="1:13" x14ac:dyDescent="0.15">
      <c r="A1608" t="s">
        <v>21542</v>
      </c>
      <c r="B1608">
        <v>41860</v>
      </c>
      <c r="C1608" t="s">
        <v>15146</v>
      </c>
      <c r="D1608" t="s">
        <v>1604</v>
      </c>
      <c r="E1608" t="s">
        <v>9591</v>
      </c>
      <c r="F1608" s="2" t="s">
        <v>9289</v>
      </c>
      <c r="G1608" s="2" t="s">
        <v>9289</v>
      </c>
      <c r="H1608" s="29">
        <v>0</v>
      </c>
      <c r="I1608" s="26">
        <v>0</v>
      </c>
      <c r="J1608" s="25">
        <v>0</v>
      </c>
      <c r="K1608" s="25">
        <v>0</v>
      </c>
      <c r="L1608" s="25">
        <v>0</v>
      </c>
      <c r="M1608" s="27">
        <v>0</v>
      </c>
    </row>
    <row r="1609" spans="1:13" x14ac:dyDescent="0.15">
      <c r="A1609" t="s">
        <v>20949</v>
      </c>
      <c r="B1609">
        <v>41662</v>
      </c>
      <c r="C1609" t="s">
        <v>15095</v>
      </c>
      <c r="D1609" t="s">
        <v>1605</v>
      </c>
      <c r="E1609" t="s">
        <v>9592</v>
      </c>
      <c r="F1609" s="2" t="s">
        <v>6493</v>
      </c>
      <c r="G1609" s="2" t="s">
        <v>6493</v>
      </c>
      <c r="H1609" s="29">
        <v>0</v>
      </c>
      <c r="I1609" s="26">
        <v>0</v>
      </c>
      <c r="J1609" s="25">
        <v>0</v>
      </c>
      <c r="K1609" s="25">
        <v>0</v>
      </c>
      <c r="L1609" s="25">
        <v>0</v>
      </c>
      <c r="M1609" s="27">
        <v>0</v>
      </c>
    </row>
    <row r="1610" spans="1:13" x14ac:dyDescent="0.15">
      <c r="A1610" t="s">
        <v>19497</v>
      </c>
      <c r="B1610">
        <v>41343</v>
      </c>
      <c r="C1610" t="s">
        <v>14981</v>
      </c>
      <c r="D1610" t="s">
        <v>1606</v>
      </c>
      <c r="E1610" t="s">
        <v>9593</v>
      </c>
      <c r="F1610" s="2" t="s">
        <v>7048</v>
      </c>
      <c r="G1610" s="2" t="s">
        <v>6702</v>
      </c>
      <c r="H1610" s="29">
        <v>0</v>
      </c>
      <c r="I1610" s="26">
        <v>2.2000000000000002</v>
      </c>
      <c r="J1610" s="25">
        <v>1152.1600000000001</v>
      </c>
      <c r="K1610" s="25">
        <v>1152.1600000000001</v>
      </c>
      <c r="L1610" s="25">
        <v>-564.55999999999995</v>
      </c>
      <c r="M1610" s="27">
        <v>587.60000000000014</v>
      </c>
    </row>
    <row r="1611" spans="1:13" x14ac:dyDescent="0.15">
      <c r="A1611" t="s">
        <v>20042</v>
      </c>
      <c r="B1611">
        <v>41488</v>
      </c>
      <c r="C1611" t="s">
        <v>15026</v>
      </c>
      <c r="D1611" t="s">
        <v>1607</v>
      </c>
      <c r="E1611" t="s">
        <v>9594</v>
      </c>
      <c r="F1611" s="2" t="s">
        <v>8324</v>
      </c>
      <c r="G1611" s="2" t="s">
        <v>6741</v>
      </c>
      <c r="H1611" s="29">
        <v>38400.899999999994</v>
      </c>
      <c r="I1611" s="26">
        <v>152.31</v>
      </c>
      <c r="J1611" s="25">
        <v>79766.27</v>
      </c>
      <c r="K1611" s="25">
        <v>41365.37000000001</v>
      </c>
      <c r="L1611" s="25">
        <v>-20269.03</v>
      </c>
      <c r="M1611" s="27">
        <v>59497.240000000005</v>
      </c>
    </row>
    <row r="1612" spans="1:13" x14ac:dyDescent="0.15">
      <c r="A1612" t="s">
        <v>20882</v>
      </c>
      <c r="B1612">
        <v>41638</v>
      </c>
      <c r="C1612" t="s">
        <v>15090</v>
      </c>
      <c r="D1612" t="s">
        <v>1608</v>
      </c>
      <c r="E1612" t="s">
        <v>9595</v>
      </c>
      <c r="F1612" s="2" t="s">
        <v>7567</v>
      </c>
      <c r="G1612" s="2" t="s">
        <v>6515</v>
      </c>
      <c r="H1612" s="29">
        <v>0</v>
      </c>
      <c r="I1612" s="26">
        <v>0</v>
      </c>
      <c r="J1612" s="25">
        <v>0</v>
      </c>
      <c r="K1612" s="25">
        <v>0</v>
      </c>
      <c r="L1612" s="25">
        <v>0</v>
      </c>
      <c r="M1612" s="27">
        <v>0</v>
      </c>
    </row>
    <row r="1613" spans="1:13" x14ac:dyDescent="0.15">
      <c r="A1613" t="s">
        <v>20856</v>
      </c>
      <c r="B1613">
        <v>41633</v>
      </c>
      <c r="C1613" t="s">
        <v>15087</v>
      </c>
      <c r="D1613" t="s">
        <v>1609</v>
      </c>
      <c r="E1613" t="s">
        <v>9596</v>
      </c>
      <c r="F1613" s="2" t="s">
        <v>8973</v>
      </c>
      <c r="G1613" s="2" t="s">
        <v>6996</v>
      </c>
      <c r="H1613" s="29">
        <v>47529.739999999991</v>
      </c>
      <c r="I1613" s="26">
        <v>158.54</v>
      </c>
      <c r="J1613" s="25">
        <v>83028.98</v>
      </c>
      <c r="K1613" s="25">
        <v>35499.240000000005</v>
      </c>
      <c r="L1613" s="25">
        <v>-17394.63</v>
      </c>
      <c r="M1613" s="27">
        <v>65634.349999999991</v>
      </c>
    </row>
    <row r="1614" spans="1:13" x14ac:dyDescent="0.15">
      <c r="A1614" t="s">
        <v>20857</v>
      </c>
      <c r="B1614">
        <v>41633</v>
      </c>
      <c r="C1614" t="s">
        <v>15087</v>
      </c>
      <c r="D1614" t="s">
        <v>1610</v>
      </c>
      <c r="E1614" t="s">
        <v>8951</v>
      </c>
      <c r="F1614" s="2" t="s">
        <v>6978</v>
      </c>
      <c r="G1614" s="2" t="s">
        <v>6978</v>
      </c>
      <c r="H1614" s="29">
        <v>0</v>
      </c>
      <c r="I1614" s="26">
        <v>0</v>
      </c>
      <c r="J1614" s="25">
        <v>0</v>
      </c>
      <c r="K1614" s="25">
        <v>0</v>
      </c>
      <c r="L1614" s="25">
        <v>0</v>
      </c>
      <c r="M1614" s="27">
        <v>0</v>
      </c>
    </row>
    <row r="1615" spans="1:13" x14ac:dyDescent="0.15">
      <c r="A1615" t="s">
        <v>19978</v>
      </c>
      <c r="B1615">
        <v>41471</v>
      </c>
      <c r="C1615" t="s">
        <v>15019</v>
      </c>
      <c r="D1615" t="s">
        <v>1611</v>
      </c>
      <c r="E1615" t="s">
        <v>8758</v>
      </c>
      <c r="F1615" s="2" t="s">
        <v>8851</v>
      </c>
      <c r="G1615" s="2" t="s">
        <v>6817</v>
      </c>
      <c r="H1615" s="29">
        <v>112896.40000000002</v>
      </c>
      <c r="I1615" s="26">
        <v>224.13</v>
      </c>
      <c r="J1615" s="25">
        <v>117379.12</v>
      </c>
      <c r="K1615" s="25">
        <v>4482.7199999999721</v>
      </c>
      <c r="L1615" s="25">
        <v>-2196.5300000000002</v>
      </c>
      <c r="M1615" s="27">
        <v>115182.59</v>
      </c>
    </row>
    <row r="1616" spans="1:13" x14ac:dyDescent="0.15">
      <c r="A1616" t="s">
        <v>21341</v>
      </c>
      <c r="B1616">
        <v>41812</v>
      </c>
      <c r="C1616" t="s">
        <v>15125</v>
      </c>
      <c r="D1616" t="s">
        <v>1612</v>
      </c>
      <c r="E1616" t="s">
        <v>9597</v>
      </c>
      <c r="F1616" s="2" t="s">
        <v>8892</v>
      </c>
      <c r="G1616" s="2" t="s">
        <v>7818</v>
      </c>
      <c r="H1616" s="29">
        <v>0</v>
      </c>
      <c r="I1616" s="26">
        <v>18.46</v>
      </c>
      <c r="J1616" s="25">
        <v>9667.69</v>
      </c>
      <c r="K1616" s="25">
        <v>9667.69</v>
      </c>
      <c r="L1616" s="25">
        <v>-4737.17</v>
      </c>
      <c r="M1616" s="27">
        <v>4930.5200000000004</v>
      </c>
    </row>
    <row r="1617" spans="1:13" x14ac:dyDescent="0.15">
      <c r="A1617" t="s">
        <v>20112</v>
      </c>
      <c r="B1617">
        <v>41500</v>
      </c>
      <c r="C1617" t="s">
        <v>15032</v>
      </c>
      <c r="D1617" t="s">
        <v>1613</v>
      </c>
      <c r="E1617" t="s">
        <v>9598</v>
      </c>
      <c r="F1617" s="2" t="s">
        <v>8900</v>
      </c>
      <c r="G1617" s="2" t="s">
        <v>6560</v>
      </c>
      <c r="H1617" s="29">
        <v>0</v>
      </c>
      <c r="I1617" s="26">
        <v>0</v>
      </c>
      <c r="J1617" s="25">
        <v>0</v>
      </c>
      <c r="K1617" s="25">
        <v>0</v>
      </c>
      <c r="L1617" s="25">
        <v>0</v>
      </c>
      <c r="M1617" s="27">
        <v>0</v>
      </c>
    </row>
    <row r="1618" spans="1:13" x14ac:dyDescent="0.15">
      <c r="A1618" t="s">
        <v>21543</v>
      </c>
      <c r="B1618">
        <v>41860</v>
      </c>
      <c r="C1618" t="s">
        <v>15146</v>
      </c>
      <c r="D1618" t="s">
        <v>1614</v>
      </c>
      <c r="E1618" t="s">
        <v>9599</v>
      </c>
      <c r="F1618" s="2" t="s">
        <v>6573</v>
      </c>
      <c r="G1618" s="2" t="s">
        <v>6573</v>
      </c>
      <c r="H1618" s="29">
        <v>0</v>
      </c>
      <c r="I1618" s="26">
        <v>0</v>
      </c>
      <c r="J1618" s="25">
        <v>0</v>
      </c>
      <c r="K1618" s="25">
        <v>0</v>
      </c>
      <c r="L1618" s="25">
        <v>0</v>
      </c>
      <c r="M1618" s="27">
        <v>0</v>
      </c>
    </row>
    <row r="1619" spans="1:13" x14ac:dyDescent="0.15">
      <c r="A1619" t="s">
        <v>17476</v>
      </c>
      <c r="B1619">
        <v>13683</v>
      </c>
      <c r="C1619" t="s">
        <v>14659</v>
      </c>
      <c r="D1619" t="s">
        <v>1615</v>
      </c>
      <c r="E1619" t="s">
        <v>9600</v>
      </c>
      <c r="F1619" s="2" t="s">
        <v>9601</v>
      </c>
      <c r="G1619" s="2" t="s">
        <v>8068</v>
      </c>
      <c r="H1619" s="29">
        <v>21664.729999999996</v>
      </c>
      <c r="I1619" s="26">
        <v>0</v>
      </c>
      <c r="J1619" s="25">
        <v>0</v>
      </c>
      <c r="K1619" s="25">
        <v>-21664.729999999996</v>
      </c>
      <c r="L1619" s="25">
        <v>16248.55</v>
      </c>
      <c r="M1619" s="27">
        <v>16248.55</v>
      </c>
    </row>
    <row r="1620" spans="1:13" x14ac:dyDescent="0.15">
      <c r="A1620" t="s">
        <v>20950</v>
      </c>
      <c r="B1620">
        <v>41662</v>
      </c>
      <c r="C1620" t="s">
        <v>15095</v>
      </c>
      <c r="D1620" t="s">
        <v>1616</v>
      </c>
      <c r="E1620" t="s">
        <v>9602</v>
      </c>
      <c r="F1620" s="2" t="s">
        <v>9603</v>
      </c>
      <c r="G1620" s="2" t="s">
        <v>9603</v>
      </c>
      <c r="H1620" s="29">
        <v>0</v>
      </c>
      <c r="I1620" s="26">
        <v>0</v>
      </c>
      <c r="J1620" s="25">
        <v>0</v>
      </c>
      <c r="K1620" s="25">
        <v>0</v>
      </c>
      <c r="L1620" s="25">
        <v>0</v>
      </c>
      <c r="M1620" s="27">
        <v>0</v>
      </c>
    </row>
    <row r="1621" spans="1:13" x14ac:dyDescent="0.15">
      <c r="A1621" t="s">
        <v>18878</v>
      </c>
      <c r="B1621">
        <v>40967</v>
      </c>
      <c r="C1621" t="s">
        <v>14921</v>
      </c>
      <c r="D1621" t="s">
        <v>1617</v>
      </c>
      <c r="E1621" t="s">
        <v>9604</v>
      </c>
      <c r="F1621" s="2" t="s">
        <v>6565</v>
      </c>
      <c r="G1621" s="2" t="s">
        <v>6566</v>
      </c>
      <c r="H1621" s="29">
        <v>0</v>
      </c>
      <c r="I1621" s="26">
        <v>0</v>
      </c>
      <c r="J1621" s="25">
        <v>0</v>
      </c>
      <c r="K1621" s="25">
        <v>0</v>
      </c>
      <c r="L1621" s="25">
        <v>0</v>
      </c>
      <c r="M1621" s="27">
        <v>0</v>
      </c>
    </row>
    <row r="1622" spans="1:13" x14ac:dyDescent="0.15">
      <c r="A1622" t="s">
        <v>17540</v>
      </c>
      <c r="B1622">
        <v>20450</v>
      </c>
      <c r="C1622" t="s">
        <v>14667</v>
      </c>
      <c r="D1622" t="s">
        <v>1618</v>
      </c>
      <c r="E1622" t="s">
        <v>9605</v>
      </c>
      <c r="F1622" s="2" t="s">
        <v>9608</v>
      </c>
      <c r="G1622" s="2" t="s">
        <v>6648</v>
      </c>
      <c r="H1622" s="29">
        <v>0</v>
      </c>
      <c r="I1622" s="26">
        <v>0</v>
      </c>
      <c r="J1622" s="25">
        <v>0</v>
      </c>
      <c r="K1622" s="25">
        <v>0</v>
      </c>
      <c r="L1622" s="25">
        <v>0</v>
      </c>
      <c r="M1622" s="27">
        <v>0</v>
      </c>
    </row>
    <row r="1623" spans="1:13" x14ac:dyDescent="0.15">
      <c r="A1623" t="s">
        <v>18449</v>
      </c>
      <c r="B1623">
        <v>40635</v>
      </c>
      <c r="C1623" t="s">
        <v>14877</v>
      </c>
      <c r="D1623" t="s">
        <v>1619</v>
      </c>
      <c r="E1623" t="s">
        <v>9611</v>
      </c>
      <c r="F1623" s="2" t="s">
        <v>9612</v>
      </c>
      <c r="G1623" s="2" t="s">
        <v>7447</v>
      </c>
      <c r="H1623" s="29">
        <v>0</v>
      </c>
      <c r="I1623" s="26">
        <v>0</v>
      </c>
      <c r="J1623" s="25">
        <v>0</v>
      </c>
      <c r="K1623" s="25">
        <v>0</v>
      </c>
      <c r="L1623" s="25">
        <v>0</v>
      </c>
      <c r="M1623" s="27">
        <v>0</v>
      </c>
    </row>
    <row r="1624" spans="1:13" x14ac:dyDescent="0.15">
      <c r="A1624" t="s">
        <v>21756</v>
      </c>
      <c r="B1624">
        <v>42545</v>
      </c>
      <c r="C1624" t="s">
        <v>15179</v>
      </c>
      <c r="D1624" t="s">
        <v>1620</v>
      </c>
      <c r="E1624" t="s">
        <v>9613</v>
      </c>
      <c r="F1624" s="2" t="s">
        <v>9614</v>
      </c>
      <c r="G1624" s="2" t="s">
        <v>6720</v>
      </c>
      <c r="H1624" s="29">
        <v>0</v>
      </c>
      <c r="I1624" s="26">
        <v>0</v>
      </c>
      <c r="J1624" s="25">
        <v>0</v>
      </c>
      <c r="K1624" s="25">
        <v>0</v>
      </c>
      <c r="L1624" s="25">
        <v>0</v>
      </c>
      <c r="M1624" s="27">
        <v>0</v>
      </c>
    </row>
    <row r="1625" spans="1:13" x14ac:dyDescent="0.15">
      <c r="A1625" t="s">
        <v>23320</v>
      </c>
      <c r="B1625">
        <v>81316</v>
      </c>
      <c r="C1625" t="s">
        <v>15439</v>
      </c>
      <c r="D1625" t="s">
        <v>1621</v>
      </c>
      <c r="E1625" t="s">
        <v>9615</v>
      </c>
      <c r="F1625" s="2" t="s">
        <v>6293</v>
      </c>
      <c r="G1625" s="2" t="s">
        <v>6293</v>
      </c>
      <c r="H1625" s="29">
        <v>0</v>
      </c>
      <c r="I1625" s="26">
        <v>0</v>
      </c>
      <c r="J1625" s="25">
        <v>0</v>
      </c>
      <c r="K1625" s="25">
        <v>0</v>
      </c>
      <c r="L1625" s="25">
        <v>0</v>
      </c>
      <c r="M1625" s="27">
        <v>0</v>
      </c>
    </row>
    <row r="1626" spans="1:13" x14ac:dyDescent="0.15">
      <c r="A1626" t="s">
        <v>21271</v>
      </c>
      <c r="B1626">
        <v>41782</v>
      </c>
      <c r="C1626" t="s">
        <v>15116</v>
      </c>
      <c r="D1626" t="s">
        <v>1622</v>
      </c>
      <c r="E1626" t="s">
        <v>9616</v>
      </c>
      <c r="F1626" s="2" t="s">
        <v>9617</v>
      </c>
      <c r="G1626" s="2" t="s">
        <v>7033</v>
      </c>
      <c r="H1626" s="29">
        <v>0</v>
      </c>
      <c r="I1626" s="26">
        <v>0</v>
      </c>
      <c r="J1626" s="25">
        <v>0</v>
      </c>
      <c r="K1626" s="25">
        <v>0</v>
      </c>
      <c r="L1626" s="25">
        <v>0</v>
      </c>
      <c r="M1626" s="27">
        <v>0</v>
      </c>
    </row>
    <row r="1627" spans="1:13" x14ac:dyDescent="0.15">
      <c r="A1627" t="s">
        <v>21903</v>
      </c>
      <c r="B1627">
        <v>42604</v>
      </c>
      <c r="C1627" t="s">
        <v>15199</v>
      </c>
      <c r="D1627" t="s">
        <v>1623</v>
      </c>
      <c r="E1627" t="s">
        <v>9618</v>
      </c>
      <c r="F1627" s="2" t="s">
        <v>9619</v>
      </c>
      <c r="G1627" s="2" t="s">
        <v>6720</v>
      </c>
      <c r="H1627" s="29">
        <v>1982</v>
      </c>
      <c r="I1627" s="26">
        <v>0</v>
      </c>
      <c r="J1627" s="25">
        <v>0</v>
      </c>
      <c r="K1627" s="25">
        <v>-1982</v>
      </c>
      <c r="L1627" s="25">
        <v>1486.5</v>
      </c>
      <c r="M1627" s="27">
        <v>1486.5</v>
      </c>
    </row>
    <row r="1628" spans="1:13" x14ac:dyDescent="0.15">
      <c r="A1628" t="s">
        <v>22116</v>
      </c>
      <c r="B1628">
        <v>42724</v>
      </c>
      <c r="C1628" t="s">
        <v>15222</v>
      </c>
      <c r="D1628" t="s">
        <v>1624</v>
      </c>
      <c r="E1628" t="s">
        <v>8414</v>
      </c>
      <c r="F1628" s="2" t="s">
        <v>9620</v>
      </c>
      <c r="G1628" s="2" t="s">
        <v>6311</v>
      </c>
      <c r="H1628" s="29">
        <v>0</v>
      </c>
      <c r="I1628" s="26">
        <v>0</v>
      </c>
      <c r="J1628" s="25">
        <v>0</v>
      </c>
      <c r="K1628" s="25">
        <v>0</v>
      </c>
      <c r="L1628" s="25">
        <v>0</v>
      </c>
      <c r="M1628" s="27">
        <v>0</v>
      </c>
    </row>
    <row r="1629" spans="1:13" x14ac:dyDescent="0.15">
      <c r="A1629" t="s">
        <v>17870</v>
      </c>
      <c r="B1629">
        <v>30582</v>
      </c>
      <c r="C1629" t="s">
        <v>14735</v>
      </c>
      <c r="D1629" t="s">
        <v>1625</v>
      </c>
      <c r="E1629" t="s">
        <v>9621</v>
      </c>
      <c r="F1629" s="2" t="s">
        <v>6366</v>
      </c>
      <c r="G1629" s="2" t="s">
        <v>6366</v>
      </c>
      <c r="H1629" s="29">
        <v>135831.69999999998</v>
      </c>
      <c r="I1629" s="26">
        <v>403.76</v>
      </c>
      <c r="J1629" s="25">
        <v>211453.15</v>
      </c>
      <c r="K1629" s="25">
        <v>75621.450000000012</v>
      </c>
      <c r="L1629" s="25">
        <v>-37054.51</v>
      </c>
      <c r="M1629" s="27">
        <v>174398.63999999998</v>
      </c>
    </row>
    <row r="1630" spans="1:13" x14ac:dyDescent="0.15">
      <c r="A1630" t="s">
        <v>21757</v>
      </c>
      <c r="B1630">
        <v>42545</v>
      </c>
      <c r="C1630" t="s">
        <v>15179</v>
      </c>
      <c r="D1630" t="s">
        <v>1626</v>
      </c>
      <c r="E1630" t="s">
        <v>9622</v>
      </c>
      <c r="F1630" s="2" t="s">
        <v>9623</v>
      </c>
      <c r="G1630" s="2" t="s">
        <v>6720</v>
      </c>
      <c r="H1630" s="29">
        <v>0</v>
      </c>
      <c r="I1630" s="26">
        <v>0</v>
      </c>
      <c r="J1630" s="25">
        <v>0</v>
      </c>
      <c r="K1630" s="25">
        <v>0</v>
      </c>
      <c r="L1630" s="25">
        <v>0</v>
      </c>
      <c r="M1630" s="27">
        <v>0</v>
      </c>
    </row>
    <row r="1631" spans="1:13" x14ac:dyDescent="0.15">
      <c r="A1631" t="s">
        <v>17615</v>
      </c>
      <c r="B1631">
        <v>24207</v>
      </c>
      <c r="C1631" t="s">
        <v>14685</v>
      </c>
      <c r="D1631" t="s">
        <v>1627</v>
      </c>
      <c r="E1631" t="s">
        <v>9624</v>
      </c>
      <c r="F1631" s="2" t="s">
        <v>6461</v>
      </c>
      <c r="G1631" s="2" t="s">
        <v>6461</v>
      </c>
      <c r="H1631" s="29">
        <v>11892</v>
      </c>
      <c r="I1631" s="26">
        <v>0</v>
      </c>
      <c r="J1631" s="25">
        <v>0</v>
      </c>
      <c r="K1631" s="25">
        <v>-11892</v>
      </c>
      <c r="L1631" s="25">
        <v>8919</v>
      </c>
      <c r="M1631" s="27">
        <v>8919</v>
      </c>
    </row>
    <row r="1632" spans="1:13" x14ac:dyDescent="0.15">
      <c r="A1632" t="s">
        <v>22026</v>
      </c>
      <c r="B1632">
        <v>42656</v>
      </c>
      <c r="C1632" t="s">
        <v>15210</v>
      </c>
      <c r="D1632" t="s">
        <v>1628</v>
      </c>
      <c r="E1632" t="s">
        <v>9628</v>
      </c>
      <c r="F1632" s="2" t="s">
        <v>9629</v>
      </c>
      <c r="G1632" s="2" t="s">
        <v>6443</v>
      </c>
      <c r="H1632" s="29">
        <v>0</v>
      </c>
      <c r="I1632" s="26">
        <v>0</v>
      </c>
      <c r="J1632" s="25">
        <v>0</v>
      </c>
      <c r="K1632" s="25">
        <v>0</v>
      </c>
      <c r="L1632" s="25">
        <v>0</v>
      </c>
      <c r="M1632" s="27">
        <v>0</v>
      </c>
    </row>
    <row r="1633" spans="1:13" x14ac:dyDescent="0.15">
      <c r="A1633" t="s">
        <v>20503</v>
      </c>
      <c r="B1633">
        <v>41571</v>
      </c>
      <c r="C1633" t="s">
        <v>15064</v>
      </c>
      <c r="D1633" t="s">
        <v>1629</v>
      </c>
      <c r="E1633" t="s">
        <v>9630</v>
      </c>
      <c r="F1633" s="2" t="s">
        <v>9631</v>
      </c>
      <c r="G1633" s="2" t="s">
        <v>6699</v>
      </c>
      <c r="H1633" s="29">
        <v>0</v>
      </c>
      <c r="I1633" s="26">
        <v>0</v>
      </c>
      <c r="J1633" s="25">
        <v>0</v>
      </c>
      <c r="K1633" s="25">
        <v>0</v>
      </c>
      <c r="L1633" s="25">
        <v>0</v>
      </c>
      <c r="M1633" s="27">
        <v>0</v>
      </c>
    </row>
    <row r="1634" spans="1:13" x14ac:dyDescent="0.15">
      <c r="A1634" t="s">
        <v>18593</v>
      </c>
      <c r="B1634">
        <v>40788</v>
      </c>
      <c r="C1634" t="s">
        <v>14896</v>
      </c>
      <c r="D1634" t="s">
        <v>1630</v>
      </c>
      <c r="E1634" t="s">
        <v>6725</v>
      </c>
      <c r="F1634" s="2" t="s">
        <v>9632</v>
      </c>
      <c r="G1634" s="2" t="s">
        <v>6436</v>
      </c>
      <c r="H1634" s="29">
        <v>0</v>
      </c>
      <c r="I1634" s="26">
        <v>0</v>
      </c>
      <c r="J1634" s="25">
        <v>0</v>
      </c>
      <c r="K1634" s="25">
        <v>0</v>
      </c>
      <c r="L1634" s="25">
        <v>0</v>
      </c>
      <c r="M1634" s="27">
        <v>0</v>
      </c>
    </row>
    <row r="1635" spans="1:13" x14ac:dyDescent="0.15">
      <c r="A1635" t="s">
        <v>18807</v>
      </c>
      <c r="B1635">
        <v>40945</v>
      </c>
      <c r="C1635" t="s">
        <v>14915</v>
      </c>
      <c r="D1635" t="s">
        <v>1631</v>
      </c>
      <c r="E1635" t="s">
        <v>9634</v>
      </c>
      <c r="F1635" s="2" t="s">
        <v>6360</v>
      </c>
      <c r="G1635" s="2" t="s">
        <v>6360</v>
      </c>
      <c r="H1635" s="29">
        <v>0</v>
      </c>
      <c r="I1635" s="26">
        <v>0</v>
      </c>
      <c r="J1635" s="25">
        <v>0</v>
      </c>
      <c r="K1635" s="25">
        <v>0</v>
      </c>
      <c r="L1635" s="25">
        <v>0</v>
      </c>
      <c r="M1635" s="27">
        <v>0</v>
      </c>
    </row>
    <row r="1636" spans="1:13" x14ac:dyDescent="0.15">
      <c r="A1636" t="s">
        <v>18201</v>
      </c>
      <c r="B1636">
        <v>40020</v>
      </c>
      <c r="C1636" t="s">
        <v>14835</v>
      </c>
      <c r="D1636" t="s">
        <v>1632</v>
      </c>
      <c r="E1636" t="s">
        <v>9635</v>
      </c>
      <c r="F1636" s="2" t="s">
        <v>6363</v>
      </c>
      <c r="G1636" s="2" t="s">
        <v>6363</v>
      </c>
      <c r="H1636" s="29">
        <v>0</v>
      </c>
      <c r="I1636" s="26">
        <v>0</v>
      </c>
      <c r="J1636" s="25">
        <v>0</v>
      </c>
      <c r="K1636" s="25">
        <v>0</v>
      </c>
      <c r="L1636" s="25">
        <v>0</v>
      </c>
      <c r="M1636" s="27">
        <v>0</v>
      </c>
    </row>
    <row r="1637" spans="1:13" x14ac:dyDescent="0.15">
      <c r="A1637" t="s">
        <v>17733</v>
      </c>
      <c r="B1637">
        <v>27067</v>
      </c>
      <c r="C1637" t="s">
        <v>14701</v>
      </c>
      <c r="D1637" t="s">
        <v>1633</v>
      </c>
      <c r="E1637" t="s">
        <v>9636</v>
      </c>
      <c r="F1637" s="2" t="s">
        <v>6571</v>
      </c>
      <c r="G1637" s="2" t="s">
        <v>6571</v>
      </c>
      <c r="H1637" s="29">
        <v>0</v>
      </c>
      <c r="I1637" s="26">
        <v>0</v>
      </c>
      <c r="J1637" s="25">
        <v>0</v>
      </c>
      <c r="K1637" s="25">
        <v>0</v>
      </c>
      <c r="L1637" s="25">
        <v>0</v>
      </c>
      <c r="M1637" s="27">
        <v>0</v>
      </c>
    </row>
    <row r="1638" spans="1:13" x14ac:dyDescent="0.15">
      <c r="A1638" t="s">
        <v>17736</v>
      </c>
      <c r="B1638">
        <v>27340</v>
      </c>
      <c r="C1638" t="s">
        <v>14703</v>
      </c>
      <c r="D1638" t="s">
        <v>1634</v>
      </c>
      <c r="E1638" t="s">
        <v>9640</v>
      </c>
      <c r="F1638" s="2" t="s">
        <v>9643</v>
      </c>
      <c r="G1638" s="2" t="s">
        <v>9180</v>
      </c>
      <c r="H1638" s="29">
        <v>0</v>
      </c>
      <c r="I1638" s="26">
        <v>0</v>
      </c>
      <c r="J1638" s="25">
        <v>0</v>
      </c>
      <c r="K1638" s="25">
        <v>0</v>
      </c>
      <c r="L1638" s="25">
        <v>0</v>
      </c>
      <c r="M1638" s="27">
        <v>0</v>
      </c>
    </row>
    <row r="1639" spans="1:13" x14ac:dyDescent="0.15">
      <c r="A1639" t="s">
        <v>19295</v>
      </c>
      <c r="B1639">
        <v>41239</v>
      </c>
      <c r="C1639" t="s">
        <v>14960</v>
      </c>
      <c r="D1639" t="s">
        <v>1635</v>
      </c>
      <c r="E1639" t="s">
        <v>9646</v>
      </c>
      <c r="F1639" s="2" t="s">
        <v>6301</v>
      </c>
      <c r="G1639" s="2" t="s">
        <v>6302</v>
      </c>
      <c r="H1639" s="29">
        <v>0</v>
      </c>
      <c r="I1639" s="26">
        <v>0</v>
      </c>
      <c r="J1639" s="25">
        <v>0</v>
      </c>
      <c r="K1639" s="25">
        <v>0</v>
      </c>
      <c r="L1639" s="25">
        <v>0</v>
      </c>
      <c r="M1639" s="27">
        <v>0</v>
      </c>
    </row>
    <row r="1640" spans="1:13" x14ac:dyDescent="0.15">
      <c r="A1640" t="s">
        <v>19105</v>
      </c>
      <c r="B1640">
        <v>41039</v>
      </c>
      <c r="C1640" t="s">
        <v>14940</v>
      </c>
      <c r="D1640" t="s">
        <v>1636</v>
      </c>
      <c r="E1640" t="s">
        <v>9647</v>
      </c>
      <c r="F1640" s="2" t="s">
        <v>9648</v>
      </c>
      <c r="G1640" s="2" t="s">
        <v>6596</v>
      </c>
      <c r="H1640" s="29">
        <v>29730</v>
      </c>
      <c r="I1640" s="26">
        <v>0</v>
      </c>
      <c r="J1640" s="25">
        <v>0</v>
      </c>
      <c r="K1640" s="25">
        <v>-29730</v>
      </c>
      <c r="L1640" s="25">
        <v>22297.5</v>
      </c>
      <c r="M1640" s="27">
        <v>22297.5</v>
      </c>
    </row>
    <row r="1641" spans="1:13" x14ac:dyDescent="0.15">
      <c r="A1641" t="s">
        <v>17625</v>
      </c>
      <c r="B1641">
        <v>24597</v>
      </c>
      <c r="C1641" t="s">
        <v>14688</v>
      </c>
      <c r="D1641" t="s">
        <v>1637</v>
      </c>
      <c r="E1641" t="s">
        <v>9649</v>
      </c>
      <c r="F1641" s="2" t="s">
        <v>8817</v>
      </c>
      <c r="G1641" s="2" t="s">
        <v>8817</v>
      </c>
      <c r="H1641" s="29">
        <v>0</v>
      </c>
      <c r="I1641" s="26">
        <v>0</v>
      </c>
      <c r="J1641" s="25">
        <v>0</v>
      </c>
      <c r="K1641" s="25">
        <v>0</v>
      </c>
      <c r="L1641" s="25">
        <v>0</v>
      </c>
      <c r="M1641" s="27">
        <v>0</v>
      </c>
    </row>
    <row r="1642" spans="1:13" x14ac:dyDescent="0.15">
      <c r="A1642" t="s">
        <v>19075</v>
      </c>
      <c r="B1642">
        <v>41023</v>
      </c>
      <c r="C1642" t="s">
        <v>14938</v>
      </c>
      <c r="D1642" t="s">
        <v>1638</v>
      </c>
      <c r="E1642" t="s">
        <v>9650</v>
      </c>
      <c r="F1642" s="2" t="s">
        <v>6293</v>
      </c>
      <c r="G1642" s="2" t="s">
        <v>6293</v>
      </c>
      <c r="H1642" s="29">
        <v>5946</v>
      </c>
      <c r="I1642" s="26">
        <v>176.43</v>
      </c>
      <c r="J1642" s="25">
        <v>92398.16</v>
      </c>
      <c r="K1642" s="25">
        <v>86452.160000000003</v>
      </c>
      <c r="L1642" s="25">
        <v>-42361.56</v>
      </c>
      <c r="M1642" s="27">
        <v>50036.600000000006</v>
      </c>
    </row>
    <row r="1643" spans="1:13" x14ac:dyDescent="0.15">
      <c r="A1643" t="s">
        <v>17781</v>
      </c>
      <c r="B1643">
        <v>28614</v>
      </c>
      <c r="C1643" t="s">
        <v>14710</v>
      </c>
      <c r="D1643" t="s">
        <v>1639</v>
      </c>
      <c r="E1643" t="s">
        <v>9651</v>
      </c>
      <c r="F1643" s="2" t="s">
        <v>6293</v>
      </c>
      <c r="G1643" s="2" t="s">
        <v>6293</v>
      </c>
      <c r="H1643" s="29">
        <v>0</v>
      </c>
      <c r="I1643" s="26">
        <v>0</v>
      </c>
      <c r="J1643" s="25">
        <v>0</v>
      </c>
      <c r="K1643" s="25">
        <v>0</v>
      </c>
      <c r="L1643" s="25">
        <v>0</v>
      </c>
      <c r="M1643" s="27">
        <v>0</v>
      </c>
    </row>
    <row r="1644" spans="1:13" x14ac:dyDescent="0.15">
      <c r="A1644" t="s">
        <v>19874</v>
      </c>
      <c r="B1644">
        <v>41439</v>
      </c>
      <c r="C1644" t="s">
        <v>15008</v>
      </c>
      <c r="D1644" t="s">
        <v>1640</v>
      </c>
      <c r="E1644" t="s">
        <v>9652</v>
      </c>
      <c r="F1644" s="2" t="s">
        <v>6604</v>
      </c>
      <c r="G1644" s="2" t="s">
        <v>6605</v>
      </c>
      <c r="H1644" s="29">
        <v>0</v>
      </c>
      <c r="I1644" s="26">
        <v>0</v>
      </c>
      <c r="J1644" s="25">
        <v>0</v>
      </c>
      <c r="K1644" s="25">
        <v>0</v>
      </c>
      <c r="L1644" s="25">
        <v>0</v>
      </c>
      <c r="M1644" s="27">
        <v>0</v>
      </c>
    </row>
    <row r="1645" spans="1:13" x14ac:dyDescent="0.15">
      <c r="A1645" t="s">
        <v>17824</v>
      </c>
      <c r="B1645">
        <v>29823</v>
      </c>
      <c r="C1645" t="s">
        <v>14717</v>
      </c>
      <c r="D1645" t="s">
        <v>1641</v>
      </c>
      <c r="E1645" t="s">
        <v>9654</v>
      </c>
      <c r="F1645" s="2" t="s">
        <v>9655</v>
      </c>
      <c r="G1645" s="2" t="s">
        <v>6791</v>
      </c>
      <c r="H1645" s="29">
        <v>0</v>
      </c>
      <c r="I1645" s="26">
        <v>0</v>
      </c>
      <c r="J1645" s="25">
        <v>0</v>
      </c>
      <c r="K1645" s="25">
        <v>0</v>
      </c>
      <c r="L1645" s="25">
        <v>0</v>
      </c>
      <c r="M1645" s="27">
        <v>0</v>
      </c>
    </row>
    <row r="1646" spans="1:13" x14ac:dyDescent="0.15">
      <c r="A1646" t="s">
        <v>18594</v>
      </c>
      <c r="B1646">
        <v>40788</v>
      </c>
      <c r="C1646" t="s">
        <v>14896</v>
      </c>
      <c r="D1646" t="s">
        <v>1642</v>
      </c>
      <c r="E1646" t="s">
        <v>9657</v>
      </c>
      <c r="F1646" s="2" t="s">
        <v>9658</v>
      </c>
      <c r="G1646" s="2" t="s">
        <v>6436</v>
      </c>
      <c r="H1646" s="29">
        <v>0</v>
      </c>
      <c r="I1646" s="26">
        <v>0</v>
      </c>
      <c r="J1646" s="25">
        <v>0</v>
      </c>
      <c r="K1646" s="25">
        <v>0</v>
      </c>
      <c r="L1646" s="25">
        <v>0</v>
      </c>
      <c r="M1646" s="27">
        <v>0</v>
      </c>
    </row>
    <row r="1647" spans="1:13" x14ac:dyDescent="0.15">
      <c r="A1647" t="s">
        <v>20638</v>
      </c>
      <c r="B1647">
        <v>41582</v>
      </c>
      <c r="C1647" t="s">
        <v>15070</v>
      </c>
      <c r="D1647" t="s">
        <v>1643</v>
      </c>
      <c r="E1647" t="s">
        <v>9659</v>
      </c>
      <c r="F1647" s="2" t="s">
        <v>6848</v>
      </c>
      <c r="G1647" s="2" t="s">
        <v>6791</v>
      </c>
      <c r="H1647" s="29">
        <v>24374.479999999996</v>
      </c>
      <c r="I1647" s="26">
        <v>10.65</v>
      </c>
      <c r="J1647" s="25">
        <v>5577.51</v>
      </c>
      <c r="K1647" s="25">
        <v>-18796.969999999994</v>
      </c>
      <c r="L1647" s="25">
        <v>14097.73</v>
      </c>
      <c r="M1647" s="27">
        <v>19675.239999999998</v>
      </c>
    </row>
    <row r="1648" spans="1:13" x14ac:dyDescent="0.15">
      <c r="A1648" t="s">
        <v>20182</v>
      </c>
      <c r="B1648">
        <v>41507</v>
      </c>
      <c r="C1648" t="s">
        <v>15036</v>
      </c>
      <c r="D1648" t="s">
        <v>1644</v>
      </c>
      <c r="E1648" t="s">
        <v>9660</v>
      </c>
      <c r="F1648" s="2" t="s">
        <v>6438</v>
      </c>
      <c r="G1648" s="2" t="s">
        <v>6439</v>
      </c>
      <c r="H1648" s="29">
        <v>0</v>
      </c>
      <c r="I1648" s="26">
        <v>0</v>
      </c>
      <c r="J1648" s="25">
        <v>0</v>
      </c>
      <c r="K1648" s="25">
        <v>0</v>
      </c>
      <c r="L1648" s="25">
        <v>0</v>
      </c>
      <c r="M1648" s="27">
        <v>0</v>
      </c>
    </row>
    <row r="1649" spans="1:13" x14ac:dyDescent="0.15">
      <c r="A1649" t="s">
        <v>17903</v>
      </c>
      <c r="B1649">
        <v>30889</v>
      </c>
      <c r="C1649" t="s">
        <v>14750</v>
      </c>
      <c r="D1649" t="s">
        <v>1645</v>
      </c>
      <c r="E1649" t="s">
        <v>9661</v>
      </c>
      <c r="F1649" s="2" t="s">
        <v>8149</v>
      </c>
      <c r="G1649" s="2" t="s">
        <v>7731</v>
      </c>
      <c r="H1649" s="29">
        <v>0</v>
      </c>
      <c r="I1649" s="26">
        <v>0</v>
      </c>
      <c r="J1649" s="25">
        <v>0</v>
      </c>
      <c r="K1649" s="25">
        <v>0</v>
      </c>
      <c r="L1649" s="25">
        <v>0</v>
      </c>
      <c r="M1649" s="27">
        <v>0</v>
      </c>
    </row>
    <row r="1650" spans="1:13" x14ac:dyDescent="0.15">
      <c r="A1650" t="s">
        <v>18275</v>
      </c>
      <c r="B1650">
        <v>40342</v>
      </c>
      <c r="C1650" t="s">
        <v>14855</v>
      </c>
      <c r="D1650" t="s">
        <v>1646</v>
      </c>
      <c r="E1650" t="s">
        <v>9664</v>
      </c>
      <c r="F1650" s="2" t="s">
        <v>9665</v>
      </c>
      <c r="G1650" s="2" t="s">
        <v>6380</v>
      </c>
      <c r="H1650" s="29">
        <v>0</v>
      </c>
      <c r="I1650" s="26">
        <v>0</v>
      </c>
      <c r="J1650" s="25">
        <v>0</v>
      </c>
      <c r="K1650" s="25">
        <v>0</v>
      </c>
      <c r="L1650" s="25">
        <v>0</v>
      </c>
      <c r="M1650" s="27">
        <v>0</v>
      </c>
    </row>
    <row r="1651" spans="1:13" x14ac:dyDescent="0.15">
      <c r="A1651" t="s">
        <v>19401</v>
      </c>
      <c r="B1651">
        <v>41270</v>
      </c>
      <c r="C1651" t="s">
        <v>14969</v>
      </c>
      <c r="D1651" t="s">
        <v>1647</v>
      </c>
      <c r="E1651" t="s">
        <v>9666</v>
      </c>
      <c r="F1651" s="2" t="s">
        <v>6754</v>
      </c>
      <c r="G1651" s="2" t="s">
        <v>6702</v>
      </c>
      <c r="H1651" s="29">
        <v>0</v>
      </c>
      <c r="I1651" s="26">
        <v>0</v>
      </c>
      <c r="J1651" s="25">
        <v>0</v>
      </c>
      <c r="K1651" s="25">
        <v>0</v>
      </c>
      <c r="L1651" s="25">
        <v>0</v>
      </c>
      <c r="M1651" s="27">
        <v>0</v>
      </c>
    </row>
    <row r="1652" spans="1:13" x14ac:dyDescent="0.15">
      <c r="A1652" t="s">
        <v>18005</v>
      </c>
      <c r="B1652">
        <v>31890</v>
      </c>
      <c r="C1652" t="s">
        <v>14772</v>
      </c>
      <c r="D1652" t="s">
        <v>1648</v>
      </c>
      <c r="E1652" t="s">
        <v>9667</v>
      </c>
      <c r="F1652" s="2" t="s">
        <v>9670</v>
      </c>
      <c r="G1652" s="2" t="s">
        <v>7148</v>
      </c>
      <c r="H1652" s="29">
        <v>0</v>
      </c>
      <c r="I1652" s="26">
        <v>0</v>
      </c>
      <c r="J1652" s="25">
        <v>0</v>
      </c>
      <c r="K1652" s="25">
        <v>0</v>
      </c>
      <c r="L1652" s="25">
        <v>0</v>
      </c>
      <c r="M1652" s="27">
        <v>0</v>
      </c>
    </row>
    <row r="1653" spans="1:13" x14ac:dyDescent="0.15">
      <c r="A1653" t="s">
        <v>19659</v>
      </c>
      <c r="B1653">
        <v>41396</v>
      </c>
      <c r="C1653" t="s">
        <v>14995</v>
      </c>
      <c r="D1653" t="s">
        <v>1649</v>
      </c>
      <c r="E1653" t="s">
        <v>8414</v>
      </c>
      <c r="F1653" s="2" t="s">
        <v>9672</v>
      </c>
      <c r="G1653" s="2" t="s">
        <v>7612</v>
      </c>
      <c r="H1653" s="29">
        <v>0</v>
      </c>
      <c r="I1653" s="26">
        <v>0</v>
      </c>
      <c r="J1653" s="25">
        <v>0</v>
      </c>
      <c r="K1653" s="25">
        <v>0</v>
      </c>
      <c r="L1653" s="25">
        <v>0</v>
      </c>
      <c r="M1653" s="27">
        <v>0</v>
      </c>
    </row>
    <row r="1654" spans="1:13" x14ac:dyDescent="0.15">
      <c r="A1654" t="s">
        <v>18014</v>
      </c>
      <c r="B1654">
        <v>32072</v>
      </c>
      <c r="C1654" t="s">
        <v>14775</v>
      </c>
      <c r="D1654" t="s">
        <v>1650</v>
      </c>
      <c r="E1654" t="s">
        <v>8361</v>
      </c>
      <c r="F1654" s="2" t="s">
        <v>9673</v>
      </c>
      <c r="G1654" s="2" t="s">
        <v>6512</v>
      </c>
      <c r="H1654" s="29">
        <v>0</v>
      </c>
      <c r="I1654" s="26">
        <v>0</v>
      </c>
      <c r="J1654" s="25">
        <v>0</v>
      </c>
      <c r="K1654" s="25">
        <v>0</v>
      </c>
      <c r="L1654" s="25">
        <v>0</v>
      </c>
      <c r="M1654" s="27">
        <v>0</v>
      </c>
    </row>
    <row r="1655" spans="1:13" x14ac:dyDescent="0.15">
      <c r="A1655" t="s">
        <v>17850</v>
      </c>
      <c r="B1655">
        <v>30235</v>
      </c>
      <c r="C1655" t="s">
        <v>14729</v>
      </c>
      <c r="D1655" t="s">
        <v>1651</v>
      </c>
      <c r="E1655" t="s">
        <v>9676</v>
      </c>
      <c r="F1655" s="2" t="s">
        <v>6292</v>
      </c>
      <c r="G1655" s="2" t="s">
        <v>6292</v>
      </c>
      <c r="H1655" s="29">
        <v>3714.9600000000064</v>
      </c>
      <c r="I1655" s="26">
        <v>105.05</v>
      </c>
      <c r="J1655" s="25">
        <v>55015.74</v>
      </c>
      <c r="K1655" s="25">
        <v>51300.779999999992</v>
      </c>
      <c r="L1655" s="25">
        <v>-25137.38</v>
      </c>
      <c r="M1655" s="27">
        <v>29878.359999999997</v>
      </c>
    </row>
    <row r="1656" spans="1:13" x14ac:dyDescent="0.15">
      <c r="A1656" t="s">
        <v>19875</v>
      </c>
      <c r="B1656">
        <v>41439</v>
      </c>
      <c r="C1656" t="s">
        <v>15008</v>
      </c>
      <c r="D1656" t="s">
        <v>1652</v>
      </c>
      <c r="E1656" t="s">
        <v>9681</v>
      </c>
      <c r="F1656" s="2" t="s">
        <v>7306</v>
      </c>
      <c r="G1656" s="2" t="s">
        <v>7306</v>
      </c>
      <c r="H1656" s="29">
        <v>0</v>
      </c>
      <c r="I1656" s="26">
        <v>1.6</v>
      </c>
      <c r="J1656" s="25">
        <v>837.94</v>
      </c>
      <c r="K1656" s="25">
        <v>837.94</v>
      </c>
      <c r="L1656" s="25">
        <v>-410.59</v>
      </c>
      <c r="M1656" s="27">
        <v>427.35000000000008</v>
      </c>
    </row>
    <row r="1657" spans="1:13" x14ac:dyDescent="0.15">
      <c r="A1657" t="s">
        <v>23545</v>
      </c>
      <c r="B1657">
        <v>92951</v>
      </c>
      <c r="C1657" t="s">
        <v>15501</v>
      </c>
      <c r="D1657" t="s">
        <v>1653</v>
      </c>
      <c r="E1657" t="s">
        <v>6709</v>
      </c>
      <c r="F1657" s="2" t="s">
        <v>8569</v>
      </c>
      <c r="G1657" s="2" t="s">
        <v>7866</v>
      </c>
      <c r="H1657" s="29">
        <v>0</v>
      </c>
      <c r="I1657" s="26">
        <v>0</v>
      </c>
      <c r="J1657" s="25">
        <v>0</v>
      </c>
      <c r="K1657" s="25">
        <v>0</v>
      </c>
      <c r="L1657" s="25">
        <v>0</v>
      </c>
      <c r="M1657" s="27">
        <v>0</v>
      </c>
    </row>
    <row r="1658" spans="1:13" x14ac:dyDescent="0.15">
      <c r="A1658" t="s">
        <v>19421</v>
      </c>
      <c r="B1658">
        <v>41286</v>
      </c>
      <c r="C1658" t="s">
        <v>14972</v>
      </c>
      <c r="D1658" t="s">
        <v>1654</v>
      </c>
      <c r="E1658" t="s">
        <v>9682</v>
      </c>
      <c r="F1658" s="2" t="s">
        <v>7306</v>
      </c>
      <c r="G1658" s="2" t="s">
        <v>7306</v>
      </c>
      <c r="H1658" s="29">
        <v>0</v>
      </c>
      <c r="I1658" s="26">
        <v>37.97</v>
      </c>
      <c r="J1658" s="25">
        <v>19885.27</v>
      </c>
      <c r="K1658" s="25">
        <v>19885.27</v>
      </c>
      <c r="L1658" s="25">
        <v>-9743.7800000000007</v>
      </c>
      <c r="M1658" s="27">
        <v>10141.49</v>
      </c>
    </row>
    <row r="1659" spans="1:13" x14ac:dyDescent="0.15">
      <c r="A1659" t="s">
        <v>18079</v>
      </c>
      <c r="B1659">
        <v>32631</v>
      </c>
      <c r="C1659" t="s">
        <v>14783</v>
      </c>
      <c r="D1659" t="s">
        <v>1655</v>
      </c>
      <c r="E1659" t="s">
        <v>6786</v>
      </c>
      <c r="F1659" s="2" t="s">
        <v>9683</v>
      </c>
      <c r="G1659" s="2" t="s">
        <v>6231</v>
      </c>
      <c r="H1659" s="29">
        <v>0</v>
      </c>
      <c r="I1659" s="26">
        <v>0</v>
      </c>
      <c r="J1659" s="25">
        <v>0</v>
      </c>
      <c r="K1659" s="25">
        <v>0</v>
      </c>
      <c r="L1659" s="25">
        <v>0</v>
      </c>
      <c r="M1659" s="27">
        <v>0</v>
      </c>
    </row>
    <row r="1660" spans="1:13" x14ac:dyDescent="0.15">
      <c r="A1660" t="s">
        <v>18879</v>
      </c>
      <c r="B1660">
        <v>40967</v>
      </c>
      <c r="C1660" t="s">
        <v>14921</v>
      </c>
      <c r="D1660" t="s">
        <v>1656</v>
      </c>
      <c r="E1660" t="s">
        <v>9684</v>
      </c>
      <c r="F1660" s="2" t="s">
        <v>8846</v>
      </c>
      <c r="G1660" s="2" t="s">
        <v>8846</v>
      </c>
      <c r="H1660" s="29">
        <v>0</v>
      </c>
      <c r="I1660" s="26">
        <v>29.64</v>
      </c>
      <c r="J1660" s="25">
        <v>15522.76</v>
      </c>
      <c r="K1660" s="25">
        <v>15522.76</v>
      </c>
      <c r="L1660" s="25">
        <v>-7606.15</v>
      </c>
      <c r="M1660" s="27">
        <v>7916.6100000000006</v>
      </c>
    </row>
    <row r="1661" spans="1:13" x14ac:dyDescent="0.15">
      <c r="A1661" t="s">
        <v>21927</v>
      </c>
      <c r="B1661">
        <v>42607</v>
      </c>
      <c r="C1661" t="s">
        <v>14939</v>
      </c>
      <c r="D1661" t="s">
        <v>1657</v>
      </c>
      <c r="E1661" t="s">
        <v>9685</v>
      </c>
      <c r="F1661" s="2" t="s">
        <v>9601</v>
      </c>
      <c r="G1661" s="2" t="s">
        <v>8068</v>
      </c>
      <c r="H1661" s="29">
        <v>0</v>
      </c>
      <c r="I1661" s="26">
        <v>0</v>
      </c>
      <c r="J1661" s="25">
        <v>0</v>
      </c>
      <c r="K1661" s="25">
        <v>0</v>
      </c>
      <c r="L1661" s="25">
        <v>0</v>
      </c>
      <c r="M1661" s="27">
        <v>0</v>
      </c>
    </row>
    <row r="1662" spans="1:13" x14ac:dyDescent="0.15">
      <c r="A1662" t="s">
        <v>18080</v>
      </c>
      <c r="B1662">
        <v>32813</v>
      </c>
      <c r="C1662" t="s">
        <v>14784</v>
      </c>
      <c r="D1662" t="s">
        <v>1658</v>
      </c>
      <c r="E1662" t="s">
        <v>9686</v>
      </c>
      <c r="F1662" s="2" t="s">
        <v>6635</v>
      </c>
      <c r="G1662" s="2" t="s">
        <v>6635</v>
      </c>
      <c r="H1662" s="29">
        <v>0</v>
      </c>
      <c r="I1662" s="26">
        <v>0</v>
      </c>
      <c r="J1662" s="25">
        <v>0</v>
      </c>
      <c r="K1662" s="25">
        <v>0</v>
      </c>
      <c r="L1662" s="25">
        <v>0</v>
      </c>
      <c r="M1662" s="27">
        <v>0</v>
      </c>
    </row>
    <row r="1663" spans="1:13" x14ac:dyDescent="0.15">
      <c r="A1663" t="s">
        <v>18083</v>
      </c>
      <c r="B1663">
        <v>33268</v>
      </c>
      <c r="C1663" t="s">
        <v>14787</v>
      </c>
      <c r="D1663" t="s">
        <v>1659</v>
      </c>
      <c r="E1663" t="s">
        <v>9687</v>
      </c>
      <c r="F1663" s="2" t="s">
        <v>6341</v>
      </c>
      <c r="G1663" s="2" t="s">
        <v>6341</v>
      </c>
      <c r="H1663" s="29">
        <v>0</v>
      </c>
      <c r="I1663" s="26">
        <v>0</v>
      </c>
      <c r="J1663" s="25">
        <v>0</v>
      </c>
      <c r="K1663" s="25">
        <v>0</v>
      </c>
      <c r="L1663" s="25">
        <v>0</v>
      </c>
      <c r="M1663" s="27">
        <v>0</v>
      </c>
    </row>
    <row r="1664" spans="1:13" x14ac:dyDescent="0.15">
      <c r="A1664" t="s">
        <v>20754</v>
      </c>
      <c r="B1664">
        <v>41624</v>
      </c>
      <c r="C1664" t="s">
        <v>15081</v>
      </c>
      <c r="D1664" t="s">
        <v>1660</v>
      </c>
      <c r="E1664" t="s">
        <v>9692</v>
      </c>
      <c r="F1664" s="2" t="s">
        <v>6209</v>
      </c>
      <c r="G1664" s="2" t="s">
        <v>6209</v>
      </c>
      <c r="H1664" s="29">
        <v>3964</v>
      </c>
      <c r="I1664" s="26">
        <v>0</v>
      </c>
      <c r="J1664" s="25">
        <v>0</v>
      </c>
      <c r="K1664" s="25">
        <v>-3964</v>
      </c>
      <c r="L1664" s="25">
        <v>2973</v>
      </c>
      <c r="M1664" s="27">
        <v>2973</v>
      </c>
    </row>
    <row r="1665" spans="1:13" x14ac:dyDescent="0.15">
      <c r="A1665" t="s">
        <v>17574</v>
      </c>
      <c r="B1665">
        <v>23128</v>
      </c>
      <c r="C1665" t="s">
        <v>14675</v>
      </c>
      <c r="D1665" t="s">
        <v>1661</v>
      </c>
      <c r="E1665" t="s">
        <v>9693</v>
      </c>
      <c r="F1665" s="2" t="s">
        <v>6507</v>
      </c>
      <c r="G1665" s="2" t="s">
        <v>6507</v>
      </c>
      <c r="H1665" s="29">
        <v>0</v>
      </c>
      <c r="I1665" s="26">
        <v>0</v>
      </c>
      <c r="J1665" s="25">
        <v>0</v>
      </c>
      <c r="K1665" s="25">
        <v>0</v>
      </c>
      <c r="L1665" s="25">
        <v>0</v>
      </c>
      <c r="M1665" s="27">
        <v>0</v>
      </c>
    </row>
    <row r="1666" spans="1:13" x14ac:dyDescent="0.15">
      <c r="A1666" t="s">
        <v>18085</v>
      </c>
      <c r="B1666">
        <v>33645</v>
      </c>
      <c r="C1666" t="s">
        <v>14789</v>
      </c>
      <c r="D1666" t="s">
        <v>1662</v>
      </c>
      <c r="E1666" t="s">
        <v>8414</v>
      </c>
      <c r="F1666" s="2" t="s">
        <v>8175</v>
      </c>
      <c r="G1666" s="2" t="s">
        <v>6589</v>
      </c>
      <c r="H1666" s="29">
        <v>0</v>
      </c>
      <c r="I1666" s="26">
        <v>0</v>
      </c>
      <c r="J1666" s="25">
        <v>0</v>
      </c>
      <c r="K1666" s="25">
        <v>0</v>
      </c>
      <c r="L1666" s="25">
        <v>0</v>
      </c>
      <c r="M1666" s="27">
        <v>0</v>
      </c>
    </row>
    <row r="1667" spans="1:13" x14ac:dyDescent="0.15">
      <c r="A1667" t="s">
        <v>21116</v>
      </c>
      <c r="B1667">
        <v>41736</v>
      </c>
      <c r="C1667" t="s">
        <v>15107</v>
      </c>
      <c r="D1667" t="s">
        <v>1663</v>
      </c>
      <c r="E1667" t="s">
        <v>9698</v>
      </c>
      <c r="F1667" s="2" t="s">
        <v>6811</v>
      </c>
      <c r="G1667" s="2" t="s">
        <v>6811</v>
      </c>
      <c r="H1667" s="29">
        <v>0</v>
      </c>
      <c r="I1667" s="26">
        <v>0</v>
      </c>
      <c r="J1667" s="25">
        <v>0</v>
      </c>
      <c r="K1667" s="25">
        <v>0</v>
      </c>
      <c r="L1667" s="25">
        <v>0</v>
      </c>
      <c r="M1667" s="27">
        <v>0</v>
      </c>
    </row>
    <row r="1668" spans="1:13" x14ac:dyDescent="0.15">
      <c r="A1668" t="s">
        <v>18086</v>
      </c>
      <c r="B1668">
        <v>33853</v>
      </c>
      <c r="C1668" t="s">
        <v>14790</v>
      </c>
      <c r="D1668" t="s">
        <v>1664</v>
      </c>
      <c r="E1668" t="s">
        <v>9699</v>
      </c>
      <c r="F1668" s="2" t="s">
        <v>9700</v>
      </c>
      <c r="G1668" s="2" t="s">
        <v>6378</v>
      </c>
      <c r="H1668" s="29">
        <v>36205.570000000007</v>
      </c>
      <c r="I1668" s="26">
        <v>17.45</v>
      </c>
      <c r="J1668" s="25">
        <v>9138.74</v>
      </c>
      <c r="K1668" s="25">
        <v>-27066.830000000009</v>
      </c>
      <c r="L1668" s="25">
        <v>20300.12</v>
      </c>
      <c r="M1668" s="27">
        <v>29438.86</v>
      </c>
    </row>
    <row r="1669" spans="1:13" x14ac:dyDescent="0.15">
      <c r="A1669" t="s">
        <v>20755</v>
      </c>
      <c r="B1669">
        <v>41624</v>
      </c>
      <c r="C1669" t="s">
        <v>15081</v>
      </c>
      <c r="D1669" t="s">
        <v>1665</v>
      </c>
      <c r="E1669" t="s">
        <v>9702</v>
      </c>
      <c r="F1669" s="2" t="s">
        <v>9264</v>
      </c>
      <c r="G1669" s="2" t="s">
        <v>6378</v>
      </c>
      <c r="H1669" s="29">
        <v>0</v>
      </c>
      <c r="I1669" s="26">
        <v>0</v>
      </c>
      <c r="J1669" s="25">
        <v>0</v>
      </c>
      <c r="K1669" s="25">
        <v>0</v>
      </c>
      <c r="L1669" s="25">
        <v>0</v>
      </c>
      <c r="M1669" s="27">
        <v>0</v>
      </c>
    </row>
    <row r="1670" spans="1:13" x14ac:dyDescent="0.15">
      <c r="A1670" t="s">
        <v>18089</v>
      </c>
      <c r="B1670">
        <v>34139</v>
      </c>
      <c r="C1670" t="s">
        <v>14792</v>
      </c>
      <c r="D1670" t="s">
        <v>1666</v>
      </c>
      <c r="E1670" t="s">
        <v>9704</v>
      </c>
      <c r="F1670" s="2" t="s">
        <v>9707</v>
      </c>
      <c r="G1670" s="2" t="s">
        <v>6589</v>
      </c>
      <c r="H1670" s="29">
        <v>0</v>
      </c>
      <c r="I1670" s="26">
        <v>12.14</v>
      </c>
      <c r="J1670" s="25">
        <v>6357.84</v>
      </c>
      <c r="K1670" s="25">
        <v>6357.84</v>
      </c>
      <c r="L1670" s="25">
        <v>-3115.34</v>
      </c>
      <c r="M1670" s="27">
        <v>3242.5</v>
      </c>
    </row>
    <row r="1671" spans="1:13" x14ac:dyDescent="0.15">
      <c r="A1671" t="s">
        <v>17976</v>
      </c>
      <c r="B1671">
        <v>31384</v>
      </c>
      <c r="C1671" t="s">
        <v>14769</v>
      </c>
      <c r="D1671" t="s">
        <v>1667</v>
      </c>
      <c r="E1671" t="s">
        <v>9709</v>
      </c>
      <c r="F1671" s="2" t="s">
        <v>7404</v>
      </c>
      <c r="G1671" s="2" t="s">
        <v>7404</v>
      </c>
      <c r="H1671" s="29">
        <v>0</v>
      </c>
      <c r="I1671" s="26">
        <v>0</v>
      </c>
      <c r="J1671" s="25">
        <v>0</v>
      </c>
      <c r="K1671" s="25">
        <v>0</v>
      </c>
      <c r="L1671" s="25">
        <v>0</v>
      </c>
      <c r="M1671" s="27">
        <v>0</v>
      </c>
    </row>
    <row r="1672" spans="1:13" x14ac:dyDescent="0.15">
      <c r="A1672" t="s">
        <v>18091</v>
      </c>
      <c r="B1672">
        <v>34646</v>
      </c>
      <c r="C1672" t="s">
        <v>14794</v>
      </c>
      <c r="D1672" t="s">
        <v>1668</v>
      </c>
      <c r="E1672" t="s">
        <v>7564</v>
      </c>
      <c r="F1672" s="2" t="s">
        <v>9710</v>
      </c>
      <c r="G1672" s="2" t="s">
        <v>6440</v>
      </c>
      <c r="H1672" s="29">
        <v>15433.39</v>
      </c>
      <c r="I1672" s="26">
        <v>0</v>
      </c>
      <c r="J1672" s="25">
        <v>0</v>
      </c>
      <c r="K1672" s="25">
        <v>-15433.39</v>
      </c>
      <c r="L1672" s="25">
        <v>11575.04</v>
      </c>
      <c r="M1672" s="27">
        <v>11575.04</v>
      </c>
    </row>
    <row r="1673" spans="1:13" x14ac:dyDescent="0.15">
      <c r="A1673" t="s">
        <v>19876</v>
      </c>
      <c r="B1673">
        <v>41439</v>
      </c>
      <c r="C1673" t="s">
        <v>15008</v>
      </c>
      <c r="D1673" t="s">
        <v>1669</v>
      </c>
      <c r="E1673" t="s">
        <v>8414</v>
      </c>
      <c r="F1673" s="2" t="s">
        <v>9711</v>
      </c>
      <c r="G1673" s="2" t="s">
        <v>6605</v>
      </c>
      <c r="H1673" s="29">
        <v>0</v>
      </c>
      <c r="I1673" s="26">
        <v>0</v>
      </c>
      <c r="J1673" s="25">
        <v>0</v>
      </c>
      <c r="K1673" s="25">
        <v>0</v>
      </c>
      <c r="L1673" s="25">
        <v>0</v>
      </c>
      <c r="M1673" s="27">
        <v>0</v>
      </c>
    </row>
    <row r="1674" spans="1:13" x14ac:dyDescent="0.15">
      <c r="A1674" t="s">
        <v>20034</v>
      </c>
      <c r="B1674">
        <v>41487</v>
      </c>
      <c r="C1674" t="s">
        <v>15025</v>
      </c>
      <c r="D1674" t="s">
        <v>1670</v>
      </c>
      <c r="E1674" t="s">
        <v>9712</v>
      </c>
      <c r="F1674" s="2" t="s">
        <v>6740</v>
      </c>
      <c r="G1674" s="2" t="s">
        <v>6741</v>
      </c>
      <c r="H1674" s="29">
        <v>0</v>
      </c>
      <c r="I1674" s="26">
        <v>0</v>
      </c>
      <c r="J1674" s="25">
        <v>0</v>
      </c>
      <c r="K1674" s="25">
        <v>0</v>
      </c>
      <c r="L1674" s="25">
        <v>0</v>
      </c>
      <c r="M1674" s="27">
        <v>0</v>
      </c>
    </row>
    <row r="1675" spans="1:13" x14ac:dyDescent="0.15">
      <c r="A1675" t="s">
        <v>19235</v>
      </c>
      <c r="B1675">
        <v>41196</v>
      </c>
      <c r="C1675" t="s">
        <v>14954</v>
      </c>
      <c r="D1675" t="s">
        <v>1671</v>
      </c>
      <c r="E1675" t="s">
        <v>9713</v>
      </c>
      <c r="F1675" s="2" t="s">
        <v>9714</v>
      </c>
      <c r="G1675" s="2" t="s">
        <v>8342</v>
      </c>
      <c r="H1675" s="29">
        <v>0</v>
      </c>
      <c r="I1675" s="26">
        <v>0</v>
      </c>
      <c r="J1675" s="25">
        <v>0</v>
      </c>
      <c r="K1675" s="25">
        <v>0</v>
      </c>
      <c r="L1675" s="25">
        <v>0</v>
      </c>
      <c r="M1675" s="27">
        <v>0</v>
      </c>
    </row>
    <row r="1676" spans="1:13" x14ac:dyDescent="0.15">
      <c r="A1676" t="s">
        <v>19025</v>
      </c>
      <c r="B1676">
        <v>41011</v>
      </c>
      <c r="C1676" t="s">
        <v>14933</v>
      </c>
      <c r="D1676" t="s">
        <v>1672</v>
      </c>
      <c r="E1676" t="s">
        <v>9715</v>
      </c>
      <c r="F1676" s="2" t="s">
        <v>6570</v>
      </c>
      <c r="G1676" s="2" t="s">
        <v>6571</v>
      </c>
      <c r="H1676" s="29">
        <v>0</v>
      </c>
      <c r="I1676" s="26">
        <v>0</v>
      </c>
      <c r="J1676" s="25">
        <v>0</v>
      </c>
      <c r="K1676" s="25">
        <v>0</v>
      </c>
      <c r="L1676" s="25">
        <v>0</v>
      </c>
      <c r="M1676" s="27">
        <v>0</v>
      </c>
    </row>
    <row r="1677" spans="1:13" x14ac:dyDescent="0.15">
      <c r="A1677" t="s">
        <v>18103</v>
      </c>
      <c r="B1677">
        <v>35504</v>
      </c>
      <c r="C1677" t="s">
        <v>14801</v>
      </c>
      <c r="D1677" t="s">
        <v>1673</v>
      </c>
      <c r="E1677" t="s">
        <v>9716</v>
      </c>
      <c r="F1677" s="2" t="s">
        <v>6535</v>
      </c>
      <c r="G1677" s="2" t="s">
        <v>6535</v>
      </c>
      <c r="H1677" s="29">
        <v>1982</v>
      </c>
      <c r="I1677" s="26">
        <v>0</v>
      </c>
      <c r="J1677" s="25">
        <v>0</v>
      </c>
      <c r="K1677" s="25">
        <v>-1982</v>
      </c>
      <c r="L1677" s="25">
        <v>1486.5</v>
      </c>
      <c r="M1677" s="27">
        <v>1486.5</v>
      </c>
    </row>
    <row r="1678" spans="1:13" x14ac:dyDescent="0.15">
      <c r="A1678" t="s">
        <v>18595</v>
      </c>
      <c r="B1678">
        <v>40788</v>
      </c>
      <c r="C1678" t="s">
        <v>14896</v>
      </c>
      <c r="D1678" t="s">
        <v>1674</v>
      </c>
      <c r="E1678" t="s">
        <v>9719</v>
      </c>
      <c r="F1678" s="2" t="s">
        <v>9720</v>
      </c>
      <c r="G1678" s="2" t="s">
        <v>6436</v>
      </c>
      <c r="H1678" s="29">
        <v>0</v>
      </c>
      <c r="I1678" s="26">
        <v>0</v>
      </c>
      <c r="J1678" s="25">
        <v>0</v>
      </c>
      <c r="K1678" s="25">
        <v>0</v>
      </c>
      <c r="L1678" s="25">
        <v>0</v>
      </c>
      <c r="M1678" s="27">
        <v>0</v>
      </c>
    </row>
    <row r="1679" spans="1:13" x14ac:dyDescent="0.15">
      <c r="A1679" t="s">
        <v>18349</v>
      </c>
      <c r="B1679">
        <v>40508</v>
      </c>
      <c r="C1679" t="s">
        <v>14866</v>
      </c>
      <c r="D1679" t="s">
        <v>1675</v>
      </c>
      <c r="E1679" t="s">
        <v>9721</v>
      </c>
      <c r="F1679" s="2" t="s">
        <v>6468</v>
      </c>
      <c r="G1679" s="2" t="s">
        <v>6469</v>
      </c>
      <c r="H1679" s="29">
        <v>7396.9700000000012</v>
      </c>
      <c r="I1679" s="26">
        <v>0</v>
      </c>
      <c r="J1679" s="25">
        <v>0</v>
      </c>
      <c r="K1679" s="25">
        <v>-7396.9700000000012</v>
      </c>
      <c r="L1679" s="25">
        <v>5547.73</v>
      </c>
      <c r="M1679" s="27">
        <v>5547.73</v>
      </c>
    </row>
    <row r="1680" spans="1:13" x14ac:dyDescent="0.15">
      <c r="A1680" t="s">
        <v>19284</v>
      </c>
      <c r="B1680">
        <v>41233</v>
      </c>
      <c r="C1680" t="s">
        <v>14959</v>
      </c>
      <c r="D1680" t="s">
        <v>1676</v>
      </c>
      <c r="E1680" t="s">
        <v>7107</v>
      </c>
      <c r="F1680" s="2" t="s">
        <v>8536</v>
      </c>
      <c r="G1680" s="2" t="s">
        <v>7115</v>
      </c>
      <c r="H1680" s="29">
        <v>0</v>
      </c>
      <c r="I1680" s="26">
        <v>10.09</v>
      </c>
      <c r="J1680" s="25">
        <v>5284.23</v>
      </c>
      <c r="K1680" s="25">
        <v>5284.23</v>
      </c>
      <c r="L1680" s="25">
        <v>-2589.27</v>
      </c>
      <c r="M1680" s="27">
        <v>2694.9599999999996</v>
      </c>
    </row>
    <row r="1681" spans="1:13" x14ac:dyDescent="0.15">
      <c r="A1681" t="s">
        <v>18105</v>
      </c>
      <c r="B1681">
        <v>36336</v>
      </c>
      <c r="C1681" t="s">
        <v>14803</v>
      </c>
      <c r="D1681" t="s">
        <v>1677</v>
      </c>
      <c r="E1681" t="s">
        <v>9722</v>
      </c>
      <c r="F1681" s="2" t="s">
        <v>6813</v>
      </c>
      <c r="G1681" s="2" t="s">
        <v>6813</v>
      </c>
      <c r="H1681" s="29">
        <v>7928</v>
      </c>
      <c r="I1681" s="26">
        <v>0</v>
      </c>
      <c r="J1681" s="25">
        <v>0</v>
      </c>
      <c r="K1681" s="25">
        <v>-7928</v>
      </c>
      <c r="L1681" s="25">
        <v>5946</v>
      </c>
      <c r="M1681" s="27">
        <v>5946</v>
      </c>
    </row>
    <row r="1682" spans="1:13" x14ac:dyDescent="0.15">
      <c r="A1682" t="s">
        <v>18107</v>
      </c>
      <c r="B1682">
        <v>36440</v>
      </c>
      <c r="C1682" t="s">
        <v>14805</v>
      </c>
      <c r="D1682" t="s">
        <v>1678</v>
      </c>
      <c r="E1682" t="s">
        <v>6850</v>
      </c>
      <c r="F1682" s="2" t="s">
        <v>6365</v>
      </c>
      <c r="G1682" s="2" t="s">
        <v>6365</v>
      </c>
      <c r="H1682" s="29">
        <v>9910</v>
      </c>
      <c r="I1682" s="26">
        <v>0</v>
      </c>
      <c r="J1682" s="25">
        <v>0</v>
      </c>
      <c r="K1682" s="25">
        <v>-9910</v>
      </c>
      <c r="L1682" s="25">
        <v>7432.5</v>
      </c>
      <c r="M1682" s="27">
        <v>7432.5</v>
      </c>
    </row>
    <row r="1683" spans="1:13" x14ac:dyDescent="0.15">
      <c r="A1683" t="s">
        <v>18109</v>
      </c>
      <c r="B1683">
        <v>36479</v>
      </c>
      <c r="C1683" t="s">
        <v>14806</v>
      </c>
      <c r="D1683" t="s">
        <v>1679</v>
      </c>
      <c r="E1683" t="s">
        <v>9726</v>
      </c>
      <c r="F1683" s="2" t="s">
        <v>6545</v>
      </c>
      <c r="G1683" s="2" t="s">
        <v>6545</v>
      </c>
      <c r="H1683" s="29">
        <v>0</v>
      </c>
      <c r="I1683" s="26">
        <v>0</v>
      </c>
      <c r="J1683" s="25">
        <v>0</v>
      </c>
      <c r="K1683" s="25">
        <v>0</v>
      </c>
      <c r="L1683" s="25">
        <v>0</v>
      </c>
      <c r="M1683" s="27">
        <v>0</v>
      </c>
    </row>
    <row r="1684" spans="1:13" x14ac:dyDescent="0.15">
      <c r="A1684" t="s">
        <v>19039</v>
      </c>
      <c r="B1684">
        <v>41012</v>
      </c>
      <c r="C1684" t="s">
        <v>14934</v>
      </c>
      <c r="D1684" t="s">
        <v>1680</v>
      </c>
      <c r="E1684" t="s">
        <v>9727</v>
      </c>
      <c r="F1684" s="2" t="s">
        <v>9728</v>
      </c>
      <c r="G1684" s="2" t="s">
        <v>9411</v>
      </c>
      <c r="H1684" s="29">
        <v>0</v>
      </c>
      <c r="I1684" s="26">
        <v>0</v>
      </c>
      <c r="J1684" s="25">
        <v>0</v>
      </c>
      <c r="K1684" s="25">
        <v>0</v>
      </c>
      <c r="L1684" s="25">
        <v>0</v>
      </c>
      <c r="M1684" s="27">
        <v>0</v>
      </c>
    </row>
    <row r="1685" spans="1:13" x14ac:dyDescent="0.15">
      <c r="A1685" t="s">
        <v>20935</v>
      </c>
      <c r="B1685">
        <v>41646</v>
      </c>
      <c r="C1685" t="s">
        <v>15093</v>
      </c>
      <c r="D1685" t="s">
        <v>1681</v>
      </c>
      <c r="E1685" t="s">
        <v>9729</v>
      </c>
      <c r="F1685" s="2" t="s">
        <v>6365</v>
      </c>
      <c r="G1685" s="2" t="s">
        <v>6365</v>
      </c>
      <c r="H1685" s="29">
        <v>37760.369999999995</v>
      </c>
      <c r="I1685" s="26">
        <v>46.92</v>
      </c>
      <c r="J1685" s="25">
        <v>24572.47</v>
      </c>
      <c r="K1685" s="25">
        <v>-13187.899999999994</v>
      </c>
      <c r="L1685" s="25">
        <v>9890.93</v>
      </c>
      <c r="M1685" s="27">
        <v>34463.4</v>
      </c>
    </row>
    <row r="1686" spans="1:13" x14ac:dyDescent="0.15">
      <c r="A1686" t="s">
        <v>17848</v>
      </c>
      <c r="B1686">
        <v>30133</v>
      </c>
      <c r="C1686" t="s">
        <v>14727</v>
      </c>
      <c r="D1686" t="s">
        <v>1682</v>
      </c>
      <c r="E1686" t="s">
        <v>8414</v>
      </c>
      <c r="F1686" s="2" t="s">
        <v>9730</v>
      </c>
      <c r="G1686" s="2" t="s">
        <v>7705</v>
      </c>
      <c r="H1686" s="29">
        <v>3421.0599999999977</v>
      </c>
      <c r="I1686" s="26">
        <v>42.32</v>
      </c>
      <c r="J1686" s="25">
        <v>22163.41</v>
      </c>
      <c r="K1686" s="25">
        <v>18742.350000000002</v>
      </c>
      <c r="L1686" s="25">
        <v>-9183.75</v>
      </c>
      <c r="M1686" s="27">
        <v>12979.66</v>
      </c>
    </row>
    <row r="1687" spans="1:13" x14ac:dyDescent="0.15">
      <c r="A1687" t="s">
        <v>22117</v>
      </c>
      <c r="B1687">
        <v>42724</v>
      </c>
      <c r="C1687" t="s">
        <v>15222</v>
      </c>
      <c r="D1687" t="s">
        <v>1683</v>
      </c>
      <c r="E1687" t="s">
        <v>9731</v>
      </c>
      <c r="F1687" s="2" t="s">
        <v>9556</v>
      </c>
      <c r="G1687" s="2" t="s">
        <v>7148</v>
      </c>
      <c r="H1687" s="29">
        <v>0</v>
      </c>
      <c r="I1687" s="26">
        <v>0</v>
      </c>
      <c r="J1687" s="25">
        <v>0</v>
      </c>
      <c r="K1687" s="25">
        <v>0</v>
      </c>
      <c r="L1687" s="25">
        <v>0</v>
      </c>
      <c r="M1687" s="27">
        <v>0</v>
      </c>
    </row>
    <row r="1688" spans="1:13" x14ac:dyDescent="0.15">
      <c r="A1688" t="s">
        <v>18350</v>
      </c>
      <c r="B1688">
        <v>40508</v>
      </c>
      <c r="C1688" t="s">
        <v>14866</v>
      </c>
      <c r="D1688" t="s">
        <v>1684</v>
      </c>
      <c r="E1688" t="s">
        <v>9732</v>
      </c>
      <c r="F1688" s="2" t="s">
        <v>6468</v>
      </c>
      <c r="G1688" s="2" t="s">
        <v>6469</v>
      </c>
      <c r="H1688" s="29">
        <v>0</v>
      </c>
      <c r="I1688" s="26">
        <v>0</v>
      </c>
      <c r="J1688" s="25">
        <v>0</v>
      </c>
      <c r="K1688" s="25">
        <v>0</v>
      </c>
      <c r="L1688" s="25">
        <v>0</v>
      </c>
      <c r="M1688" s="27">
        <v>0</v>
      </c>
    </row>
    <row r="1689" spans="1:13" x14ac:dyDescent="0.15">
      <c r="A1689" t="s">
        <v>20388</v>
      </c>
      <c r="B1689">
        <v>41558</v>
      </c>
      <c r="C1689" t="s">
        <v>15056</v>
      </c>
      <c r="D1689" t="s">
        <v>1685</v>
      </c>
      <c r="E1689" t="s">
        <v>9733</v>
      </c>
      <c r="F1689" s="2" t="s">
        <v>8807</v>
      </c>
      <c r="G1689" s="2" t="s">
        <v>8807</v>
      </c>
      <c r="H1689" s="29">
        <v>62496.84</v>
      </c>
      <c r="I1689" s="26">
        <v>228.81</v>
      </c>
      <c r="J1689" s="25">
        <v>119830.09</v>
      </c>
      <c r="K1689" s="25">
        <v>57333.25</v>
      </c>
      <c r="L1689" s="25">
        <v>-28093.29</v>
      </c>
      <c r="M1689" s="27">
        <v>91736.799999999988</v>
      </c>
    </row>
    <row r="1690" spans="1:13" x14ac:dyDescent="0.15">
      <c r="A1690" t="s">
        <v>22027</v>
      </c>
      <c r="B1690">
        <v>42656</v>
      </c>
      <c r="C1690" t="s">
        <v>15210</v>
      </c>
      <c r="D1690" t="s">
        <v>1686</v>
      </c>
      <c r="E1690" t="s">
        <v>9734</v>
      </c>
      <c r="F1690" s="2" t="s">
        <v>9735</v>
      </c>
      <c r="G1690" s="2" t="s">
        <v>6535</v>
      </c>
      <c r="H1690" s="29">
        <v>1982</v>
      </c>
      <c r="I1690" s="26">
        <v>0</v>
      </c>
      <c r="J1690" s="25">
        <v>0</v>
      </c>
      <c r="K1690" s="25">
        <v>-1982</v>
      </c>
      <c r="L1690" s="25">
        <v>1486.5</v>
      </c>
      <c r="M1690" s="27">
        <v>1486.5</v>
      </c>
    </row>
    <row r="1691" spans="1:13" x14ac:dyDescent="0.15">
      <c r="A1691" t="s">
        <v>18124</v>
      </c>
      <c r="B1691">
        <v>37428</v>
      </c>
      <c r="C1691" t="s">
        <v>14814</v>
      </c>
      <c r="D1691" t="s">
        <v>1687</v>
      </c>
      <c r="E1691" t="s">
        <v>8830</v>
      </c>
      <c r="F1691" s="2" t="s">
        <v>6383</v>
      </c>
      <c r="G1691" s="2" t="s">
        <v>6383</v>
      </c>
      <c r="H1691" s="29">
        <v>164721.24</v>
      </c>
      <c r="I1691" s="26">
        <v>564.54999999999995</v>
      </c>
      <c r="J1691" s="25">
        <v>295660.48</v>
      </c>
      <c r="K1691" s="25">
        <v>130939.23999999999</v>
      </c>
      <c r="L1691" s="25">
        <v>-64160.23</v>
      </c>
      <c r="M1691" s="27">
        <v>231500.24999999997</v>
      </c>
    </row>
    <row r="1692" spans="1:13" x14ac:dyDescent="0.15">
      <c r="A1692" t="s">
        <v>22149</v>
      </c>
      <c r="B1692">
        <v>42759</v>
      </c>
      <c r="C1692" t="s">
        <v>15230</v>
      </c>
      <c r="D1692" t="s">
        <v>1688</v>
      </c>
      <c r="E1692" t="s">
        <v>9739</v>
      </c>
      <c r="F1692" s="2" t="s">
        <v>6674</v>
      </c>
      <c r="G1692" s="2" t="s">
        <v>6674</v>
      </c>
      <c r="H1692" s="29">
        <v>0</v>
      </c>
      <c r="I1692" s="26">
        <v>71.709999999999994</v>
      </c>
      <c r="J1692" s="25">
        <v>37555.24</v>
      </c>
      <c r="K1692" s="25">
        <v>37555.24</v>
      </c>
      <c r="L1692" s="25">
        <v>-18402.07</v>
      </c>
      <c r="M1692" s="27">
        <v>19153.169999999998</v>
      </c>
    </row>
    <row r="1693" spans="1:13" x14ac:dyDescent="0.15">
      <c r="A1693" t="s">
        <v>17501</v>
      </c>
      <c r="B1693">
        <v>20281</v>
      </c>
      <c r="C1693" t="s">
        <v>14666</v>
      </c>
      <c r="D1693" t="s">
        <v>1689</v>
      </c>
      <c r="E1693" t="s">
        <v>9740</v>
      </c>
      <c r="F1693" s="2" t="s">
        <v>6426</v>
      </c>
      <c r="G1693" s="2" t="s">
        <v>6338</v>
      </c>
      <c r="H1693" s="29">
        <v>14412.759999999995</v>
      </c>
      <c r="I1693" s="26">
        <v>187.73</v>
      </c>
      <c r="J1693" s="25">
        <v>98316.08</v>
      </c>
      <c r="K1693" s="25">
        <v>83903.32</v>
      </c>
      <c r="L1693" s="25">
        <v>-41112.629999999997</v>
      </c>
      <c r="M1693" s="27">
        <v>57203.450000000004</v>
      </c>
    </row>
    <row r="1694" spans="1:13" x14ac:dyDescent="0.15">
      <c r="A1694" t="s">
        <v>19932</v>
      </c>
      <c r="B1694">
        <v>41454</v>
      </c>
      <c r="C1694" t="s">
        <v>15014</v>
      </c>
      <c r="D1694" t="s">
        <v>1690</v>
      </c>
      <c r="E1694" t="s">
        <v>7231</v>
      </c>
      <c r="F1694" s="2" t="s">
        <v>9741</v>
      </c>
      <c r="G1694" s="2" t="s">
        <v>6554</v>
      </c>
      <c r="H1694" s="29">
        <v>41677.69</v>
      </c>
      <c r="I1694" s="26">
        <v>62.75</v>
      </c>
      <c r="J1694" s="25">
        <v>32862.800000000003</v>
      </c>
      <c r="K1694" s="25">
        <v>-8814.89</v>
      </c>
      <c r="L1694" s="25">
        <v>6611.17</v>
      </c>
      <c r="M1694" s="27">
        <v>39473.97</v>
      </c>
    </row>
    <row r="1695" spans="1:13" x14ac:dyDescent="0.15">
      <c r="A1695" t="s">
        <v>19422</v>
      </c>
      <c r="B1695">
        <v>41286</v>
      </c>
      <c r="C1695" t="s">
        <v>14972</v>
      </c>
      <c r="D1695" t="s">
        <v>1691</v>
      </c>
      <c r="E1695" t="s">
        <v>9684</v>
      </c>
      <c r="F1695" s="2" t="s">
        <v>8036</v>
      </c>
      <c r="G1695" s="2" t="s">
        <v>6476</v>
      </c>
      <c r="H1695" s="29">
        <v>0</v>
      </c>
      <c r="I1695" s="26">
        <v>0</v>
      </c>
      <c r="J1695" s="25">
        <v>0</v>
      </c>
      <c r="K1695" s="25">
        <v>0</v>
      </c>
      <c r="L1695" s="25">
        <v>0</v>
      </c>
      <c r="M1695" s="27">
        <v>0</v>
      </c>
    </row>
    <row r="1696" spans="1:13" x14ac:dyDescent="0.15">
      <c r="A1696" t="s">
        <v>19530</v>
      </c>
      <c r="B1696">
        <v>41358</v>
      </c>
      <c r="C1696" t="s">
        <v>14984</v>
      </c>
      <c r="D1696" t="s">
        <v>1692</v>
      </c>
      <c r="E1696" t="s">
        <v>9555</v>
      </c>
      <c r="F1696" s="2" t="s">
        <v>9742</v>
      </c>
      <c r="G1696" s="2" t="s">
        <v>6480</v>
      </c>
      <c r="H1696" s="29">
        <v>0</v>
      </c>
      <c r="I1696" s="26">
        <v>0</v>
      </c>
      <c r="J1696" s="25">
        <v>0</v>
      </c>
      <c r="K1696" s="25">
        <v>0</v>
      </c>
      <c r="L1696" s="25">
        <v>0</v>
      </c>
      <c r="M1696" s="27">
        <v>0</v>
      </c>
    </row>
    <row r="1697" spans="1:13" x14ac:dyDescent="0.15">
      <c r="A1697" t="s">
        <v>23191</v>
      </c>
      <c r="B1697">
        <v>77338</v>
      </c>
      <c r="C1697" t="s">
        <v>15417</v>
      </c>
      <c r="D1697" t="s">
        <v>1693</v>
      </c>
      <c r="E1697" t="s">
        <v>9743</v>
      </c>
      <c r="F1697" s="2" t="s">
        <v>6372</v>
      </c>
      <c r="G1697" s="2" t="s">
        <v>6372</v>
      </c>
      <c r="H1697" s="29">
        <v>0</v>
      </c>
      <c r="I1697" s="26">
        <v>18.329999999999998</v>
      </c>
      <c r="J1697" s="25">
        <v>9599.6</v>
      </c>
      <c r="K1697" s="25">
        <v>9599.6</v>
      </c>
      <c r="L1697" s="25">
        <v>-4703.8</v>
      </c>
      <c r="M1697" s="27">
        <v>4895.8</v>
      </c>
    </row>
    <row r="1698" spans="1:13" x14ac:dyDescent="0.15">
      <c r="A1698" t="s">
        <v>18605</v>
      </c>
      <c r="B1698">
        <v>40789</v>
      </c>
      <c r="C1698" t="s">
        <v>14897</v>
      </c>
      <c r="D1698" t="s">
        <v>1694</v>
      </c>
      <c r="E1698" t="s">
        <v>9744</v>
      </c>
      <c r="F1698" s="2" t="s">
        <v>9745</v>
      </c>
      <c r="G1698" s="2" t="s">
        <v>7462</v>
      </c>
      <c r="H1698" s="29">
        <v>5946</v>
      </c>
      <c r="I1698" s="26">
        <v>0</v>
      </c>
      <c r="J1698" s="25">
        <v>0</v>
      </c>
      <c r="K1698" s="25">
        <v>-5946</v>
      </c>
      <c r="L1698" s="25">
        <v>4459.5</v>
      </c>
      <c r="M1698" s="27">
        <v>4459.5</v>
      </c>
    </row>
    <row r="1699" spans="1:13" x14ac:dyDescent="0.15">
      <c r="A1699" t="s">
        <v>18180</v>
      </c>
      <c r="B1699">
        <v>38650</v>
      </c>
      <c r="C1699" t="s">
        <v>14826</v>
      </c>
      <c r="D1699" t="s">
        <v>1695</v>
      </c>
      <c r="E1699" t="s">
        <v>9747</v>
      </c>
      <c r="F1699" s="2" t="s">
        <v>9748</v>
      </c>
      <c r="G1699" s="2" t="s">
        <v>6589</v>
      </c>
      <c r="H1699" s="29">
        <v>54943.399999999994</v>
      </c>
      <c r="I1699" s="26">
        <v>19.690000000000001</v>
      </c>
      <c r="J1699" s="25">
        <v>10311.85</v>
      </c>
      <c r="K1699" s="25">
        <v>-44631.549999999996</v>
      </c>
      <c r="L1699" s="25">
        <v>33473.660000000003</v>
      </c>
      <c r="M1699" s="27">
        <v>43785.51</v>
      </c>
    </row>
    <row r="1700" spans="1:13" x14ac:dyDescent="0.15">
      <c r="A1700" t="s">
        <v>22028</v>
      </c>
      <c r="B1700">
        <v>42656</v>
      </c>
      <c r="C1700" t="s">
        <v>15210</v>
      </c>
      <c r="D1700" t="s">
        <v>1696</v>
      </c>
      <c r="E1700" t="s">
        <v>6768</v>
      </c>
      <c r="F1700" s="2" t="s">
        <v>9749</v>
      </c>
      <c r="G1700" s="2" t="s">
        <v>6443</v>
      </c>
      <c r="H1700" s="29">
        <v>0</v>
      </c>
      <c r="I1700" s="26">
        <v>0</v>
      </c>
      <c r="J1700" s="25">
        <v>0</v>
      </c>
      <c r="K1700" s="25">
        <v>0</v>
      </c>
      <c r="L1700" s="25">
        <v>0</v>
      </c>
      <c r="M1700" s="27">
        <v>0</v>
      </c>
    </row>
    <row r="1701" spans="1:13" x14ac:dyDescent="0.15">
      <c r="A1701" t="s">
        <v>20936</v>
      </c>
      <c r="B1701">
        <v>41646</v>
      </c>
      <c r="C1701" t="s">
        <v>15093</v>
      </c>
      <c r="D1701" t="s">
        <v>1697</v>
      </c>
      <c r="E1701" t="s">
        <v>9750</v>
      </c>
      <c r="F1701" s="2" t="s">
        <v>6985</v>
      </c>
      <c r="G1701" s="2" t="s">
        <v>6986</v>
      </c>
      <c r="H1701" s="29">
        <v>55584.89</v>
      </c>
      <c r="I1701" s="26">
        <v>0</v>
      </c>
      <c r="J1701" s="25">
        <v>0</v>
      </c>
      <c r="K1701" s="25">
        <v>-55584.89</v>
      </c>
      <c r="L1701" s="25">
        <v>41688.67</v>
      </c>
      <c r="M1701" s="27">
        <v>41688.67</v>
      </c>
    </row>
    <row r="1702" spans="1:13" x14ac:dyDescent="0.15">
      <c r="A1702" t="s">
        <v>19793</v>
      </c>
      <c r="B1702">
        <v>41424</v>
      </c>
      <c r="C1702" t="s">
        <v>15003</v>
      </c>
      <c r="D1702" t="s">
        <v>1698</v>
      </c>
      <c r="E1702" t="s">
        <v>8416</v>
      </c>
      <c r="F1702" s="2" t="s">
        <v>7731</v>
      </c>
      <c r="G1702" s="2" t="s">
        <v>7731</v>
      </c>
      <c r="H1702" s="29">
        <v>0</v>
      </c>
      <c r="I1702" s="26">
        <v>0</v>
      </c>
      <c r="J1702" s="25">
        <v>0</v>
      </c>
      <c r="K1702" s="25">
        <v>0</v>
      </c>
      <c r="L1702" s="25">
        <v>0</v>
      </c>
      <c r="M1702" s="27">
        <v>0</v>
      </c>
    </row>
    <row r="1703" spans="1:13" x14ac:dyDescent="0.15">
      <c r="A1703" t="s">
        <v>17871</v>
      </c>
      <c r="B1703">
        <v>30582</v>
      </c>
      <c r="C1703" t="s">
        <v>14735</v>
      </c>
      <c r="D1703" t="s">
        <v>1699</v>
      </c>
      <c r="E1703" t="s">
        <v>9751</v>
      </c>
      <c r="F1703" s="2" t="s">
        <v>6366</v>
      </c>
      <c r="G1703" s="2" t="s">
        <v>6366</v>
      </c>
      <c r="H1703" s="29">
        <v>3734.5500000000029</v>
      </c>
      <c r="I1703" s="26">
        <v>191.65</v>
      </c>
      <c r="J1703" s="25">
        <v>100369.02</v>
      </c>
      <c r="K1703" s="25">
        <v>96634.47</v>
      </c>
      <c r="L1703" s="25">
        <v>-47350.89</v>
      </c>
      <c r="M1703" s="27">
        <v>53018.130000000005</v>
      </c>
    </row>
    <row r="1704" spans="1:13" x14ac:dyDescent="0.15">
      <c r="A1704" t="s">
        <v>18188</v>
      </c>
      <c r="B1704">
        <v>39352</v>
      </c>
      <c r="C1704" t="s">
        <v>14831</v>
      </c>
      <c r="D1704" t="s">
        <v>1700</v>
      </c>
      <c r="E1704" t="s">
        <v>9752</v>
      </c>
      <c r="F1704" s="2" t="s">
        <v>6529</v>
      </c>
      <c r="G1704" s="2" t="s">
        <v>6530</v>
      </c>
      <c r="H1704" s="29">
        <v>375889.32000000007</v>
      </c>
      <c r="I1704" s="26">
        <v>485.5</v>
      </c>
      <c r="J1704" s="25">
        <v>254261.21</v>
      </c>
      <c r="K1704" s="25">
        <v>-121628.11000000007</v>
      </c>
      <c r="L1704" s="25">
        <v>91221.08</v>
      </c>
      <c r="M1704" s="27">
        <v>345482.29</v>
      </c>
    </row>
    <row r="1705" spans="1:13" x14ac:dyDescent="0.15">
      <c r="A1705" t="s">
        <v>22239</v>
      </c>
      <c r="B1705">
        <v>44201</v>
      </c>
      <c r="C1705" t="s">
        <v>15256</v>
      </c>
      <c r="D1705" t="s">
        <v>1701</v>
      </c>
      <c r="E1705" t="s">
        <v>9753</v>
      </c>
      <c r="F1705" s="2" t="s">
        <v>6493</v>
      </c>
      <c r="G1705" s="2" t="s">
        <v>6493</v>
      </c>
      <c r="H1705" s="29">
        <v>0</v>
      </c>
      <c r="I1705" s="26">
        <v>0</v>
      </c>
      <c r="J1705" s="25">
        <v>0</v>
      </c>
      <c r="K1705" s="25">
        <v>0</v>
      </c>
      <c r="L1705" s="25">
        <v>0</v>
      </c>
      <c r="M1705" s="27">
        <v>0</v>
      </c>
    </row>
    <row r="1706" spans="1:13" x14ac:dyDescent="0.15">
      <c r="A1706" t="s">
        <v>18264</v>
      </c>
      <c r="B1706">
        <v>40301</v>
      </c>
      <c r="C1706" t="s">
        <v>14849</v>
      </c>
      <c r="D1706" t="s">
        <v>1702</v>
      </c>
      <c r="E1706" t="s">
        <v>9754</v>
      </c>
      <c r="F1706" s="2" t="s">
        <v>8754</v>
      </c>
      <c r="G1706" s="2" t="s">
        <v>6469</v>
      </c>
      <c r="H1706" s="29">
        <v>0</v>
      </c>
      <c r="I1706" s="26">
        <v>0</v>
      </c>
      <c r="J1706" s="25">
        <v>0</v>
      </c>
      <c r="K1706" s="25">
        <v>0</v>
      </c>
      <c r="L1706" s="25">
        <v>0</v>
      </c>
      <c r="M1706" s="27">
        <v>0</v>
      </c>
    </row>
    <row r="1707" spans="1:13" x14ac:dyDescent="0.15">
      <c r="A1707" t="s">
        <v>20656</v>
      </c>
      <c r="B1707">
        <v>41583</v>
      </c>
      <c r="C1707" t="s">
        <v>15071</v>
      </c>
      <c r="D1707" t="s">
        <v>1703</v>
      </c>
      <c r="E1707" t="s">
        <v>9758</v>
      </c>
      <c r="F1707" s="2" t="s">
        <v>6827</v>
      </c>
      <c r="G1707" s="2" t="s">
        <v>6828</v>
      </c>
      <c r="H1707" s="29">
        <v>41261.329999999987</v>
      </c>
      <c r="I1707" s="26">
        <v>41.55</v>
      </c>
      <c r="J1707" s="25">
        <v>21760.15</v>
      </c>
      <c r="K1707" s="25">
        <v>-19501.179999999986</v>
      </c>
      <c r="L1707" s="25">
        <v>14625.89</v>
      </c>
      <c r="M1707" s="27">
        <v>36386.04</v>
      </c>
    </row>
    <row r="1708" spans="1:13" x14ac:dyDescent="0.15">
      <c r="A1708" t="s">
        <v>22817</v>
      </c>
      <c r="B1708">
        <v>71008</v>
      </c>
      <c r="C1708" t="s">
        <v>15363</v>
      </c>
      <c r="D1708" t="s">
        <v>1704</v>
      </c>
      <c r="E1708" t="s">
        <v>9759</v>
      </c>
      <c r="F1708" s="2" t="s">
        <v>7797</v>
      </c>
      <c r="G1708" s="2" t="s">
        <v>7797</v>
      </c>
      <c r="H1708" s="29">
        <v>0</v>
      </c>
      <c r="I1708" s="26">
        <v>0</v>
      </c>
      <c r="J1708" s="25">
        <v>0</v>
      </c>
      <c r="K1708" s="25">
        <v>0</v>
      </c>
      <c r="L1708" s="25">
        <v>0</v>
      </c>
      <c r="M1708" s="27">
        <v>0</v>
      </c>
    </row>
    <row r="1709" spans="1:13" x14ac:dyDescent="0.15">
      <c r="A1709" t="s">
        <v>18374</v>
      </c>
      <c r="B1709">
        <v>40517</v>
      </c>
      <c r="C1709" t="s">
        <v>14868</v>
      </c>
      <c r="D1709" t="s">
        <v>1705</v>
      </c>
      <c r="E1709" t="s">
        <v>9760</v>
      </c>
      <c r="F1709" s="2" t="s">
        <v>7802</v>
      </c>
      <c r="G1709" s="2" t="s">
        <v>7267</v>
      </c>
      <c r="H1709" s="29">
        <v>0</v>
      </c>
      <c r="I1709" s="26">
        <v>0</v>
      </c>
      <c r="J1709" s="25">
        <v>0</v>
      </c>
      <c r="K1709" s="25">
        <v>0</v>
      </c>
      <c r="L1709" s="25">
        <v>0</v>
      </c>
      <c r="M1709" s="27">
        <v>0</v>
      </c>
    </row>
    <row r="1710" spans="1:13" x14ac:dyDescent="0.15">
      <c r="A1710" t="s">
        <v>19012</v>
      </c>
      <c r="B1710">
        <v>41005</v>
      </c>
      <c r="C1710" t="s">
        <v>14932</v>
      </c>
      <c r="D1710" t="s">
        <v>1706</v>
      </c>
      <c r="E1710" t="s">
        <v>9761</v>
      </c>
      <c r="F1710" s="2" t="s">
        <v>9762</v>
      </c>
      <c r="G1710" s="2" t="s">
        <v>6434</v>
      </c>
      <c r="H1710" s="29">
        <v>5946</v>
      </c>
      <c r="I1710" s="26">
        <v>0</v>
      </c>
      <c r="J1710" s="25">
        <v>0</v>
      </c>
      <c r="K1710" s="25">
        <v>-5946</v>
      </c>
      <c r="L1710" s="25">
        <v>4459.5</v>
      </c>
      <c r="M1710" s="27">
        <v>4459.5</v>
      </c>
    </row>
    <row r="1711" spans="1:13" x14ac:dyDescent="0.15">
      <c r="A1711" t="s">
        <v>23423</v>
      </c>
      <c r="B1711">
        <v>83280</v>
      </c>
      <c r="C1711" t="s">
        <v>15457</v>
      </c>
      <c r="D1711" t="s">
        <v>1707</v>
      </c>
      <c r="E1711" t="s">
        <v>9763</v>
      </c>
      <c r="F1711" s="2" t="s">
        <v>6621</v>
      </c>
      <c r="G1711" s="2" t="s">
        <v>6622</v>
      </c>
      <c r="H1711" s="29">
        <v>0</v>
      </c>
      <c r="I1711" s="26">
        <v>0</v>
      </c>
      <c r="J1711" s="25">
        <v>0</v>
      </c>
      <c r="K1711" s="25">
        <v>0</v>
      </c>
      <c r="L1711" s="25">
        <v>0</v>
      </c>
      <c r="M1711" s="27">
        <v>0</v>
      </c>
    </row>
    <row r="1712" spans="1:13" x14ac:dyDescent="0.15">
      <c r="A1712" t="s">
        <v>22575</v>
      </c>
      <c r="B1712">
        <v>57266</v>
      </c>
      <c r="C1712" t="s">
        <v>15312</v>
      </c>
      <c r="D1712" t="s">
        <v>1708</v>
      </c>
      <c r="E1712" t="s">
        <v>9764</v>
      </c>
      <c r="F1712" s="2" t="s">
        <v>9765</v>
      </c>
      <c r="G1712" s="2" t="s">
        <v>9765</v>
      </c>
      <c r="H1712" s="29">
        <v>0</v>
      </c>
      <c r="I1712" s="26">
        <v>0</v>
      </c>
      <c r="J1712" s="25">
        <v>0</v>
      </c>
      <c r="K1712" s="25">
        <v>0</v>
      </c>
      <c r="L1712" s="25">
        <v>0</v>
      </c>
      <c r="M1712" s="27">
        <v>0</v>
      </c>
    </row>
    <row r="1713" spans="1:13" x14ac:dyDescent="0.15">
      <c r="A1713" t="s">
        <v>18390</v>
      </c>
      <c r="B1713">
        <v>40524</v>
      </c>
      <c r="C1713" t="s">
        <v>14869</v>
      </c>
      <c r="D1713" t="s">
        <v>1709</v>
      </c>
      <c r="E1713" t="s">
        <v>9766</v>
      </c>
      <c r="F1713" s="2" t="s">
        <v>6450</v>
      </c>
      <c r="G1713" s="2" t="s">
        <v>6450</v>
      </c>
      <c r="H1713" s="29">
        <v>1982</v>
      </c>
      <c r="I1713" s="26">
        <v>0</v>
      </c>
      <c r="J1713" s="25">
        <v>0</v>
      </c>
      <c r="K1713" s="25">
        <v>-1982</v>
      </c>
      <c r="L1713" s="25">
        <v>1486.5</v>
      </c>
      <c r="M1713" s="27">
        <v>1486.5</v>
      </c>
    </row>
    <row r="1714" spans="1:13" x14ac:dyDescent="0.15">
      <c r="A1714" t="s">
        <v>22172</v>
      </c>
      <c r="B1714">
        <v>43005</v>
      </c>
      <c r="C1714" t="s">
        <v>15241</v>
      </c>
      <c r="D1714" t="s">
        <v>1710</v>
      </c>
      <c r="E1714" t="s">
        <v>9767</v>
      </c>
      <c r="F1714" s="2" t="s">
        <v>6382</v>
      </c>
      <c r="G1714" s="2" t="s">
        <v>6382</v>
      </c>
      <c r="H1714" s="29">
        <v>11892</v>
      </c>
      <c r="I1714" s="26">
        <v>0</v>
      </c>
      <c r="J1714" s="25">
        <v>0</v>
      </c>
      <c r="K1714" s="25">
        <v>-11892</v>
      </c>
      <c r="L1714" s="25">
        <v>8919</v>
      </c>
      <c r="M1714" s="27">
        <v>8919</v>
      </c>
    </row>
    <row r="1715" spans="1:13" x14ac:dyDescent="0.15">
      <c r="A1715" t="s">
        <v>21667</v>
      </c>
      <c r="B1715">
        <v>42148</v>
      </c>
      <c r="C1715" t="s">
        <v>15164</v>
      </c>
      <c r="D1715" t="s">
        <v>1711</v>
      </c>
      <c r="E1715" t="s">
        <v>9768</v>
      </c>
      <c r="F1715" s="2" t="s">
        <v>8715</v>
      </c>
      <c r="G1715" s="2" t="s">
        <v>8715</v>
      </c>
      <c r="H1715" s="29">
        <v>0</v>
      </c>
      <c r="I1715" s="26">
        <v>95.98</v>
      </c>
      <c r="J1715" s="25">
        <v>50265.69</v>
      </c>
      <c r="K1715" s="25">
        <v>50265.69</v>
      </c>
      <c r="L1715" s="25">
        <v>-24630.19</v>
      </c>
      <c r="M1715" s="27">
        <v>25635.500000000004</v>
      </c>
    </row>
    <row r="1716" spans="1:13" x14ac:dyDescent="0.15">
      <c r="A1716" t="s">
        <v>18867</v>
      </c>
      <c r="B1716">
        <v>40959</v>
      </c>
      <c r="C1716" t="s">
        <v>14919</v>
      </c>
      <c r="D1716" t="s">
        <v>1712</v>
      </c>
      <c r="E1716" t="s">
        <v>9769</v>
      </c>
      <c r="F1716" s="2" t="s">
        <v>9770</v>
      </c>
      <c r="G1716" s="2" t="s">
        <v>6648</v>
      </c>
      <c r="H1716" s="29">
        <v>0</v>
      </c>
      <c r="I1716" s="26">
        <v>0</v>
      </c>
      <c r="J1716" s="25">
        <v>0</v>
      </c>
      <c r="K1716" s="25">
        <v>0</v>
      </c>
      <c r="L1716" s="25">
        <v>0</v>
      </c>
      <c r="M1716" s="27">
        <v>0</v>
      </c>
    </row>
    <row r="1717" spans="1:13" x14ac:dyDescent="0.15">
      <c r="A1717" t="s">
        <v>21319</v>
      </c>
      <c r="B1717">
        <v>41794</v>
      </c>
      <c r="C1717" t="s">
        <v>15120</v>
      </c>
      <c r="D1717" t="s">
        <v>1713</v>
      </c>
      <c r="E1717" t="s">
        <v>9771</v>
      </c>
      <c r="F1717" s="2" t="s">
        <v>6406</v>
      </c>
      <c r="G1717" s="2" t="s">
        <v>6406</v>
      </c>
      <c r="H1717" s="29">
        <v>0</v>
      </c>
      <c r="I1717" s="26">
        <v>0</v>
      </c>
      <c r="J1717" s="25">
        <v>0</v>
      </c>
      <c r="K1717" s="25">
        <v>0</v>
      </c>
      <c r="L1717" s="25">
        <v>0</v>
      </c>
      <c r="M1717" s="27">
        <v>0</v>
      </c>
    </row>
    <row r="1718" spans="1:13" x14ac:dyDescent="0.15">
      <c r="A1718" t="s">
        <v>19145</v>
      </c>
      <c r="B1718">
        <v>41127</v>
      </c>
      <c r="C1718" t="s">
        <v>14946</v>
      </c>
      <c r="D1718" t="s">
        <v>1714</v>
      </c>
      <c r="E1718" t="s">
        <v>9772</v>
      </c>
      <c r="F1718" s="2" t="s">
        <v>9773</v>
      </c>
      <c r="G1718" s="2" t="s">
        <v>7252</v>
      </c>
      <c r="H1718" s="29">
        <v>0</v>
      </c>
      <c r="I1718" s="26">
        <v>0</v>
      </c>
      <c r="J1718" s="25">
        <v>0</v>
      </c>
      <c r="K1718" s="25">
        <v>0</v>
      </c>
      <c r="L1718" s="25">
        <v>0</v>
      </c>
      <c r="M1718" s="27">
        <v>0</v>
      </c>
    </row>
    <row r="1719" spans="1:13" x14ac:dyDescent="0.15">
      <c r="A1719" t="s">
        <v>18518</v>
      </c>
      <c r="B1719">
        <v>40712</v>
      </c>
      <c r="C1719" t="s">
        <v>14886</v>
      </c>
      <c r="D1719" t="s">
        <v>1715</v>
      </c>
      <c r="E1719" t="s">
        <v>9774</v>
      </c>
      <c r="F1719" s="2" t="s">
        <v>6485</v>
      </c>
      <c r="G1719" s="2" t="s">
        <v>6485</v>
      </c>
      <c r="H1719" s="29">
        <v>97030.150000000023</v>
      </c>
      <c r="I1719" s="26">
        <v>375.28</v>
      </c>
      <c r="J1719" s="25">
        <v>196537.89</v>
      </c>
      <c r="K1719" s="25">
        <v>99507.739999999991</v>
      </c>
      <c r="L1719" s="25">
        <v>-48758.79</v>
      </c>
      <c r="M1719" s="27">
        <v>147779.1</v>
      </c>
    </row>
    <row r="1720" spans="1:13" x14ac:dyDescent="0.15">
      <c r="A1720" t="s">
        <v>22225</v>
      </c>
      <c r="B1720">
        <v>43967</v>
      </c>
      <c r="C1720" t="s">
        <v>15253</v>
      </c>
      <c r="D1720" t="s">
        <v>1716</v>
      </c>
      <c r="E1720" t="s">
        <v>9775</v>
      </c>
      <c r="F1720" s="2" t="s">
        <v>7848</v>
      </c>
      <c r="G1720" s="2" t="s">
        <v>7033</v>
      </c>
      <c r="H1720" s="29">
        <v>0</v>
      </c>
      <c r="I1720" s="26">
        <v>0</v>
      </c>
      <c r="J1720" s="25">
        <v>0</v>
      </c>
      <c r="K1720" s="25">
        <v>0</v>
      </c>
      <c r="L1720" s="25">
        <v>0</v>
      </c>
      <c r="M1720" s="27">
        <v>0</v>
      </c>
    </row>
    <row r="1721" spans="1:13" x14ac:dyDescent="0.15">
      <c r="A1721" t="s">
        <v>21998</v>
      </c>
      <c r="B1721">
        <v>42632</v>
      </c>
      <c r="C1721" t="s">
        <v>15205</v>
      </c>
      <c r="D1721" t="s">
        <v>1717</v>
      </c>
      <c r="E1721" t="s">
        <v>9776</v>
      </c>
      <c r="F1721" s="2" t="s">
        <v>9777</v>
      </c>
      <c r="G1721" s="2" t="s">
        <v>6538</v>
      </c>
      <c r="H1721" s="29">
        <v>0</v>
      </c>
      <c r="I1721" s="26">
        <v>0</v>
      </c>
      <c r="J1721" s="25">
        <v>0</v>
      </c>
      <c r="K1721" s="25">
        <v>0</v>
      </c>
      <c r="L1721" s="25">
        <v>0</v>
      </c>
      <c r="M1721" s="27">
        <v>0</v>
      </c>
    </row>
    <row r="1722" spans="1:13" x14ac:dyDescent="0.15">
      <c r="A1722" t="s">
        <v>18028</v>
      </c>
      <c r="B1722">
        <v>32073</v>
      </c>
      <c r="C1722" t="s">
        <v>14776</v>
      </c>
      <c r="D1722" t="s">
        <v>1718</v>
      </c>
      <c r="E1722" t="s">
        <v>9778</v>
      </c>
      <c r="F1722" s="2" t="s">
        <v>9779</v>
      </c>
      <c r="G1722" s="2" t="s">
        <v>8350</v>
      </c>
      <c r="H1722" s="29">
        <v>0</v>
      </c>
      <c r="I1722" s="26">
        <v>0</v>
      </c>
      <c r="J1722" s="25">
        <v>0</v>
      </c>
      <c r="K1722" s="25">
        <v>0</v>
      </c>
      <c r="L1722" s="25">
        <v>0</v>
      </c>
      <c r="M1722" s="27">
        <v>0</v>
      </c>
    </row>
    <row r="1723" spans="1:13" x14ac:dyDescent="0.15">
      <c r="A1723" t="s">
        <v>22240</v>
      </c>
      <c r="B1723">
        <v>44201</v>
      </c>
      <c r="C1723" t="s">
        <v>15256</v>
      </c>
      <c r="D1723" t="s">
        <v>1719</v>
      </c>
      <c r="E1723" t="s">
        <v>9780</v>
      </c>
      <c r="F1723" s="2" t="s">
        <v>6375</v>
      </c>
      <c r="G1723" s="2" t="s">
        <v>6375</v>
      </c>
      <c r="H1723" s="29">
        <v>0</v>
      </c>
      <c r="I1723" s="26">
        <v>0</v>
      </c>
      <c r="J1723" s="25">
        <v>0</v>
      </c>
      <c r="K1723" s="25">
        <v>0</v>
      </c>
      <c r="L1723" s="25">
        <v>0</v>
      </c>
      <c r="M1723" s="27">
        <v>0</v>
      </c>
    </row>
    <row r="1724" spans="1:13" x14ac:dyDescent="0.15">
      <c r="A1724" t="s">
        <v>22246</v>
      </c>
      <c r="B1724">
        <v>44318</v>
      </c>
      <c r="C1724" t="s">
        <v>15257</v>
      </c>
      <c r="D1724" t="s">
        <v>1720</v>
      </c>
      <c r="E1724" t="s">
        <v>9781</v>
      </c>
      <c r="F1724" s="2" t="s">
        <v>7442</v>
      </c>
      <c r="G1724" s="2" t="s">
        <v>6531</v>
      </c>
      <c r="H1724" s="29">
        <v>0</v>
      </c>
      <c r="I1724" s="26">
        <v>0</v>
      </c>
      <c r="J1724" s="25">
        <v>0</v>
      </c>
      <c r="K1724" s="25">
        <v>0</v>
      </c>
      <c r="L1724" s="25">
        <v>0</v>
      </c>
      <c r="M1724" s="27">
        <v>0</v>
      </c>
    </row>
    <row r="1725" spans="1:13" x14ac:dyDescent="0.15">
      <c r="A1725" t="s">
        <v>18828</v>
      </c>
      <c r="B1725">
        <v>40947</v>
      </c>
      <c r="C1725" t="s">
        <v>14917</v>
      </c>
      <c r="D1725" t="s">
        <v>1721</v>
      </c>
      <c r="E1725" t="s">
        <v>9783</v>
      </c>
      <c r="F1725" s="2" t="s">
        <v>6490</v>
      </c>
      <c r="G1725" s="2" t="s">
        <v>6490</v>
      </c>
      <c r="H1725" s="29">
        <v>3612.5399999999936</v>
      </c>
      <c r="I1725" s="26">
        <v>16.82</v>
      </c>
      <c r="J1725" s="25">
        <v>8808.7999999999993</v>
      </c>
      <c r="K1725" s="25">
        <v>5196.2600000000057</v>
      </c>
      <c r="L1725" s="25">
        <v>-2546.17</v>
      </c>
      <c r="M1725" s="27">
        <v>6262.6299999999992</v>
      </c>
    </row>
    <row r="1726" spans="1:13" x14ac:dyDescent="0.15">
      <c r="A1726" t="s">
        <v>18715</v>
      </c>
      <c r="B1726">
        <v>40888</v>
      </c>
      <c r="C1726" t="s">
        <v>14909</v>
      </c>
      <c r="D1726" t="s">
        <v>1722</v>
      </c>
      <c r="E1726" t="s">
        <v>9764</v>
      </c>
      <c r="F1726" s="2" t="s">
        <v>6441</v>
      </c>
      <c r="G1726" s="2" t="s">
        <v>6441</v>
      </c>
      <c r="H1726" s="29">
        <v>0</v>
      </c>
      <c r="I1726" s="26">
        <v>0</v>
      </c>
      <c r="J1726" s="25">
        <v>0</v>
      </c>
      <c r="K1726" s="25">
        <v>0</v>
      </c>
      <c r="L1726" s="25">
        <v>0</v>
      </c>
      <c r="M1726" s="27">
        <v>0</v>
      </c>
    </row>
    <row r="1727" spans="1:13" x14ac:dyDescent="0.15">
      <c r="A1727" t="s">
        <v>22294</v>
      </c>
      <c r="B1727">
        <v>45059</v>
      </c>
      <c r="C1727" t="s">
        <v>15260</v>
      </c>
      <c r="D1727" t="s">
        <v>1723</v>
      </c>
      <c r="E1727" t="s">
        <v>9784</v>
      </c>
      <c r="F1727" s="2" t="s">
        <v>9787</v>
      </c>
      <c r="G1727" s="2" t="s">
        <v>6412</v>
      </c>
      <c r="H1727" s="29">
        <v>0</v>
      </c>
      <c r="I1727" s="26">
        <v>0</v>
      </c>
      <c r="J1727" s="25">
        <v>0</v>
      </c>
      <c r="K1727" s="25">
        <v>0</v>
      </c>
      <c r="L1727" s="25">
        <v>0</v>
      </c>
      <c r="M1727" s="27">
        <v>0</v>
      </c>
    </row>
    <row r="1728" spans="1:13" x14ac:dyDescent="0.15">
      <c r="A1728" t="s">
        <v>18416</v>
      </c>
      <c r="B1728">
        <v>40557</v>
      </c>
      <c r="C1728" t="s">
        <v>14873</v>
      </c>
      <c r="D1728" t="s">
        <v>1724</v>
      </c>
      <c r="E1728" t="s">
        <v>9789</v>
      </c>
      <c r="F1728" s="2" t="s">
        <v>9790</v>
      </c>
      <c r="G1728" s="2" t="s">
        <v>6983</v>
      </c>
      <c r="H1728" s="29">
        <v>0</v>
      </c>
      <c r="I1728" s="26">
        <v>0</v>
      </c>
      <c r="J1728" s="25">
        <v>0</v>
      </c>
      <c r="K1728" s="25">
        <v>0</v>
      </c>
      <c r="L1728" s="25">
        <v>0</v>
      </c>
      <c r="M1728" s="27">
        <v>0</v>
      </c>
    </row>
    <row r="1729" spans="1:13" x14ac:dyDescent="0.15">
      <c r="A1729" t="s">
        <v>19402</v>
      </c>
      <c r="B1729">
        <v>41270</v>
      </c>
      <c r="C1729" t="s">
        <v>14969</v>
      </c>
      <c r="D1729" t="s">
        <v>1725</v>
      </c>
      <c r="E1729" t="s">
        <v>9791</v>
      </c>
      <c r="F1729" s="2" t="s">
        <v>6644</v>
      </c>
      <c r="G1729" s="2" t="s">
        <v>6645</v>
      </c>
      <c r="H1729" s="29">
        <v>15856</v>
      </c>
      <c r="I1729" s="26">
        <v>0</v>
      </c>
      <c r="J1729" s="25">
        <v>0</v>
      </c>
      <c r="K1729" s="25">
        <v>-15856</v>
      </c>
      <c r="L1729" s="25">
        <v>11892</v>
      </c>
      <c r="M1729" s="27">
        <v>11892</v>
      </c>
    </row>
    <row r="1730" spans="1:13" x14ac:dyDescent="0.15">
      <c r="A1730" t="s">
        <v>20368</v>
      </c>
      <c r="B1730">
        <v>41551</v>
      </c>
      <c r="C1730" t="s">
        <v>15054</v>
      </c>
      <c r="D1730" t="s">
        <v>1726</v>
      </c>
      <c r="E1730" t="s">
        <v>9792</v>
      </c>
      <c r="F1730" s="2" t="s">
        <v>6388</v>
      </c>
      <c r="G1730" s="2" t="s">
        <v>6388</v>
      </c>
      <c r="H1730" s="29">
        <v>33694</v>
      </c>
      <c r="I1730" s="26">
        <v>95.11</v>
      </c>
      <c r="J1730" s="25">
        <v>49810.06</v>
      </c>
      <c r="K1730" s="25">
        <v>16116.059999999998</v>
      </c>
      <c r="L1730" s="25">
        <v>-7896.87</v>
      </c>
      <c r="M1730" s="27">
        <v>41913.189999999995</v>
      </c>
    </row>
    <row r="1731" spans="1:13" x14ac:dyDescent="0.15">
      <c r="A1731" t="s">
        <v>21999</v>
      </c>
      <c r="B1731">
        <v>42632</v>
      </c>
      <c r="C1731" t="s">
        <v>15205</v>
      </c>
      <c r="D1731" t="s">
        <v>1727</v>
      </c>
      <c r="E1731" t="s">
        <v>9793</v>
      </c>
      <c r="F1731" s="2" t="s">
        <v>7771</v>
      </c>
      <c r="G1731" s="2" t="s">
        <v>6538</v>
      </c>
      <c r="H1731" s="29">
        <v>0</v>
      </c>
      <c r="I1731" s="26">
        <v>0</v>
      </c>
      <c r="J1731" s="25">
        <v>0</v>
      </c>
      <c r="K1731" s="25">
        <v>0</v>
      </c>
      <c r="L1731" s="25">
        <v>0</v>
      </c>
      <c r="M1731" s="27">
        <v>0</v>
      </c>
    </row>
    <row r="1732" spans="1:13" x14ac:dyDescent="0.15">
      <c r="A1732" t="s">
        <v>21272</v>
      </c>
      <c r="B1732">
        <v>41782</v>
      </c>
      <c r="C1732" t="s">
        <v>15116</v>
      </c>
      <c r="D1732" t="s">
        <v>1728</v>
      </c>
      <c r="E1732" t="s">
        <v>9794</v>
      </c>
      <c r="F1732" s="2" t="s">
        <v>7437</v>
      </c>
      <c r="G1732" s="2" t="s">
        <v>6594</v>
      </c>
      <c r="H1732" s="29">
        <v>0</v>
      </c>
      <c r="I1732" s="26">
        <v>0</v>
      </c>
      <c r="J1732" s="25">
        <v>0</v>
      </c>
      <c r="K1732" s="25">
        <v>0</v>
      </c>
      <c r="L1732" s="25">
        <v>0</v>
      </c>
      <c r="M1732" s="27">
        <v>0</v>
      </c>
    </row>
    <row r="1733" spans="1:13" x14ac:dyDescent="0.15">
      <c r="A1733" t="s">
        <v>22216</v>
      </c>
      <c r="B1733">
        <v>43928</v>
      </c>
      <c r="C1733" t="s">
        <v>15252</v>
      </c>
      <c r="D1733" t="s">
        <v>1729</v>
      </c>
      <c r="E1733" t="s">
        <v>9795</v>
      </c>
      <c r="F1733" s="2" t="s">
        <v>7883</v>
      </c>
      <c r="G1733" s="2" t="s">
        <v>7883</v>
      </c>
      <c r="H1733" s="29">
        <v>0</v>
      </c>
      <c r="I1733" s="26">
        <v>0</v>
      </c>
      <c r="J1733" s="25">
        <v>0</v>
      </c>
      <c r="K1733" s="25">
        <v>0</v>
      </c>
      <c r="L1733" s="25">
        <v>0</v>
      </c>
      <c r="M1733" s="27">
        <v>0</v>
      </c>
    </row>
    <row r="1734" spans="1:13" x14ac:dyDescent="0.15">
      <c r="A1734" t="s">
        <v>22309</v>
      </c>
      <c r="B1734">
        <v>45969</v>
      </c>
      <c r="C1734" t="s">
        <v>15265</v>
      </c>
      <c r="D1734" t="s">
        <v>1730</v>
      </c>
      <c r="E1734" t="s">
        <v>6539</v>
      </c>
      <c r="F1734" s="2" t="s">
        <v>7903</v>
      </c>
      <c r="G1734" s="2" t="s">
        <v>6212</v>
      </c>
      <c r="H1734" s="29">
        <v>0</v>
      </c>
      <c r="I1734" s="26">
        <v>0</v>
      </c>
      <c r="J1734" s="25">
        <v>0</v>
      </c>
      <c r="K1734" s="25">
        <v>0</v>
      </c>
      <c r="L1734" s="25">
        <v>0</v>
      </c>
      <c r="M1734" s="27">
        <v>0</v>
      </c>
    </row>
    <row r="1735" spans="1:13" x14ac:dyDescent="0.15">
      <c r="A1735" t="s">
        <v>18610</v>
      </c>
      <c r="B1735">
        <v>40794</v>
      </c>
      <c r="C1735" t="s">
        <v>14898</v>
      </c>
      <c r="D1735" t="s">
        <v>1731</v>
      </c>
      <c r="E1735" t="s">
        <v>9796</v>
      </c>
      <c r="F1735" s="2" t="s">
        <v>9797</v>
      </c>
      <c r="G1735" s="2" t="s">
        <v>6311</v>
      </c>
      <c r="H1735" s="29">
        <v>0</v>
      </c>
      <c r="I1735" s="26">
        <v>0</v>
      </c>
      <c r="J1735" s="25">
        <v>0</v>
      </c>
      <c r="K1735" s="25">
        <v>0</v>
      </c>
      <c r="L1735" s="25">
        <v>0</v>
      </c>
      <c r="M1735" s="27">
        <v>0</v>
      </c>
    </row>
    <row r="1736" spans="1:13" x14ac:dyDescent="0.15">
      <c r="A1736" t="s">
        <v>22310</v>
      </c>
      <c r="B1736">
        <v>46021</v>
      </c>
      <c r="C1736" t="s">
        <v>15266</v>
      </c>
      <c r="D1736" t="s">
        <v>1732</v>
      </c>
      <c r="E1736" t="s">
        <v>7564</v>
      </c>
      <c r="F1736" s="2" t="s">
        <v>9801</v>
      </c>
      <c r="G1736" s="2" t="s">
        <v>7907</v>
      </c>
      <c r="H1736" s="29">
        <v>0</v>
      </c>
      <c r="I1736" s="26">
        <v>12.7</v>
      </c>
      <c r="J1736" s="25">
        <v>6651.12</v>
      </c>
      <c r="K1736" s="25">
        <v>6651.12</v>
      </c>
      <c r="L1736" s="25">
        <v>-3259.05</v>
      </c>
      <c r="M1736" s="27">
        <v>3392.0699999999997</v>
      </c>
    </row>
    <row r="1737" spans="1:13" x14ac:dyDescent="0.15">
      <c r="A1737" t="s">
        <v>19223</v>
      </c>
      <c r="B1737">
        <v>41194</v>
      </c>
      <c r="C1737" t="s">
        <v>14953</v>
      </c>
      <c r="D1737" t="s">
        <v>1733</v>
      </c>
      <c r="E1737" t="s">
        <v>9802</v>
      </c>
      <c r="F1737" s="2" t="s">
        <v>9803</v>
      </c>
      <c r="G1737" s="2" t="s">
        <v>6705</v>
      </c>
      <c r="H1737" s="29">
        <v>0</v>
      </c>
      <c r="I1737" s="26">
        <v>0</v>
      </c>
      <c r="J1737" s="25">
        <v>0</v>
      </c>
      <c r="K1737" s="25">
        <v>0</v>
      </c>
      <c r="L1737" s="25">
        <v>0</v>
      </c>
      <c r="M1737" s="27">
        <v>0</v>
      </c>
    </row>
    <row r="1738" spans="1:13" x14ac:dyDescent="0.15">
      <c r="A1738" t="s">
        <v>18680</v>
      </c>
      <c r="B1738">
        <v>40848</v>
      </c>
      <c r="C1738" t="s">
        <v>14904</v>
      </c>
      <c r="D1738" t="s">
        <v>1734</v>
      </c>
      <c r="E1738" t="s">
        <v>9804</v>
      </c>
      <c r="F1738" s="2" t="s">
        <v>7917</v>
      </c>
      <c r="G1738" s="2" t="s">
        <v>6978</v>
      </c>
      <c r="H1738" s="29">
        <v>0</v>
      </c>
      <c r="I1738" s="26">
        <v>0</v>
      </c>
      <c r="J1738" s="25">
        <v>0</v>
      </c>
      <c r="K1738" s="25">
        <v>0</v>
      </c>
      <c r="L1738" s="25">
        <v>0</v>
      </c>
      <c r="M1738" s="27">
        <v>0</v>
      </c>
    </row>
    <row r="1739" spans="1:13" x14ac:dyDescent="0.15">
      <c r="A1739" t="s">
        <v>22320</v>
      </c>
      <c r="B1739">
        <v>46697</v>
      </c>
      <c r="C1739" t="s">
        <v>15271</v>
      </c>
      <c r="D1739" t="s">
        <v>1735</v>
      </c>
      <c r="E1739" t="s">
        <v>9805</v>
      </c>
      <c r="F1739" s="2" t="s">
        <v>9808</v>
      </c>
      <c r="G1739" s="2" t="s">
        <v>6648</v>
      </c>
      <c r="H1739" s="29">
        <v>0</v>
      </c>
      <c r="I1739" s="26">
        <v>0</v>
      </c>
      <c r="J1739" s="25">
        <v>0</v>
      </c>
      <c r="K1739" s="25">
        <v>0</v>
      </c>
      <c r="L1739" s="25">
        <v>0</v>
      </c>
      <c r="M1739" s="27">
        <v>0</v>
      </c>
    </row>
    <row r="1740" spans="1:13" x14ac:dyDescent="0.15">
      <c r="A1740" t="s">
        <v>22321</v>
      </c>
      <c r="B1740">
        <v>46723</v>
      </c>
      <c r="C1740" t="s">
        <v>15272</v>
      </c>
      <c r="D1740" t="s">
        <v>1736</v>
      </c>
      <c r="E1740" t="s">
        <v>9811</v>
      </c>
      <c r="F1740" s="2" t="s">
        <v>6228</v>
      </c>
      <c r="G1740" s="2" t="s">
        <v>6228</v>
      </c>
      <c r="H1740" s="29">
        <v>0</v>
      </c>
      <c r="I1740" s="26">
        <v>0</v>
      </c>
      <c r="J1740" s="25">
        <v>0</v>
      </c>
      <c r="K1740" s="25">
        <v>0</v>
      </c>
      <c r="L1740" s="25">
        <v>0</v>
      </c>
      <c r="M1740" s="27">
        <v>0</v>
      </c>
    </row>
    <row r="1741" spans="1:13" x14ac:dyDescent="0.15">
      <c r="A1741" t="s">
        <v>21298</v>
      </c>
      <c r="B1741">
        <v>41787</v>
      </c>
      <c r="C1741" t="s">
        <v>15118</v>
      </c>
      <c r="D1741" t="s">
        <v>1737</v>
      </c>
      <c r="E1741" t="s">
        <v>9813</v>
      </c>
      <c r="F1741" s="2" t="s">
        <v>7403</v>
      </c>
      <c r="G1741" s="2" t="s">
        <v>7403</v>
      </c>
      <c r="H1741" s="29">
        <v>11405.379999999997</v>
      </c>
      <c r="I1741" s="26">
        <v>57.27</v>
      </c>
      <c r="J1741" s="25">
        <v>29992.87</v>
      </c>
      <c r="K1741" s="25">
        <v>18587.490000000002</v>
      </c>
      <c r="L1741" s="25">
        <v>-9107.8700000000008</v>
      </c>
      <c r="M1741" s="27">
        <v>20885</v>
      </c>
    </row>
    <row r="1742" spans="1:13" x14ac:dyDescent="0.15">
      <c r="A1742" t="s">
        <v>19468</v>
      </c>
      <c r="B1742">
        <v>41338</v>
      </c>
      <c r="C1742" t="s">
        <v>14979</v>
      </c>
      <c r="D1742" t="s">
        <v>1738</v>
      </c>
      <c r="E1742" t="s">
        <v>9814</v>
      </c>
      <c r="F1742" s="2" t="s">
        <v>6361</v>
      </c>
      <c r="G1742" s="2" t="s">
        <v>6361</v>
      </c>
      <c r="H1742" s="29">
        <v>0</v>
      </c>
      <c r="I1742" s="26">
        <v>191.42</v>
      </c>
      <c r="J1742" s="25">
        <v>100248.57</v>
      </c>
      <c r="K1742" s="25">
        <v>100248.57</v>
      </c>
      <c r="L1742" s="25">
        <v>-49121.8</v>
      </c>
      <c r="M1742" s="27">
        <v>51126.770000000004</v>
      </c>
    </row>
    <row r="1743" spans="1:13" x14ac:dyDescent="0.15">
      <c r="A1743" t="s">
        <v>18984</v>
      </c>
      <c r="B1743">
        <v>41000</v>
      </c>
      <c r="C1743" t="s">
        <v>14930</v>
      </c>
      <c r="D1743" t="s">
        <v>1739</v>
      </c>
      <c r="E1743" t="s">
        <v>9815</v>
      </c>
      <c r="F1743" s="2" t="s">
        <v>6822</v>
      </c>
      <c r="G1743" s="2" t="s">
        <v>6823</v>
      </c>
      <c r="H1743" s="29">
        <v>0</v>
      </c>
      <c r="I1743" s="26">
        <v>0</v>
      </c>
      <c r="J1743" s="25">
        <v>0</v>
      </c>
      <c r="K1743" s="25">
        <v>0</v>
      </c>
      <c r="L1743" s="25">
        <v>0</v>
      </c>
      <c r="M1743" s="27">
        <v>0</v>
      </c>
    </row>
    <row r="1744" spans="1:13" x14ac:dyDescent="0.15">
      <c r="A1744" t="s">
        <v>19197</v>
      </c>
      <c r="B1744">
        <v>41184</v>
      </c>
      <c r="C1744" t="s">
        <v>14951</v>
      </c>
      <c r="D1744" t="s">
        <v>1740</v>
      </c>
      <c r="E1744" t="s">
        <v>9816</v>
      </c>
      <c r="F1744" s="2" t="s">
        <v>6366</v>
      </c>
      <c r="G1744" s="2" t="s">
        <v>6366</v>
      </c>
      <c r="H1744" s="29">
        <v>27748</v>
      </c>
      <c r="I1744" s="26">
        <v>0</v>
      </c>
      <c r="J1744" s="25">
        <v>0</v>
      </c>
      <c r="K1744" s="25">
        <v>-27748</v>
      </c>
      <c r="L1744" s="25">
        <v>20811</v>
      </c>
      <c r="M1744" s="27">
        <v>20811</v>
      </c>
    </row>
    <row r="1745" spans="1:13" x14ac:dyDescent="0.15">
      <c r="A1745" t="s">
        <v>22372</v>
      </c>
      <c r="B1745">
        <v>47867</v>
      </c>
      <c r="C1745" t="s">
        <v>14662</v>
      </c>
      <c r="D1745" t="s">
        <v>1741</v>
      </c>
      <c r="E1745" t="s">
        <v>9817</v>
      </c>
      <c r="F1745" s="2" t="s">
        <v>6366</v>
      </c>
      <c r="G1745" s="2" t="s">
        <v>6366</v>
      </c>
      <c r="H1745" s="29">
        <v>0</v>
      </c>
      <c r="I1745" s="26">
        <v>0</v>
      </c>
      <c r="J1745" s="25">
        <v>0</v>
      </c>
      <c r="K1745" s="25">
        <v>0</v>
      </c>
      <c r="L1745" s="25">
        <v>0</v>
      </c>
      <c r="M1745" s="27">
        <v>0</v>
      </c>
    </row>
    <row r="1746" spans="1:13" x14ac:dyDescent="0.15">
      <c r="A1746" t="s">
        <v>22392</v>
      </c>
      <c r="B1746">
        <v>47932</v>
      </c>
      <c r="C1746" t="s">
        <v>15282</v>
      </c>
      <c r="D1746" t="s">
        <v>1742</v>
      </c>
      <c r="E1746" t="s">
        <v>8316</v>
      </c>
      <c r="F1746" s="2" t="s">
        <v>9818</v>
      </c>
      <c r="G1746" s="2" t="s">
        <v>6728</v>
      </c>
      <c r="H1746" s="29">
        <v>0</v>
      </c>
      <c r="I1746" s="26">
        <v>0</v>
      </c>
      <c r="J1746" s="25">
        <v>0</v>
      </c>
      <c r="K1746" s="25">
        <v>0</v>
      </c>
      <c r="L1746" s="25">
        <v>0</v>
      </c>
      <c r="M1746" s="27">
        <v>0</v>
      </c>
    </row>
    <row r="1747" spans="1:13" x14ac:dyDescent="0.15">
      <c r="A1747" t="s">
        <v>20369</v>
      </c>
      <c r="B1747">
        <v>41551</v>
      </c>
      <c r="C1747" t="s">
        <v>15054</v>
      </c>
      <c r="D1747" t="s">
        <v>1743</v>
      </c>
      <c r="E1747" t="s">
        <v>9821</v>
      </c>
      <c r="F1747" s="2" t="s">
        <v>9822</v>
      </c>
      <c r="G1747" s="2" t="s">
        <v>6388</v>
      </c>
      <c r="H1747" s="29">
        <v>0</v>
      </c>
      <c r="I1747" s="26">
        <v>0</v>
      </c>
      <c r="J1747" s="25">
        <v>0</v>
      </c>
      <c r="K1747" s="25">
        <v>0</v>
      </c>
      <c r="L1747" s="25">
        <v>0</v>
      </c>
      <c r="M1747" s="27">
        <v>0</v>
      </c>
    </row>
    <row r="1748" spans="1:13" x14ac:dyDescent="0.15">
      <c r="A1748" t="s">
        <v>19879</v>
      </c>
      <c r="B1748">
        <v>41440</v>
      </c>
      <c r="C1748" t="s">
        <v>15009</v>
      </c>
      <c r="D1748" t="s">
        <v>1744</v>
      </c>
      <c r="E1748" t="s">
        <v>9823</v>
      </c>
      <c r="F1748" s="2" t="s">
        <v>6407</v>
      </c>
      <c r="G1748" s="2" t="s">
        <v>6234</v>
      </c>
      <c r="H1748" s="29">
        <v>0</v>
      </c>
      <c r="I1748" s="26">
        <v>0</v>
      </c>
      <c r="J1748" s="25">
        <v>0</v>
      </c>
      <c r="K1748" s="25">
        <v>0</v>
      </c>
      <c r="L1748" s="25">
        <v>0</v>
      </c>
      <c r="M1748" s="27">
        <v>0</v>
      </c>
    </row>
    <row r="1749" spans="1:13" x14ac:dyDescent="0.15">
      <c r="A1749" t="s">
        <v>22279</v>
      </c>
      <c r="B1749">
        <v>45000</v>
      </c>
      <c r="C1749" t="s">
        <v>15259</v>
      </c>
      <c r="D1749" t="s">
        <v>1745</v>
      </c>
      <c r="E1749" t="s">
        <v>9824</v>
      </c>
      <c r="F1749" s="2" t="s">
        <v>6285</v>
      </c>
      <c r="G1749" s="2" t="s">
        <v>6285</v>
      </c>
      <c r="H1749" s="29">
        <v>40238.760000000009</v>
      </c>
      <c r="I1749" s="26">
        <v>63.74</v>
      </c>
      <c r="J1749" s="25">
        <v>33381.279999999999</v>
      </c>
      <c r="K1749" s="25">
        <v>-6857.4800000000105</v>
      </c>
      <c r="L1749" s="25">
        <v>5143.1099999999997</v>
      </c>
      <c r="M1749" s="27">
        <v>38524.39</v>
      </c>
    </row>
    <row r="1750" spans="1:13" x14ac:dyDescent="0.15">
      <c r="A1750" t="s">
        <v>19026</v>
      </c>
      <c r="B1750">
        <v>41011</v>
      </c>
      <c r="C1750" t="s">
        <v>14933</v>
      </c>
      <c r="D1750" t="s">
        <v>1746</v>
      </c>
      <c r="E1750" t="s">
        <v>9825</v>
      </c>
      <c r="F1750" s="2" t="s">
        <v>8685</v>
      </c>
      <c r="G1750" s="2" t="s">
        <v>6495</v>
      </c>
      <c r="H1750" s="29">
        <v>0</v>
      </c>
      <c r="I1750" s="26">
        <v>0</v>
      </c>
      <c r="J1750" s="25">
        <v>0</v>
      </c>
      <c r="K1750" s="25">
        <v>0</v>
      </c>
      <c r="L1750" s="25">
        <v>0</v>
      </c>
      <c r="M1750" s="27">
        <v>0</v>
      </c>
    </row>
    <row r="1751" spans="1:13" x14ac:dyDescent="0.15">
      <c r="A1751" t="s">
        <v>21862</v>
      </c>
      <c r="B1751">
        <v>42570</v>
      </c>
      <c r="C1751" t="s">
        <v>15192</v>
      </c>
      <c r="D1751" t="s">
        <v>1747</v>
      </c>
      <c r="E1751" t="s">
        <v>7949</v>
      </c>
      <c r="F1751" s="2" t="s">
        <v>6418</v>
      </c>
      <c r="G1751" s="2" t="s">
        <v>6418</v>
      </c>
      <c r="H1751" s="29">
        <v>7928</v>
      </c>
      <c r="I1751" s="26">
        <v>23.37</v>
      </c>
      <c r="J1751" s="25">
        <v>12239.1</v>
      </c>
      <c r="K1751" s="25">
        <v>4311.1000000000004</v>
      </c>
      <c r="L1751" s="25">
        <v>-2112.44</v>
      </c>
      <c r="M1751" s="27">
        <v>10126.66</v>
      </c>
    </row>
    <row r="1752" spans="1:13" x14ac:dyDescent="0.15">
      <c r="A1752" t="s">
        <v>21273</v>
      </c>
      <c r="B1752">
        <v>41782</v>
      </c>
      <c r="C1752" t="s">
        <v>15116</v>
      </c>
      <c r="D1752" t="s">
        <v>1748</v>
      </c>
      <c r="E1752" t="s">
        <v>7634</v>
      </c>
      <c r="F1752" s="2" t="s">
        <v>8946</v>
      </c>
      <c r="G1752" s="2" t="s">
        <v>6594</v>
      </c>
      <c r="H1752" s="29">
        <v>0</v>
      </c>
      <c r="I1752" s="26">
        <v>0</v>
      </c>
      <c r="J1752" s="25">
        <v>0</v>
      </c>
      <c r="K1752" s="25">
        <v>0</v>
      </c>
      <c r="L1752" s="25">
        <v>0</v>
      </c>
      <c r="M1752" s="27">
        <v>0</v>
      </c>
    </row>
    <row r="1753" spans="1:13" x14ac:dyDescent="0.15">
      <c r="A1753" t="s">
        <v>22456</v>
      </c>
      <c r="B1753">
        <v>49180</v>
      </c>
      <c r="C1753" t="s">
        <v>9828</v>
      </c>
      <c r="D1753" t="s">
        <v>1749</v>
      </c>
      <c r="E1753" t="s">
        <v>9828</v>
      </c>
      <c r="F1753" s="2" t="s">
        <v>6341</v>
      </c>
      <c r="G1753" s="2" t="s">
        <v>6341</v>
      </c>
      <c r="H1753" s="29">
        <v>0</v>
      </c>
      <c r="I1753" s="26">
        <v>0</v>
      </c>
      <c r="J1753" s="25">
        <v>0</v>
      </c>
      <c r="K1753" s="25">
        <v>0</v>
      </c>
      <c r="L1753" s="25">
        <v>0</v>
      </c>
      <c r="M1753" s="27">
        <v>0</v>
      </c>
    </row>
    <row r="1754" spans="1:13" x14ac:dyDescent="0.15">
      <c r="A1754" t="s">
        <v>18545</v>
      </c>
      <c r="B1754">
        <v>40765</v>
      </c>
      <c r="C1754" t="s">
        <v>14893</v>
      </c>
      <c r="D1754" t="s">
        <v>1750</v>
      </c>
      <c r="E1754" t="s">
        <v>9832</v>
      </c>
      <c r="F1754" s="2" t="s">
        <v>7957</v>
      </c>
      <c r="G1754" s="2" t="s">
        <v>6317</v>
      </c>
      <c r="H1754" s="29">
        <v>0</v>
      </c>
      <c r="I1754" s="26">
        <v>0</v>
      </c>
      <c r="J1754" s="25">
        <v>0</v>
      </c>
      <c r="K1754" s="25">
        <v>0</v>
      </c>
      <c r="L1754" s="25">
        <v>0</v>
      </c>
      <c r="M1754" s="27">
        <v>0</v>
      </c>
    </row>
    <row r="1755" spans="1:13" x14ac:dyDescent="0.15">
      <c r="A1755" t="s">
        <v>19725</v>
      </c>
      <c r="B1755">
        <v>41407</v>
      </c>
      <c r="C1755" t="s">
        <v>14999</v>
      </c>
      <c r="D1755" t="s">
        <v>1751</v>
      </c>
      <c r="E1755" t="s">
        <v>9833</v>
      </c>
      <c r="F1755" s="2" t="s">
        <v>6576</v>
      </c>
      <c r="G1755" s="2" t="s">
        <v>6576</v>
      </c>
      <c r="H1755" s="29">
        <v>21802</v>
      </c>
      <c r="I1755" s="26">
        <v>0</v>
      </c>
      <c r="J1755" s="25">
        <v>0</v>
      </c>
      <c r="K1755" s="25">
        <v>-21802</v>
      </c>
      <c r="L1755" s="25">
        <v>16351.5</v>
      </c>
      <c r="M1755" s="27">
        <v>16351.5</v>
      </c>
    </row>
    <row r="1756" spans="1:13" x14ac:dyDescent="0.15">
      <c r="A1756" t="s">
        <v>22473</v>
      </c>
      <c r="B1756">
        <v>50129</v>
      </c>
      <c r="C1756" t="s">
        <v>15292</v>
      </c>
      <c r="D1756" t="s">
        <v>1752</v>
      </c>
      <c r="E1756" t="s">
        <v>9834</v>
      </c>
      <c r="F1756" s="2" t="s">
        <v>9250</v>
      </c>
      <c r="G1756" s="2" t="s">
        <v>6863</v>
      </c>
      <c r="H1756" s="29">
        <v>39640</v>
      </c>
      <c r="I1756" s="26">
        <v>0</v>
      </c>
      <c r="J1756" s="25">
        <v>0</v>
      </c>
      <c r="K1756" s="25">
        <v>-39640</v>
      </c>
      <c r="L1756" s="25">
        <v>29730</v>
      </c>
      <c r="M1756" s="27">
        <v>29730</v>
      </c>
    </row>
    <row r="1757" spans="1:13" x14ac:dyDescent="0.15">
      <c r="A1757" t="s">
        <v>20311</v>
      </c>
      <c r="B1757">
        <v>41532</v>
      </c>
      <c r="C1757" t="s">
        <v>15046</v>
      </c>
      <c r="D1757" t="s">
        <v>1753</v>
      </c>
      <c r="E1757" t="s">
        <v>9731</v>
      </c>
      <c r="F1757" s="2" t="s">
        <v>7964</v>
      </c>
      <c r="G1757" s="2" t="s">
        <v>6695</v>
      </c>
      <c r="H1757" s="29">
        <v>0</v>
      </c>
      <c r="I1757" s="26">
        <v>0</v>
      </c>
      <c r="J1757" s="25">
        <v>0</v>
      </c>
      <c r="K1757" s="25">
        <v>0</v>
      </c>
      <c r="L1757" s="25">
        <v>0</v>
      </c>
      <c r="M1757" s="27">
        <v>0</v>
      </c>
    </row>
    <row r="1758" spans="1:13" x14ac:dyDescent="0.15">
      <c r="A1758" t="s">
        <v>18985</v>
      </c>
      <c r="B1758">
        <v>41000</v>
      </c>
      <c r="C1758" t="s">
        <v>14930</v>
      </c>
      <c r="D1758" t="s">
        <v>1754</v>
      </c>
      <c r="E1758" t="s">
        <v>6975</v>
      </c>
      <c r="F1758" s="2" t="s">
        <v>7333</v>
      </c>
      <c r="G1758" s="2" t="s">
        <v>7333</v>
      </c>
      <c r="H1758" s="29">
        <v>36859.56</v>
      </c>
      <c r="I1758" s="26">
        <v>65.27</v>
      </c>
      <c r="J1758" s="25">
        <v>34182.550000000003</v>
      </c>
      <c r="K1758" s="25">
        <v>-2677.0099999999948</v>
      </c>
      <c r="L1758" s="25">
        <v>2007.76</v>
      </c>
      <c r="M1758" s="27">
        <v>36190.310000000005</v>
      </c>
    </row>
    <row r="1759" spans="1:13" x14ac:dyDescent="0.15">
      <c r="A1759" t="s">
        <v>18986</v>
      </c>
      <c r="B1759">
        <v>41000</v>
      </c>
      <c r="C1759" t="s">
        <v>14930</v>
      </c>
      <c r="D1759" t="s">
        <v>1755</v>
      </c>
      <c r="E1759" t="s">
        <v>9836</v>
      </c>
      <c r="F1759" s="2" t="s">
        <v>6435</v>
      </c>
      <c r="G1759" s="2" t="s">
        <v>6436</v>
      </c>
      <c r="H1759" s="29">
        <v>0</v>
      </c>
      <c r="I1759" s="26">
        <v>0</v>
      </c>
      <c r="J1759" s="25">
        <v>0</v>
      </c>
      <c r="K1759" s="25">
        <v>0</v>
      </c>
      <c r="L1759" s="25">
        <v>0</v>
      </c>
      <c r="M1759" s="27">
        <v>0</v>
      </c>
    </row>
    <row r="1760" spans="1:13" x14ac:dyDescent="0.15">
      <c r="A1760" t="s">
        <v>18417</v>
      </c>
      <c r="B1760">
        <v>40557</v>
      </c>
      <c r="C1760" t="s">
        <v>14873</v>
      </c>
      <c r="D1760" t="s">
        <v>1756</v>
      </c>
      <c r="E1760" t="s">
        <v>9837</v>
      </c>
      <c r="F1760" s="2" t="s">
        <v>6529</v>
      </c>
      <c r="G1760" s="2" t="s">
        <v>6530</v>
      </c>
      <c r="H1760" s="29">
        <v>0</v>
      </c>
      <c r="I1760" s="26">
        <v>0</v>
      </c>
      <c r="J1760" s="25">
        <v>0</v>
      </c>
      <c r="K1760" s="25">
        <v>0</v>
      </c>
      <c r="L1760" s="25">
        <v>0</v>
      </c>
      <c r="M1760" s="27">
        <v>0</v>
      </c>
    </row>
    <row r="1761" spans="1:13" x14ac:dyDescent="0.15">
      <c r="A1761" t="s">
        <v>23169</v>
      </c>
      <c r="B1761">
        <v>77235</v>
      </c>
      <c r="C1761" t="s">
        <v>15416</v>
      </c>
      <c r="D1761" t="s">
        <v>1757</v>
      </c>
      <c r="E1761" t="s">
        <v>9838</v>
      </c>
      <c r="F1761" s="2" t="s">
        <v>7028</v>
      </c>
      <c r="G1761" s="2" t="s">
        <v>7029</v>
      </c>
      <c r="H1761" s="29">
        <v>0</v>
      </c>
      <c r="I1761" s="26">
        <v>0</v>
      </c>
      <c r="J1761" s="25">
        <v>0</v>
      </c>
      <c r="K1761" s="25">
        <v>0</v>
      </c>
      <c r="L1761" s="25">
        <v>0</v>
      </c>
      <c r="M1761" s="27">
        <v>0</v>
      </c>
    </row>
    <row r="1762" spans="1:13" x14ac:dyDescent="0.15">
      <c r="A1762" t="s">
        <v>23033</v>
      </c>
      <c r="B1762">
        <v>75375</v>
      </c>
      <c r="C1762" t="s">
        <v>15395</v>
      </c>
      <c r="D1762" t="s">
        <v>1758</v>
      </c>
      <c r="E1762" t="s">
        <v>9029</v>
      </c>
      <c r="F1762" s="2" t="s">
        <v>7989</v>
      </c>
      <c r="G1762" s="2" t="s">
        <v>7989</v>
      </c>
      <c r="H1762" s="29">
        <v>0</v>
      </c>
      <c r="I1762" s="26">
        <v>0</v>
      </c>
      <c r="J1762" s="25">
        <v>0</v>
      </c>
      <c r="K1762" s="25">
        <v>0</v>
      </c>
      <c r="L1762" s="25">
        <v>0</v>
      </c>
      <c r="M1762" s="27">
        <v>0</v>
      </c>
    </row>
    <row r="1763" spans="1:13" x14ac:dyDescent="0.15">
      <c r="A1763" t="s">
        <v>22280</v>
      </c>
      <c r="B1763">
        <v>45000</v>
      </c>
      <c r="C1763" t="s">
        <v>15259</v>
      </c>
      <c r="D1763" t="s">
        <v>1759</v>
      </c>
      <c r="E1763" t="s">
        <v>9839</v>
      </c>
      <c r="F1763" s="2" t="s">
        <v>9840</v>
      </c>
      <c r="G1763" s="2" t="s">
        <v>8350</v>
      </c>
      <c r="H1763" s="29">
        <v>0</v>
      </c>
      <c r="I1763" s="26">
        <v>0</v>
      </c>
      <c r="J1763" s="25">
        <v>0</v>
      </c>
      <c r="K1763" s="25">
        <v>0</v>
      </c>
      <c r="L1763" s="25">
        <v>0</v>
      </c>
      <c r="M1763" s="27">
        <v>0</v>
      </c>
    </row>
    <row r="1764" spans="1:13" x14ac:dyDescent="0.15">
      <c r="A1764" t="s">
        <v>22281</v>
      </c>
      <c r="B1764">
        <v>45000</v>
      </c>
      <c r="C1764" t="s">
        <v>15259</v>
      </c>
      <c r="D1764" t="s">
        <v>1760</v>
      </c>
      <c r="E1764" t="s">
        <v>9841</v>
      </c>
      <c r="F1764" s="2" t="s">
        <v>9842</v>
      </c>
      <c r="G1764" s="2" t="s">
        <v>6504</v>
      </c>
      <c r="H1764" s="29">
        <v>0</v>
      </c>
      <c r="I1764" s="26">
        <v>0</v>
      </c>
      <c r="J1764" s="25">
        <v>0</v>
      </c>
      <c r="K1764" s="25">
        <v>0</v>
      </c>
      <c r="L1764" s="25">
        <v>0</v>
      </c>
      <c r="M1764" s="27">
        <v>0</v>
      </c>
    </row>
    <row r="1765" spans="1:13" x14ac:dyDescent="0.15">
      <c r="A1765" t="s">
        <v>18716</v>
      </c>
      <c r="B1765">
        <v>40888</v>
      </c>
      <c r="C1765" t="s">
        <v>14909</v>
      </c>
      <c r="D1765" t="s">
        <v>1761</v>
      </c>
      <c r="E1765" t="s">
        <v>9843</v>
      </c>
      <c r="F1765" s="2" t="s">
        <v>6679</v>
      </c>
      <c r="G1765" s="2" t="s">
        <v>6679</v>
      </c>
      <c r="H1765" s="29">
        <v>62805.820000000007</v>
      </c>
      <c r="I1765" s="26">
        <v>162.34</v>
      </c>
      <c r="J1765" s="25">
        <v>85019.08</v>
      </c>
      <c r="K1765" s="25">
        <v>22213.259999999995</v>
      </c>
      <c r="L1765" s="25">
        <v>-10884.5</v>
      </c>
      <c r="M1765" s="27">
        <v>74134.58</v>
      </c>
    </row>
    <row r="1766" spans="1:13" x14ac:dyDescent="0.15">
      <c r="A1766" t="s">
        <v>21676</v>
      </c>
      <c r="B1766">
        <v>42486</v>
      </c>
      <c r="C1766" t="s">
        <v>15166</v>
      </c>
      <c r="D1766" t="s">
        <v>1762</v>
      </c>
      <c r="E1766" t="s">
        <v>9844</v>
      </c>
      <c r="F1766" s="2" t="s">
        <v>6386</v>
      </c>
      <c r="G1766" s="2" t="s">
        <v>6386</v>
      </c>
      <c r="H1766" s="29">
        <v>0</v>
      </c>
      <c r="I1766" s="26">
        <v>0</v>
      </c>
      <c r="J1766" s="25">
        <v>0</v>
      </c>
      <c r="K1766" s="25">
        <v>0</v>
      </c>
      <c r="L1766" s="25">
        <v>0</v>
      </c>
      <c r="M1766" s="27">
        <v>0</v>
      </c>
    </row>
    <row r="1767" spans="1:13" x14ac:dyDescent="0.15">
      <c r="A1767" t="s">
        <v>22553</v>
      </c>
      <c r="B1767">
        <v>55238</v>
      </c>
      <c r="C1767" t="s">
        <v>15310</v>
      </c>
      <c r="D1767" t="s">
        <v>1763</v>
      </c>
      <c r="E1767" t="s">
        <v>9845</v>
      </c>
      <c r="F1767" s="2" t="s">
        <v>6365</v>
      </c>
      <c r="G1767" s="2" t="s">
        <v>6365</v>
      </c>
      <c r="H1767" s="29">
        <v>51532</v>
      </c>
      <c r="I1767" s="26">
        <v>1.72</v>
      </c>
      <c r="J1767" s="25">
        <v>900.78</v>
      </c>
      <c r="K1767" s="25">
        <v>-50631.22</v>
      </c>
      <c r="L1767" s="25">
        <v>37973.42</v>
      </c>
      <c r="M1767" s="27">
        <v>38874.199999999997</v>
      </c>
    </row>
    <row r="1768" spans="1:13" x14ac:dyDescent="0.15">
      <c r="A1768" t="s">
        <v>18519</v>
      </c>
      <c r="B1768">
        <v>40712</v>
      </c>
      <c r="C1768" t="s">
        <v>14886</v>
      </c>
      <c r="D1768" t="s">
        <v>1764</v>
      </c>
      <c r="E1768" t="s">
        <v>9846</v>
      </c>
      <c r="F1768" s="2" t="s">
        <v>6430</v>
      </c>
      <c r="G1768" s="2" t="s">
        <v>6430</v>
      </c>
      <c r="H1768" s="29">
        <v>0</v>
      </c>
      <c r="I1768" s="26">
        <v>0</v>
      </c>
      <c r="J1768" s="25">
        <v>0</v>
      </c>
      <c r="K1768" s="25">
        <v>0</v>
      </c>
      <c r="L1768" s="25">
        <v>0</v>
      </c>
      <c r="M1768" s="27">
        <v>0</v>
      </c>
    </row>
    <row r="1769" spans="1:13" x14ac:dyDescent="0.15">
      <c r="A1769" t="s">
        <v>18495</v>
      </c>
      <c r="B1769">
        <v>40676</v>
      </c>
      <c r="C1769" t="s">
        <v>14883</v>
      </c>
      <c r="D1769" t="s">
        <v>1765</v>
      </c>
      <c r="E1769" t="s">
        <v>9847</v>
      </c>
      <c r="F1769" s="2" t="s">
        <v>8708</v>
      </c>
      <c r="G1769" s="2" t="s">
        <v>8708</v>
      </c>
      <c r="H1769" s="29">
        <v>0</v>
      </c>
      <c r="I1769" s="26">
        <v>0</v>
      </c>
      <c r="J1769" s="25">
        <v>0</v>
      </c>
      <c r="K1769" s="25">
        <v>0</v>
      </c>
      <c r="L1769" s="25">
        <v>0</v>
      </c>
      <c r="M1769" s="27">
        <v>0</v>
      </c>
    </row>
    <row r="1770" spans="1:13" x14ac:dyDescent="0.15">
      <c r="A1770" t="s">
        <v>18987</v>
      </c>
      <c r="B1770">
        <v>41000</v>
      </c>
      <c r="C1770" t="s">
        <v>14930</v>
      </c>
      <c r="D1770" t="s">
        <v>1766</v>
      </c>
      <c r="E1770" t="s">
        <v>9848</v>
      </c>
      <c r="F1770" s="2" t="s">
        <v>9849</v>
      </c>
      <c r="G1770" s="2" t="s">
        <v>6823</v>
      </c>
      <c r="H1770" s="29">
        <v>3707.3899999999994</v>
      </c>
      <c r="I1770" s="26">
        <v>3.45</v>
      </c>
      <c r="J1770" s="25">
        <v>1806.8</v>
      </c>
      <c r="K1770" s="25">
        <v>-1900.5899999999995</v>
      </c>
      <c r="L1770" s="25">
        <v>1425.44</v>
      </c>
      <c r="M1770" s="27">
        <v>3232.24</v>
      </c>
    </row>
    <row r="1771" spans="1:13" x14ac:dyDescent="0.15">
      <c r="A1771" t="s">
        <v>18570</v>
      </c>
      <c r="B1771">
        <v>40775</v>
      </c>
      <c r="C1771" t="s">
        <v>14895</v>
      </c>
      <c r="D1771" t="s">
        <v>1767</v>
      </c>
      <c r="E1771" t="s">
        <v>9850</v>
      </c>
      <c r="F1771" s="2" t="s">
        <v>6831</v>
      </c>
      <c r="G1771" s="2" t="s">
        <v>6831</v>
      </c>
      <c r="H1771" s="29">
        <v>138103.91</v>
      </c>
      <c r="I1771" s="26">
        <v>144.51</v>
      </c>
      <c r="J1771" s="25">
        <v>75681.33</v>
      </c>
      <c r="K1771" s="25">
        <v>-62422.58</v>
      </c>
      <c r="L1771" s="25">
        <v>46816.94</v>
      </c>
      <c r="M1771" s="27">
        <v>122498.27</v>
      </c>
    </row>
    <row r="1772" spans="1:13" x14ac:dyDescent="0.15">
      <c r="A1772" t="s">
        <v>18957</v>
      </c>
      <c r="B1772">
        <v>40982</v>
      </c>
      <c r="C1772" t="s">
        <v>14927</v>
      </c>
      <c r="D1772" t="s">
        <v>1768</v>
      </c>
      <c r="E1772" t="s">
        <v>9851</v>
      </c>
      <c r="F1772" s="2" t="s">
        <v>9603</v>
      </c>
      <c r="G1772" s="2" t="s">
        <v>9603</v>
      </c>
      <c r="H1772" s="29">
        <v>29462.080000000002</v>
      </c>
      <c r="I1772" s="26">
        <v>5.53</v>
      </c>
      <c r="J1772" s="25">
        <v>2896.12</v>
      </c>
      <c r="K1772" s="25">
        <v>-26565.960000000003</v>
      </c>
      <c r="L1772" s="25">
        <v>19924.47</v>
      </c>
      <c r="M1772" s="27">
        <v>22820.59</v>
      </c>
    </row>
    <row r="1773" spans="1:13" x14ac:dyDescent="0.15">
      <c r="A1773" t="s">
        <v>22605</v>
      </c>
      <c r="B1773">
        <v>58826</v>
      </c>
      <c r="C1773" t="s">
        <v>15315</v>
      </c>
      <c r="D1773" t="s">
        <v>1769</v>
      </c>
      <c r="E1773" t="s">
        <v>9852</v>
      </c>
      <c r="F1773" s="2" t="s">
        <v>6293</v>
      </c>
      <c r="G1773" s="2" t="s">
        <v>6293</v>
      </c>
      <c r="H1773" s="29">
        <v>0</v>
      </c>
      <c r="I1773" s="26">
        <v>0</v>
      </c>
      <c r="J1773" s="25">
        <v>0</v>
      </c>
      <c r="K1773" s="25">
        <v>0</v>
      </c>
      <c r="L1773" s="25">
        <v>0</v>
      </c>
      <c r="M1773" s="27">
        <v>0</v>
      </c>
    </row>
    <row r="1774" spans="1:13" x14ac:dyDescent="0.15">
      <c r="A1774" t="s">
        <v>20153</v>
      </c>
      <c r="B1774">
        <v>41506</v>
      </c>
      <c r="C1774" t="s">
        <v>15035</v>
      </c>
      <c r="D1774" t="s">
        <v>1770</v>
      </c>
      <c r="E1774" t="s">
        <v>9857</v>
      </c>
      <c r="F1774" s="2" t="s">
        <v>9192</v>
      </c>
      <c r="G1774" s="2" t="s">
        <v>9192</v>
      </c>
      <c r="H1774" s="29">
        <v>0</v>
      </c>
      <c r="I1774" s="26">
        <v>0</v>
      </c>
      <c r="J1774" s="25">
        <v>0</v>
      </c>
      <c r="K1774" s="25">
        <v>0</v>
      </c>
      <c r="L1774" s="25">
        <v>0</v>
      </c>
      <c r="M1774" s="27">
        <v>0</v>
      </c>
    </row>
    <row r="1775" spans="1:13" x14ac:dyDescent="0.15">
      <c r="A1775" t="s">
        <v>18571</v>
      </c>
      <c r="B1775">
        <v>40775</v>
      </c>
      <c r="C1775" t="s">
        <v>14895</v>
      </c>
      <c r="D1775" t="s">
        <v>1771</v>
      </c>
      <c r="E1775" t="s">
        <v>9858</v>
      </c>
      <c r="F1775" s="2" t="s">
        <v>9859</v>
      </c>
      <c r="G1775" s="2" t="s">
        <v>6630</v>
      </c>
      <c r="H1775" s="29">
        <v>0</v>
      </c>
      <c r="I1775" s="26">
        <v>0</v>
      </c>
      <c r="J1775" s="25">
        <v>0</v>
      </c>
      <c r="K1775" s="25">
        <v>0</v>
      </c>
      <c r="L1775" s="25">
        <v>0</v>
      </c>
      <c r="M1775" s="27">
        <v>0</v>
      </c>
    </row>
    <row r="1776" spans="1:13" x14ac:dyDescent="0.15">
      <c r="A1776" t="s">
        <v>18572</v>
      </c>
      <c r="B1776">
        <v>40775</v>
      </c>
      <c r="C1776" t="s">
        <v>14895</v>
      </c>
      <c r="D1776" t="s">
        <v>1772</v>
      </c>
      <c r="E1776" t="s">
        <v>6419</v>
      </c>
      <c r="F1776" s="2" t="s">
        <v>9860</v>
      </c>
      <c r="G1776" s="2" t="s">
        <v>6358</v>
      </c>
      <c r="H1776" s="29">
        <v>36307.989999999991</v>
      </c>
      <c r="I1776" s="26">
        <v>0</v>
      </c>
      <c r="J1776" s="25">
        <v>0</v>
      </c>
      <c r="K1776" s="25">
        <v>-36307.989999999991</v>
      </c>
      <c r="L1776" s="25">
        <v>27230.99</v>
      </c>
      <c r="M1776" s="27">
        <v>27230.99</v>
      </c>
    </row>
    <row r="1777" spans="1:13" x14ac:dyDescent="0.15">
      <c r="A1777" t="s">
        <v>18573</v>
      </c>
      <c r="B1777">
        <v>40775</v>
      </c>
      <c r="C1777" t="s">
        <v>14895</v>
      </c>
      <c r="D1777" t="s">
        <v>1773</v>
      </c>
      <c r="E1777" t="s">
        <v>9861</v>
      </c>
      <c r="F1777" s="2" t="s">
        <v>9862</v>
      </c>
      <c r="G1777" s="2" t="s">
        <v>6358</v>
      </c>
      <c r="H1777" s="29">
        <v>0</v>
      </c>
      <c r="I1777" s="26">
        <v>0</v>
      </c>
      <c r="J1777" s="25">
        <v>0</v>
      </c>
      <c r="K1777" s="25">
        <v>0</v>
      </c>
      <c r="L1777" s="25">
        <v>0</v>
      </c>
      <c r="M1777" s="27">
        <v>0</v>
      </c>
    </row>
    <row r="1778" spans="1:13" x14ac:dyDescent="0.15">
      <c r="A1778" t="s">
        <v>22438</v>
      </c>
      <c r="B1778">
        <v>48348</v>
      </c>
      <c r="C1778" t="s">
        <v>15286</v>
      </c>
      <c r="D1778" t="s">
        <v>1774</v>
      </c>
      <c r="E1778" t="s">
        <v>6737</v>
      </c>
      <c r="F1778" s="2" t="s">
        <v>9863</v>
      </c>
      <c r="G1778" s="2" t="s">
        <v>6423</v>
      </c>
      <c r="H1778" s="29">
        <v>0</v>
      </c>
      <c r="I1778" s="26">
        <v>0</v>
      </c>
      <c r="J1778" s="25">
        <v>0</v>
      </c>
      <c r="K1778" s="25">
        <v>0</v>
      </c>
      <c r="L1778" s="25">
        <v>0</v>
      </c>
      <c r="M1778" s="27">
        <v>0</v>
      </c>
    </row>
    <row r="1779" spans="1:13" x14ac:dyDescent="0.15">
      <c r="A1779" t="s">
        <v>18717</v>
      </c>
      <c r="B1779">
        <v>40888</v>
      </c>
      <c r="C1779" t="s">
        <v>14909</v>
      </c>
      <c r="D1779" t="s">
        <v>1775</v>
      </c>
      <c r="E1779" t="s">
        <v>9864</v>
      </c>
      <c r="F1779" s="2" t="s">
        <v>6444</v>
      </c>
      <c r="G1779" s="2" t="s">
        <v>6378</v>
      </c>
      <c r="H1779" s="29">
        <v>0</v>
      </c>
      <c r="I1779" s="26">
        <v>0</v>
      </c>
      <c r="J1779" s="25">
        <v>0</v>
      </c>
      <c r="K1779" s="25">
        <v>0</v>
      </c>
      <c r="L1779" s="25">
        <v>0</v>
      </c>
      <c r="M1779" s="27">
        <v>0</v>
      </c>
    </row>
    <row r="1780" spans="1:13" x14ac:dyDescent="0.15">
      <c r="A1780" t="s">
        <v>22768</v>
      </c>
      <c r="B1780">
        <v>70002</v>
      </c>
      <c r="C1780" t="s">
        <v>15356</v>
      </c>
      <c r="D1780" t="s">
        <v>1776</v>
      </c>
      <c r="E1780" t="s">
        <v>9865</v>
      </c>
      <c r="F1780" s="2" t="s">
        <v>8036</v>
      </c>
      <c r="G1780" s="2" t="s">
        <v>6476</v>
      </c>
      <c r="H1780" s="29">
        <v>0</v>
      </c>
      <c r="I1780" s="26">
        <v>0</v>
      </c>
      <c r="J1780" s="25">
        <v>0</v>
      </c>
      <c r="K1780" s="25">
        <v>0</v>
      </c>
      <c r="L1780" s="25">
        <v>0</v>
      </c>
      <c r="M1780" s="27">
        <v>0</v>
      </c>
    </row>
    <row r="1781" spans="1:13" x14ac:dyDescent="0.15">
      <c r="A1781" t="s">
        <v>22907</v>
      </c>
      <c r="B1781">
        <v>73919</v>
      </c>
      <c r="C1781" t="s">
        <v>15382</v>
      </c>
      <c r="D1781" t="s">
        <v>1777</v>
      </c>
      <c r="E1781" t="s">
        <v>9866</v>
      </c>
      <c r="F1781" s="2" t="s">
        <v>6393</v>
      </c>
      <c r="G1781" s="2" t="s">
        <v>6393</v>
      </c>
      <c r="H1781" s="29">
        <v>0</v>
      </c>
      <c r="I1781" s="26">
        <v>0</v>
      </c>
      <c r="J1781" s="25">
        <v>0</v>
      </c>
      <c r="K1781" s="25">
        <v>0</v>
      </c>
      <c r="L1781" s="25">
        <v>0</v>
      </c>
      <c r="M1781" s="27">
        <v>0</v>
      </c>
    </row>
    <row r="1782" spans="1:13" x14ac:dyDescent="0.15">
      <c r="A1782" t="s">
        <v>22724</v>
      </c>
      <c r="B1782">
        <v>68836</v>
      </c>
      <c r="C1782" t="s">
        <v>15349</v>
      </c>
      <c r="D1782" t="s">
        <v>1778</v>
      </c>
      <c r="E1782" t="s">
        <v>7110</v>
      </c>
      <c r="F1782" s="2" t="s">
        <v>9867</v>
      </c>
      <c r="G1782" s="2" t="s">
        <v>6350</v>
      </c>
      <c r="H1782" s="29">
        <v>0</v>
      </c>
      <c r="I1782" s="26">
        <v>0</v>
      </c>
      <c r="J1782" s="25">
        <v>0</v>
      </c>
      <c r="K1782" s="25">
        <v>0</v>
      </c>
      <c r="L1782" s="25">
        <v>0</v>
      </c>
      <c r="M1782" s="27">
        <v>0</v>
      </c>
    </row>
    <row r="1783" spans="1:13" x14ac:dyDescent="0.15">
      <c r="A1783" t="s">
        <v>21050</v>
      </c>
      <c r="B1783">
        <v>41692</v>
      </c>
      <c r="C1783" t="s">
        <v>15102</v>
      </c>
      <c r="D1783" t="s">
        <v>1779</v>
      </c>
      <c r="E1783" t="s">
        <v>9868</v>
      </c>
      <c r="F1783" s="2" t="s">
        <v>8053</v>
      </c>
      <c r="G1783" s="2" t="s">
        <v>6368</v>
      </c>
      <c r="H1783" s="29">
        <v>0</v>
      </c>
      <c r="I1783" s="26">
        <v>0</v>
      </c>
      <c r="J1783" s="25">
        <v>0</v>
      </c>
      <c r="K1783" s="25">
        <v>0</v>
      </c>
      <c r="L1783" s="25">
        <v>0</v>
      </c>
      <c r="M1783" s="27">
        <v>0</v>
      </c>
    </row>
    <row r="1784" spans="1:13" x14ac:dyDescent="0.15">
      <c r="A1784" t="s">
        <v>21727</v>
      </c>
      <c r="B1784">
        <v>42538</v>
      </c>
      <c r="C1784" t="s">
        <v>15175</v>
      </c>
      <c r="D1784" t="s">
        <v>1780</v>
      </c>
      <c r="E1784" t="s">
        <v>9869</v>
      </c>
      <c r="F1784" s="2" t="s">
        <v>6374</v>
      </c>
      <c r="G1784" s="2" t="s">
        <v>6374</v>
      </c>
      <c r="H1784" s="29">
        <v>472633.80000000005</v>
      </c>
      <c r="I1784" s="26">
        <v>977.91</v>
      </c>
      <c r="J1784" s="25">
        <v>512141.25</v>
      </c>
      <c r="K1784" s="25">
        <v>39507.449999999953</v>
      </c>
      <c r="L1784" s="25">
        <v>-19358.650000000001</v>
      </c>
      <c r="M1784" s="27">
        <v>492782.6</v>
      </c>
    </row>
    <row r="1785" spans="1:13" x14ac:dyDescent="0.15">
      <c r="A1785" t="s">
        <v>19181</v>
      </c>
      <c r="B1785">
        <v>41154</v>
      </c>
      <c r="C1785" t="s">
        <v>14949</v>
      </c>
      <c r="D1785" t="s">
        <v>1781</v>
      </c>
      <c r="E1785" t="s">
        <v>9870</v>
      </c>
      <c r="F1785" s="2" t="s">
        <v>6569</v>
      </c>
      <c r="G1785" s="2" t="s">
        <v>6569</v>
      </c>
      <c r="H1785" s="29">
        <v>0</v>
      </c>
      <c r="I1785" s="26">
        <v>0</v>
      </c>
      <c r="J1785" s="25">
        <v>0</v>
      </c>
      <c r="K1785" s="25">
        <v>0</v>
      </c>
      <c r="L1785" s="25">
        <v>0</v>
      </c>
      <c r="M1785" s="27">
        <v>0</v>
      </c>
    </row>
    <row r="1786" spans="1:13" x14ac:dyDescent="0.15">
      <c r="A1786" t="s">
        <v>17541</v>
      </c>
      <c r="B1786">
        <v>20671</v>
      </c>
      <c r="C1786" t="s">
        <v>14668</v>
      </c>
      <c r="D1786" t="s">
        <v>1782</v>
      </c>
      <c r="E1786" t="s">
        <v>8206</v>
      </c>
      <c r="F1786" s="2" t="s">
        <v>8681</v>
      </c>
      <c r="G1786" s="2" t="s">
        <v>6554</v>
      </c>
      <c r="H1786" s="29">
        <v>0</v>
      </c>
      <c r="I1786" s="26">
        <v>0</v>
      </c>
      <c r="J1786" s="25">
        <v>0</v>
      </c>
      <c r="K1786" s="25">
        <v>0</v>
      </c>
      <c r="L1786" s="25">
        <v>0</v>
      </c>
      <c r="M1786" s="27">
        <v>0</v>
      </c>
    </row>
    <row r="1787" spans="1:13" x14ac:dyDescent="0.15">
      <c r="A1787" t="s">
        <v>23034</v>
      </c>
      <c r="B1787">
        <v>75375</v>
      </c>
      <c r="C1787" t="s">
        <v>15395</v>
      </c>
      <c r="D1787" t="s">
        <v>1783</v>
      </c>
      <c r="E1787" t="s">
        <v>9871</v>
      </c>
      <c r="F1787" s="2" t="s">
        <v>7553</v>
      </c>
      <c r="G1787" s="2" t="s">
        <v>7553</v>
      </c>
      <c r="H1787" s="29">
        <v>0</v>
      </c>
      <c r="I1787" s="26">
        <v>0</v>
      </c>
      <c r="J1787" s="25">
        <v>0</v>
      </c>
      <c r="K1787" s="25">
        <v>0</v>
      </c>
      <c r="L1787" s="25">
        <v>0</v>
      </c>
      <c r="M1787" s="27">
        <v>0</v>
      </c>
    </row>
    <row r="1788" spans="1:13" x14ac:dyDescent="0.15">
      <c r="A1788" t="s">
        <v>22439</v>
      </c>
      <c r="B1788">
        <v>48348</v>
      </c>
      <c r="C1788" t="s">
        <v>15286</v>
      </c>
      <c r="D1788" t="s">
        <v>1784</v>
      </c>
      <c r="E1788" t="s">
        <v>9872</v>
      </c>
      <c r="F1788" s="2" t="s">
        <v>9873</v>
      </c>
      <c r="G1788" s="2" t="s">
        <v>6251</v>
      </c>
      <c r="H1788" s="29">
        <v>0</v>
      </c>
      <c r="I1788" s="26">
        <v>0</v>
      </c>
      <c r="J1788" s="25">
        <v>0</v>
      </c>
      <c r="K1788" s="25">
        <v>0</v>
      </c>
      <c r="L1788" s="25">
        <v>0</v>
      </c>
      <c r="M1788" s="27">
        <v>0</v>
      </c>
    </row>
    <row r="1789" spans="1:13" x14ac:dyDescent="0.15">
      <c r="A1789" t="s">
        <v>19040</v>
      </c>
      <c r="B1789">
        <v>41012</v>
      </c>
      <c r="C1789" t="s">
        <v>14934</v>
      </c>
      <c r="D1789" t="s">
        <v>1785</v>
      </c>
      <c r="E1789" t="s">
        <v>9874</v>
      </c>
      <c r="F1789" s="2" t="s">
        <v>9875</v>
      </c>
      <c r="G1789" s="2" t="s">
        <v>9411</v>
      </c>
      <c r="H1789" s="29">
        <v>0</v>
      </c>
      <c r="I1789" s="26">
        <v>0</v>
      </c>
      <c r="J1789" s="25">
        <v>0</v>
      </c>
      <c r="K1789" s="25">
        <v>0</v>
      </c>
      <c r="L1789" s="25">
        <v>0</v>
      </c>
      <c r="M1789" s="27">
        <v>0</v>
      </c>
    </row>
    <row r="1790" spans="1:13" x14ac:dyDescent="0.15">
      <c r="A1790" t="s">
        <v>21051</v>
      </c>
      <c r="B1790">
        <v>41692</v>
      </c>
      <c r="C1790" t="s">
        <v>15102</v>
      </c>
      <c r="D1790" t="s">
        <v>1786</v>
      </c>
      <c r="E1790" t="s">
        <v>9876</v>
      </c>
      <c r="F1790" s="2" t="s">
        <v>9877</v>
      </c>
      <c r="G1790" s="2" t="s">
        <v>6736</v>
      </c>
      <c r="H1790" s="29">
        <v>0</v>
      </c>
      <c r="I1790" s="26">
        <v>0</v>
      </c>
      <c r="J1790" s="25">
        <v>0</v>
      </c>
      <c r="K1790" s="25">
        <v>0</v>
      </c>
      <c r="L1790" s="25">
        <v>0</v>
      </c>
      <c r="M1790" s="27">
        <v>0</v>
      </c>
    </row>
    <row r="1791" spans="1:13" x14ac:dyDescent="0.15">
      <c r="A1791" t="s">
        <v>18880</v>
      </c>
      <c r="B1791">
        <v>40967</v>
      </c>
      <c r="C1791" t="s">
        <v>14921</v>
      </c>
      <c r="D1791" t="s">
        <v>1787</v>
      </c>
      <c r="E1791" t="s">
        <v>9878</v>
      </c>
      <c r="F1791" s="2" t="s">
        <v>8082</v>
      </c>
      <c r="G1791" s="2" t="s">
        <v>8083</v>
      </c>
      <c r="H1791" s="29">
        <v>0</v>
      </c>
      <c r="I1791" s="26">
        <v>0</v>
      </c>
      <c r="J1791" s="25">
        <v>0</v>
      </c>
      <c r="K1791" s="25">
        <v>0</v>
      </c>
      <c r="L1791" s="25">
        <v>0</v>
      </c>
      <c r="M1791" s="27">
        <v>0</v>
      </c>
    </row>
    <row r="1792" spans="1:13" x14ac:dyDescent="0.15">
      <c r="A1792" t="s">
        <v>19279</v>
      </c>
      <c r="B1792">
        <v>41228</v>
      </c>
      <c r="C1792" t="s">
        <v>14958</v>
      </c>
      <c r="D1792" t="s">
        <v>1788</v>
      </c>
      <c r="E1792" t="s">
        <v>9879</v>
      </c>
      <c r="F1792" s="2" t="s">
        <v>9880</v>
      </c>
      <c r="G1792" s="2" t="s">
        <v>6465</v>
      </c>
      <c r="H1792" s="29">
        <v>0</v>
      </c>
      <c r="I1792" s="26">
        <v>0</v>
      </c>
      <c r="J1792" s="25">
        <v>0</v>
      </c>
      <c r="K1792" s="25">
        <v>0</v>
      </c>
      <c r="L1792" s="25">
        <v>0</v>
      </c>
      <c r="M1792" s="27">
        <v>0</v>
      </c>
    </row>
    <row r="1793" spans="1:13" x14ac:dyDescent="0.15">
      <c r="A1793" t="s">
        <v>23170</v>
      </c>
      <c r="B1793">
        <v>77235</v>
      </c>
      <c r="C1793" t="s">
        <v>15416</v>
      </c>
      <c r="D1793" t="s">
        <v>1789</v>
      </c>
      <c r="E1793" t="s">
        <v>9881</v>
      </c>
      <c r="F1793" s="2" t="s">
        <v>9882</v>
      </c>
      <c r="G1793" s="2" t="s">
        <v>6283</v>
      </c>
      <c r="H1793" s="29">
        <v>0</v>
      </c>
      <c r="I1793" s="26">
        <v>26.6</v>
      </c>
      <c r="J1793" s="25">
        <v>13930.69</v>
      </c>
      <c r="K1793" s="25">
        <v>13930.69</v>
      </c>
      <c r="L1793" s="25">
        <v>-6826.04</v>
      </c>
      <c r="M1793" s="27">
        <v>7104.6500000000005</v>
      </c>
    </row>
    <row r="1794" spans="1:13" x14ac:dyDescent="0.15">
      <c r="A1794" t="s">
        <v>22440</v>
      </c>
      <c r="B1794">
        <v>48348</v>
      </c>
      <c r="C1794" t="s">
        <v>15286</v>
      </c>
      <c r="D1794" t="s">
        <v>1790</v>
      </c>
      <c r="E1794" t="s">
        <v>9883</v>
      </c>
      <c r="F1794" s="2" t="s">
        <v>9884</v>
      </c>
      <c r="G1794" s="2" t="s">
        <v>8231</v>
      </c>
      <c r="H1794" s="29">
        <v>0</v>
      </c>
      <c r="I1794" s="26">
        <v>34.619999999999997</v>
      </c>
      <c r="J1794" s="25">
        <v>18130.84</v>
      </c>
      <c r="K1794" s="25">
        <v>18130.84</v>
      </c>
      <c r="L1794" s="25">
        <v>-8884.11</v>
      </c>
      <c r="M1794" s="27">
        <v>9246.73</v>
      </c>
    </row>
    <row r="1795" spans="1:13" x14ac:dyDescent="0.15">
      <c r="A1795" t="s">
        <v>19246</v>
      </c>
      <c r="B1795">
        <v>41223</v>
      </c>
      <c r="C1795" t="s">
        <v>14956</v>
      </c>
      <c r="D1795" t="s">
        <v>1791</v>
      </c>
      <c r="E1795" t="s">
        <v>9885</v>
      </c>
      <c r="F1795" s="2" t="s">
        <v>8093</v>
      </c>
      <c r="G1795" s="2" t="s">
        <v>8093</v>
      </c>
      <c r="H1795" s="29">
        <v>0</v>
      </c>
      <c r="I1795" s="26">
        <v>0</v>
      </c>
      <c r="J1795" s="25">
        <v>0</v>
      </c>
      <c r="K1795" s="25">
        <v>0</v>
      </c>
      <c r="L1795" s="25">
        <v>0</v>
      </c>
      <c r="M1795" s="27">
        <v>0</v>
      </c>
    </row>
    <row r="1796" spans="1:13" x14ac:dyDescent="0.15">
      <c r="A1796" t="s">
        <v>23192</v>
      </c>
      <c r="B1796">
        <v>77338</v>
      </c>
      <c r="C1796" t="s">
        <v>15417</v>
      </c>
      <c r="D1796" t="s">
        <v>1792</v>
      </c>
      <c r="E1796" t="s">
        <v>7034</v>
      </c>
      <c r="F1796" s="2" t="s">
        <v>6372</v>
      </c>
      <c r="G1796" s="2" t="s">
        <v>6372</v>
      </c>
      <c r="H1796" s="29">
        <v>0</v>
      </c>
      <c r="I1796" s="26">
        <v>0</v>
      </c>
      <c r="J1796" s="25">
        <v>0</v>
      </c>
      <c r="K1796" s="25">
        <v>0</v>
      </c>
      <c r="L1796" s="25">
        <v>0</v>
      </c>
      <c r="M1796" s="27">
        <v>0</v>
      </c>
    </row>
    <row r="1797" spans="1:13" x14ac:dyDescent="0.15">
      <c r="A1797" t="s">
        <v>18237</v>
      </c>
      <c r="B1797">
        <v>40257</v>
      </c>
      <c r="C1797" t="s">
        <v>14842</v>
      </c>
      <c r="D1797" t="s">
        <v>1793</v>
      </c>
      <c r="E1797" t="s">
        <v>9887</v>
      </c>
      <c r="F1797" s="2" t="s">
        <v>8142</v>
      </c>
      <c r="G1797" s="2" t="s">
        <v>6478</v>
      </c>
      <c r="H1797" s="29">
        <v>150889.01</v>
      </c>
      <c r="I1797" s="26">
        <v>410.03</v>
      </c>
      <c r="J1797" s="25">
        <v>214736.81</v>
      </c>
      <c r="K1797" s="25">
        <v>63847.799999999988</v>
      </c>
      <c r="L1797" s="25">
        <v>-31285.42</v>
      </c>
      <c r="M1797" s="27">
        <v>183451.39</v>
      </c>
    </row>
    <row r="1798" spans="1:13" x14ac:dyDescent="0.15">
      <c r="A1798" t="s">
        <v>17502</v>
      </c>
      <c r="B1798">
        <v>20281</v>
      </c>
      <c r="C1798" t="s">
        <v>14666</v>
      </c>
      <c r="D1798" t="s">
        <v>1794</v>
      </c>
      <c r="E1798" t="s">
        <v>9888</v>
      </c>
      <c r="F1798" s="2" t="s">
        <v>6337</v>
      </c>
      <c r="G1798" s="2" t="s">
        <v>6338</v>
      </c>
      <c r="H1798" s="29">
        <v>81736.53</v>
      </c>
      <c r="I1798" s="26">
        <v>563.72</v>
      </c>
      <c r="J1798" s="25">
        <v>295225.8</v>
      </c>
      <c r="K1798" s="25">
        <v>213489.27</v>
      </c>
      <c r="L1798" s="25">
        <v>-104609.74</v>
      </c>
      <c r="M1798" s="27">
        <v>190616.06</v>
      </c>
    </row>
    <row r="1799" spans="1:13" x14ac:dyDescent="0.15">
      <c r="A1799" t="s">
        <v>21957</v>
      </c>
      <c r="B1799">
        <v>42616</v>
      </c>
      <c r="C1799" t="s">
        <v>15203</v>
      </c>
      <c r="D1799" t="s">
        <v>1795</v>
      </c>
      <c r="E1799" t="s">
        <v>9889</v>
      </c>
      <c r="F1799" s="2" t="s">
        <v>7903</v>
      </c>
      <c r="G1799" s="2" t="s">
        <v>6212</v>
      </c>
      <c r="H1799" s="29">
        <v>0</v>
      </c>
      <c r="I1799" s="26">
        <v>8.8699999999999992</v>
      </c>
      <c r="J1799" s="25">
        <v>4645.3100000000004</v>
      </c>
      <c r="K1799" s="25">
        <v>4645.3100000000004</v>
      </c>
      <c r="L1799" s="25">
        <v>-2276.1999999999998</v>
      </c>
      <c r="M1799" s="27">
        <v>2369.1100000000006</v>
      </c>
    </row>
    <row r="1800" spans="1:13" x14ac:dyDescent="0.15">
      <c r="A1800" t="s">
        <v>18546</v>
      </c>
      <c r="B1800">
        <v>40765</v>
      </c>
      <c r="C1800" t="s">
        <v>14893</v>
      </c>
      <c r="D1800" t="s">
        <v>1796</v>
      </c>
      <c r="E1800" t="s">
        <v>7634</v>
      </c>
      <c r="F1800" s="2" t="s">
        <v>6239</v>
      </c>
      <c r="G1800" s="2" t="s">
        <v>6239</v>
      </c>
      <c r="H1800" s="29">
        <v>47252.489999999991</v>
      </c>
      <c r="I1800" s="26">
        <v>101.88</v>
      </c>
      <c r="J1800" s="25">
        <v>53355.57</v>
      </c>
      <c r="K1800" s="25">
        <v>6103.080000000009</v>
      </c>
      <c r="L1800" s="25">
        <v>-2990.51</v>
      </c>
      <c r="M1800" s="27">
        <v>50365.06</v>
      </c>
    </row>
    <row r="1801" spans="1:13" x14ac:dyDescent="0.15">
      <c r="A1801" t="s">
        <v>21958</v>
      </c>
      <c r="B1801">
        <v>42616</v>
      </c>
      <c r="C1801" t="s">
        <v>15203</v>
      </c>
      <c r="D1801" t="s">
        <v>1797</v>
      </c>
      <c r="E1801" t="s">
        <v>9890</v>
      </c>
      <c r="F1801" s="2" t="s">
        <v>7403</v>
      </c>
      <c r="G1801" s="2" t="s">
        <v>7403</v>
      </c>
      <c r="H1801" s="29">
        <v>118007.47</v>
      </c>
      <c r="I1801" s="26">
        <v>206.36</v>
      </c>
      <c r="J1801" s="25">
        <v>108072.8</v>
      </c>
      <c r="K1801" s="25">
        <v>-9934.6699999999983</v>
      </c>
      <c r="L1801" s="25">
        <v>7451</v>
      </c>
      <c r="M1801" s="27">
        <v>115523.8</v>
      </c>
    </row>
    <row r="1802" spans="1:13" x14ac:dyDescent="0.15">
      <c r="A1802" t="s">
        <v>22500</v>
      </c>
      <c r="B1802">
        <v>50844</v>
      </c>
      <c r="C1802" t="s">
        <v>15296</v>
      </c>
      <c r="D1802" t="s">
        <v>1798</v>
      </c>
      <c r="E1802" t="s">
        <v>9891</v>
      </c>
      <c r="F1802" s="2" t="s">
        <v>9892</v>
      </c>
      <c r="G1802" s="2" t="s">
        <v>6863</v>
      </c>
      <c r="H1802" s="29">
        <v>3706.9499999999971</v>
      </c>
      <c r="I1802" s="26">
        <v>275.92</v>
      </c>
      <c r="J1802" s="25">
        <v>144502.06</v>
      </c>
      <c r="K1802" s="25">
        <v>140795.10999999999</v>
      </c>
      <c r="L1802" s="25">
        <v>-68989.600000000006</v>
      </c>
      <c r="M1802" s="27">
        <v>75512.459999999992</v>
      </c>
    </row>
    <row r="1803" spans="1:13" x14ac:dyDescent="0.15">
      <c r="A1803" t="s">
        <v>23035</v>
      </c>
      <c r="B1803">
        <v>75375</v>
      </c>
      <c r="C1803" t="s">
        <v>15395</v>
      </c>
      <c r="D1803" t="s">
        <v>1799</v>
      </c>
      <c r="E1803" t="s">
        <v>9893</v>
      </c>
      <c r="F1803" s="2" t="s">
        <v>8704</v>
      </c>
      <c r="G1803" s="2" t="s">
        <v>7553</v>
      </c>
      <c r="H1803" s="29">
        <v>0</v>
      </c>
      <c r="I1803" s="26">
        <v>0</v>
      </c>
      <c r="J1803" s="25">
        <v>0</v>
      </c>
      <c r="K1803" s="25">
        <v>0</v>
      </c>
      <c r="L1803" s="25">
        <v>0</v>
      </c>
      <c r="M1803" s="27">
        <v>0</v>
      </c>
    </row>
    <row r="1804" spans="1:13" x14ac:dyDescent="0.15">
      <c r="A1804" t="s">
        <v>18946</v>
      </c>
      <c r="B1804">
        <v>40974</v>
      </c>
      <c r="C1804" t="s">
        <v>14925</v>
      </c>
      <c r="D1804" t="s">
        <v>1800</v>
      </c>
      <c r="E1804" t="s">
        <v>9894</v>
      </c>
      <c r="F1804" s="2" t="s">
        <v>9895</v>
      </c>
      <c r="G1804" s="2" t="s">
        <v>6807</v>
      </c>
      <c r="H1804" s="29">
        <v>0</v>
      </c>
      <c r="I1804" s="26">
        <v>0</v>
      </c>
      <c r="J1804" s="25">
        <v>0</v>
      </c>
      <c r="K1804" s="25">
        <v>0</v>
      </c>
      <c r="L1804" s="25">
        <v>0</v>
      </c>
      <c r="M1804" s="27">
        <v>0</v>
      </c>
    </row>
    <row r="1805" spans="1:13" x14ac:dyDescent="0.15">
      <c r="A1805" t="s">
        <v>23036</v>
      </c>
      <c r="B1805">
        <v>75375</v>
      </c>
      <c r="C1805" t="s">
        <v>15395</v>
      </c>
      <c r="D1805" t="s">
        <v>1801</v>
      </c>
      <c r="E1805" t="s">
        <v>9896</v>
      </c>
      <c r="F1805" s="2" t="s">
        <v>8742</v>
      </c>
      <c r="G1805" s="2" t="s">
        <v>7553</v>
      </c>
      <c r="H1805" s="29">
        <v>0</v>
      </c>
      <c r="I1805" s="26">
        <v>0</v>
      </c>
      <c r="J1805" s="25">
        <v>0</v>
      </c>
      <c r="K1805" s="25">
        <v>0</v>
      </c>
      <c r="L1805" s="25">
        <v>0</v>
      </c>
      <c r="M1805" s="27">
        <v>0</v>
      </c>
    </row>
    <row r="1806" spans="1:13" x14ac:dyDescent="0.15">
      <c r="A1806" t="s">
        <v>22554</v>
      </c>
      <c r="B1806">
        <v>55238</v>
      </c>
      <c r="C1806" t="s">
        <v>15310</v>
      </c>
      <c r="D1806" t="s">
        <v>1802</v>
      </c>
      <c r="E1806" t="s">
        <v>8220</v>
      </c>
      <c r="F1806" s="2" t="s">
        <v>9897</v>
      </c>
      <c r="G1806" s="2" t="s">
        <v>7352</v>
      </c>
      <c r="H1806" s="29">
        <v>0</v>
      </c>
      <c r="I1806" s="26">
        <v>0</v>
      </c>
      <c r="J1806" s="25">
        <v>0</v>
      </c>
      <c r="K1806" s="25">
        <v>0</v>
      </c>
      <c r="L1806" s="25">
        <v>0</v>
      </c>
      <c r="M1806" s="27">
        <v>0</v>
      </c>
    </row>
    <row r="1807" spans="1:13" x14ac:dyDescent="0.15">
      <c r="A1807" t="s">
        <v>18947</v>
      </c>
      <c r="B1807">
        <v>40974</v>
      </c>
      <c r="C1807" t="s">
        <v>14925</v>
      </c>
      <c r="D1807" t="s">
        <v>1803</v>
      </c>
      <c r="E1807" t="s">
        <v>9898</v>
      </c>
      <c r="F1807" s="2" t="s">
        <v>7859</v>
      </c>
      <c r="G1807" s="2" t="s">
        <v>6684</v>
      </c>
      <c r="H1807" s="29">
        <v>0</v>
      </c>
      <c r="I1807" s="26">
        <v>0</v>
      </c>
      <c r="J1807" s="25">
        <v>0</v>
      </c>
      <c r="K1807" s="25">
        <v>0</v>
      </c>
      <c r="L1807" s="25">
        <v>0</v>
      </c>
      <c r="M1807" s="27">
        <v>0</v>
      </c>
    </row>
    <row r="1808" spans="1:13" x14ac:dyDescent="0.15">
      <c r="A1808" t="s">
        <v>17739</v>
      </c>
      <c r="B1808">
        <v>27770</v>
      </c>
      <c r="C1808" t="s">
        <v>14704</v>
      </c>
      <c r="D1808" t="s">
        <v>1804</v>
      </c>
      <c r="E1808" t="s">
        <v>9899</v>
      </c>
      <c r="F1808" s="2" t="s">
        <v>6293</v>
      </c>
      <c r="G1808" s="2" t="s">
        <v>6293</v>
      </c>
      <c r="H1808" s="29">
        <v>330197.54000000004</v>
      </c>
      <c r="I1808" s="26">
        <v>783.9</v>
      </c>
      <c r="J1808" s="25">
        <v>410536.27</v>
      </c>
      <c r="K1808" s="25">
        <v>80338.729999999981</v>
      </c>
      <c r="L1808" s="25">
        <v>-39365.980000000003</v>
      </c>
      <c r="M1808" s="27">
        <v>371170.29000000004</v>
      </c>
    </row>
    <row r="1809" spans="1:13" x14ac:dyDescent="0.15">
      <c r="A1809" t="s">
        <v>19076</v>
      </c>
      <c r="B1809">
        <v>41023</v>
      </c>
      <c r="C1809" t="s">
        <v>14938</v>
      </c>
      <c r="D1809" t="s">
        <v>1805</v>
      </c>
      <c r="E1809" t="s">
        <v>9900</v>
      </c>
      <c r="F1809" s="2" t="s">
        <v>6293</v>
      </c>
      <c r="G1809" s="2" t="s">
        <v>6293</v>
      </c>
      <c r="H1809" s="29">
        <v>31712</v>
      </c>
      <c r="I1809" s="26">
        <v>0</v>
      </c>
      <c r="J1809" s="25">
        <v>0</v>
      </c>
      <c r="K1809" s="25">
        <v>-31712</v>
      </c>
      <c r="L1809" s="25">
        <v>23784</v>
      </c>
      <c r="M1809" s="27">
        <v>23784</v>
      </c>
    </row>
    <row r="1810" spans="1:13" x14ac:dyDescent="0.15">
      <c r="A1810" t="s">
        <v>18640</v>
      </c>
      <c r="B1810">
        <v>40812</v>
      </c>
      <c r="C1810" t="s">
        <v>14901</v>
      </c>
      <c r="D1810" t="s">
        <v>1806</v>
      </c>
      <c r="E1810" t="s">
        <v>9901</v>
      </c>
      <c r="F1810" s="2" t="s">
        <v>6347</v>
      </c>
      <c r="G1810" s="2" t="s">
        <v>6347</v>
      </c>
      <c r="H1810" s="29">
        <v>263050.11</v>
      </c>
      <c r="I1810" s="26">
        <v>538.25</v>
      </c>
      <c r="J1810" s="25">
        <v>281886.90999999997</v>
      </c>
      <c r="K1810" s="25">
        <v>18836.799999999988</v>
      </c>
      <c r="L1810" s="25">
        <v>-9230.0300000000007</v>
      </c>
      <c r="M1810" s="27">
        <v>272656.87999999995</v>
      </c>
    </row>
    <row r="1811" spans="1:13" x14ac:dyDescent="0.15">
      <c r="A1811" t="s">
        <v>19358</v>
      </c>
      <c r="B1811">
        <v>41251</v>
      </c>
      <c r="C1811" t="s">
        <v>14966</v>
      </c>
      <c r="D1811" t="s">
        <v>1807</v>
      </c>
      <c r="E1811" t="s">
        <v>9902</v>
      </c>
      <c r="F1811" s="2" t="s">
        <v>9903</v>
      </c>
      <c r="G1811" s="2" t="s">
        <v>6412</v>
      </c>
      <c r="H1811" s="29">
        <v>0</v>
      </c>
      <c r="I1811" s="26">
        <v>0</v>
      </c>
      <c r="J1811" s="25">
        <v>0</v>
      </c>
      <c r="K1811" s="25">
        <v>0</v>
      </c>
      <c r="L1811" s="25">
        <v>0</v>
      </c>
      <c r="M1811" s="27">
        <v>0</v>
      </c>
    </row>
    <row r="1812" spans="1:13" x14ac:dyDescent="0.15">
      <c r="A1812" t="s">
        <v>23081</v>
      </c>
      <c r="B1812">
        <v>75597</v>
      </c>
      <c r="C1812" t="s">
        <v>15398</v>
      </c>
      <c r="D1812" t="s">
        <v>1808</v>
      </c>
      <c r="E1812" t="s">
        <v>9904</v>
      </c>
      <c r="F1812" s="2" t="s">
        <v>9905</v>
      </c>
      <c r="G1812" s="2" t="s">
        <v>6461</v>
      </c>
      <c r="H1812" s="29">
        <v>14633.630000000005</v>
      </c>
      <c r="I1812" s="26">
        <v>208.05</v>
      </c>
      <c r="J1812" s="25">
        <v>108957.87</v>
      </c>
      <c r="K1812" s="25">
        <v>94324.239999999991</v>
      </c>
      <c r="L1812" s="25">
        <v>-46218.879999999997</v>
      </c>
      <c r="M1812" s="27">
        <v>62738.99</v>
      </c>
    </row>
    <row r="1813" spans="1:13" x14ac:dyDescent="0.15">
      <c r="A1813" t="s">
        <v>22861</v>
      </c>
      <c r="B1813">
        <v>71956</v>
      </c>
      <c r="C1813" t="s">
        <v>15370</v>
      </c>
      <c r="D1813" t="s">
        <v>1809</v>
      </c>
      <c r="E1813" t="s">
        <v>9906</v>
      </c>
      <c r="F1813" s="2" t="s">
        <v>6540</v>
      </c>
      <c r="G1813" s="2" t="s">
        <v>6541</v>
      </c>
      <c r="H1813" s="29">
        <v>0</v>
      </c>
      <c r="I1813" s="26">
        <v>0</v>
      </c>
      <c r="J1813" s="25">
        <v>0</v>
      </c>
      <c r="K1813" s="25">
        <v>0</v>
      </c>
      <c r="L1813" s="25">
        <v>0</v>
      </c>
      <c r="M1813" s="27">
        <v>0</v>
      </c>
    </row>
    <row r="1814" spans="1:13" x14ac:dyDescent="0.15">
      <c r="A1814" t="s">
        <v>18375</v>
      </c>
      <c r="B1814">
        <v>40517</v>
      </c>
      <c r="C1814" t="s">
        <v>14868</v>
      </c>
      <c r="D1814" t="s">
        <v>1810</v>
      </c>
      <c r="E1814" t="s">
        <v>9907</v>
      </c>
      <c r="F1814" s="2" t="s">
        <v>6555</v>
      </c>
      <c r="G1814" s="2" t="s">
        <v>6555</v>
      </c>
      <c r="H1814" s="29">
        <v>0</v>
      </c>
      <c r="I1814" s="26">
        <v>0</v>
      </c>
      <c r="J1814" s="25">
        <v>0</v>
      </c>
      <c r="K1814" s="25">
        <v>0</v>
      </c>
      <c r="L1814" s="25">
        <v>0</v>
      </c>
      <c r="M1814" s="27">
        <v>0</v>
      </c>
    </row>
    <row r="1815" spans="1:13" x14ac:dyDescent="0.15">
      <c r="A1815" t="s">
        <v>17729</v>
      </c>
      <c r="B1815">
        <v>26977</v>
      </c>
      <c r="C1815" t="s">
        <v>14700</v>
      </c>
      <c r="D1815" t="s">
        <v>1811</v>
      </c>
      <c r="E1815" t="s">
        <v>9908</v>
      </c>
      <c r="F1815" s="2" t="s">
        <v>6799</v>
      </c>
      <c r="G1815" s="2" t="s">
        <v>6799</v>
      </c>
      <c r="H1815" s="29">
        <v>137847.54999999999</v>
      </c>
      <c r="I1815" s="26">
        <v>215.57</v>
      </c>
      <c r="J1815" s="25">
        <v>112896.16</v>
      </c>
      <c r="K1815" s="25">
        <v>-24951.389999999985</v>
      </c>
      <c r="L1815" s="25">
        <v>18713.54</v>
      </c>
      <c r="M1815" s="27">
        <v>131609.70000000001</v>
      </c>
    </row>
    <row r="1816" spans="1:13" x14ac:dyDescent="0.15">
      <c r="A1816" t="s">
        <v>21320</v>
      </c>
      <c r="B1816">
        <v>41794</v>
      </c>
      <c r="C1816" t="s">
        <v>15120</v>
      </c>
      <c r="D1816" t="s">
        <v>1812</v>
      </c>
      <c r="E1816" t="s">
        <v>9909</v>
      </c>
      <c r="F1816" s="2" t="s">
        <v>6405</v>
      </c>
      <c r="G1816" s="2" t="s">
        <v>6406</v>
      </c>
      <c r="H1816" s="29">
        <v>78219.239999999991</v>
      </c>
      <c r="I1816" s="26">
        <v>264.17</v>
      </c>
      <c r="J1816" s="25">
        <v>138348.47</v>
      </c>
      <c r="K1816" s="25">
        <v>60129.23000000001</v>
      </c>
      <c r="L1816" s="25">
        <v>-29463.32</v>
      </c>
      <c r="M1816" s="27">
        <v>108885.15</v>
      </c>
    </row>
    <row r="1817" spans="1:13" x14ac:dyDescent="0.15">
      <c r="A1817" t="s">
        <v>20154</v>
      </c>
      <c r="B1817">
        <v>41506</v>
      </c>
      <c r="C1817" t="s">
        <v>15035</v>
      </c>
      <c r="D1817" t="s">
        <v>1813</v>
      </c>
      <c r="E1817" t="s">
        <v>9910</v>
      </c>
      <c r="F1817" s="2" t="s">
        <v>9911</v>
      </c>
      <c r="G1817" s="2" t="s">
        <v>6245</v>
      </c>
      <c r="H1817" s="29">
        <v>0</v>
      </c>
      <c r="I1817" s="26">
        <v>0</v>
      </c>
      <c r="J1817" s="25">
        <v>0</v>
      </c>
      <c r="K1817" s="25">
        <v>0</v>
      </c>
      <c r="L1817" s="25">
        <v>0</v>
      </c>
      <c r="M1817" s="27">
        <v>0</v>
      </c>
    </row>
    <row r="1818" spans="1:13" x14ac:dyDescent="0.15">
      <c r="A1818" t="s">
        <v>19726</v>
      </c>
      <c r="B1818">
        <v>41407</v>
      </c>
      <c r="C1818" t="s">
        <v>14999</v>
      </c>
      <c r="D1818" t="s">
        <v>1814</v>
      </c>
      <c r="E1818" t="s">
        <v>9912</v>
      </c>
      <c r="F1818" s="2" t="s">
        <v>6576</v>
      </c>
      <c r="G1818" s="2" t="s">
        <v>6576</v>
      </c>
      <c r="H1818" s="29">
        <v>227854.44</v>
      </c>
      <c r="I1818" s="26">
        <v>240.2</v>
      </c>
      <c r="J1818" s="25">
        <v>125795.14</v>
      </c>
      <c r="K1818" s="25">
        <v>-102059.3</v>
      </c>
      <c r="L1818" s="25">
        <v>76544.479999999996</v>
      </c>
      <c r="M1818" s="27">
        <v>202339.62</v>
      </c>
    </row>
    <row r="1819" spans="1:13" x14ac:dyDescent="0.15">
      <c r="A1819" t="s">
        <v>22190</v>
      </c>
      <c r="B1819">
        <v>43318</v>
      </c>
      <c r="C1819" t="s">
        <v>15246</v>
      </c>
      <c r="D1819" t="s">
        <v>1815</v>
      </c>
      <c r="E1819" t="s">
        <v>9913</v>
      </c>
      <c r="F1819" s="2" t="s">
        <v>8158</v>
      </c>
      <c r="G1819" s="2" t="s">
        <v>8158</v>
      </c>
      <c r="H1819" s="29">
        <v>0</v>
      </c>
      <c r="I1819" s="26">
        <v>0</v>
      </c>
      <c r="J1819" s="25">
        <v>0</v>
      </c>
      <c r="K1819" s="25">
        <v>0</v>
      </c>
      <c r="L1819" s="25">
        <v>0</v>
      </c>
      <c r="M1819" s="27">
        <v>0</v>
      </c>
    </row>
    <row r="1820" spans="1:13" x14ac:dyDescent="0.15">
      <c r="A1820" t="s">
        <v>19171</v>
      </c>
      <c r="B1820">
        <v>41148</v>
      </c>
      <c r="C1820" t="s">
        <v>15375</v>
      </c>
      <c r="D1820" t="s">
        <v>1816</v>
      </c>
      <c r="E1820" t="s">
        <v>9914</v>
      </c>
      <c r="F1820" s="2" t="s">
        <v>9915</v>
      </c>
      <c r="G1820" s="2" t="s">
        <v>9915</v>
      </c>
      <c r="H1820" s="29">
        <v>3774.1900000000023</v>
      </c>
      <c r="I1820" s="26">
        <v>29.67</v>
      </c>
      <c r="J1820" s="25">
        <v>15538.48</v>
      </c>
      <c r="K1820" s="25">
        <v>11764.289999999997</v>
      </c>
      <c r="L1820" s="25">
        <v>-5764.5</v>
      </c>
      <c r="M1820" s="27">
        <v>9773.98</v>
      </c>
    </row>
    <row r="1821" spans="1:13" x14ac:dyDescent="0.15">
      <c r="A1821" t="s">
        <v>22282</v>
      </c>
      <c r="B1821">
        <v>45000</v>
      </c>
      <c r="C1821" t="s">
        <v>15259</v>
      </c>
      <c r="D1821" t="s">
        <v>1817</v>
      </c>
      <c r="E1821" t="s">
        <v>9916</v>
      </c>
      <c r="F1821" s="2" t="s">
        <v>8807</v>
      </c>
      <c r="G1821" s="2" t="s">
        <v>8807</v>
      </c>
      <c r="H1821" s="29">
        <v>42383.95</v>
      </c>
      <c r="I1821" s="26">
        <v>147.58000000000001</v>
      </c>
      <c r="J1821" s="25">
        <v>77289.119999999995</v>
      </c>
      <c r="K1821" s="25">
        <v>34905.17</v>
      </c>
      <c r="L1821" s="25">
        <v>-17103.53</v>
      </c>
      <c r="M1821" s="27">
        <v>60185.59</v>
      </c>
    </row>
    <row r="1822" spans="1:13" x14ac:dyDescent="0.15">
      <c r="A1822" t="s">
        <v>18486</v>
      </c>
      <c r="B1822">
        <v>40672</v>
      </c>
      <c r="C1822" t="s">
        <v>14882</v>
      </c>
      <c r="D1822" t="s">
        <v>1818</v>
      </c>
      <c r="E1822" t="s">
        <v>9917</v>
      </c>
      <c r="F1822" s="2" t="s">
        <v>6974</v>
      </c>
      <c r="G1822" s="2" t="s">
        <v>6974</v>
      </c>
      <c r="H1822" s="29">
        <v>0</v>
      </c>
      <c r="I1822" s="26">
        <v>136.72999999999999</v>
      </c>
      <c r="J1822" s="25">
        <v>71606.87</v>
      </c>
      <c r="K1822" s="25">
        <v>71606.87</v>
      </c>
      <c r="L1822" s="25">
        <v>-35087.370000000003</v>
      </c>
      <c r="M1822" s="27">
        <v>36519.499999999993</v>
      </c>
    </row>
    <row r="1823" spans="1:13" x14ac:dyDescent="0.15">
      <c r="A1823" t="s">
        <v>22934</v>
      </c>
      <c r="B1823">
        <v>74049</v>
      </c>
      <c r="C1823" t="s">
        <v>15384</v>
      </c>
      <c r="D1823" t="s">
        <v>1819</v>
      </c>
      <c r="E1823" t="s">
        <v>9918</v>
      </c>
      <c r="F1823" s="2" t="s">
        <v>6464</v>
      </c>
      <c r="G1823" s="2" t="s">
        <v>6465</v>
      </c>
      <c r="H1823" s="29">
        <v>0</v>
      </c>
      <c r="I1823" s="26">
        <v>0</v>
      </c>
      <c r="J1823" s="25">
        <v>0</v>
      </c>
      <c r="K1823" s="25">
        <v>0</v>
      </c>
      <c r="L1823" s="25">
        <v>0</v>
      </c>
      <c r="M1823" s="27">
        <v>0</v>
      </c>
    </row>
    <row r="1824" spans="1:13" x14ac:dyDescent="0.15">
      <c r="A1824" t="s">
        <v>18836</v>
      </c>
      <c r="B1824">
        <v>40950</v>
      </c>
      <c r="C1824" t="s">
        <v>14918</v>
      </c>
      <c r="D1824" t="s">
        <v>1820</v>
      </c>
      <c r="E1824" t="s">
        <v>9858</v>
      </c>
      <c r="F1824" s="2" t="s">
        <v>6440</v>
      </c>
      <c r="G1824" s="2" t="s">
        <v>6440</v>
      </c>
      <c r="H1824" s="29">
        <v>0</v>
      </c>
      <c r="I1824" s="26">
        <v>0</v>
      </c>
      <c r="J1824" s="25">
        <v>0</v>
      </c>
      <c r="K1824" s="25">
        <v>0</v>
      </c>
      <c r="L1824" s="25">
        <v>0</v>
      </c>
      <c r="M1824" s="27">
        <v>0</v>
      </c>
    </row>
    <row r="1825" spans="1:13" x14ac:dyDescent="0.15">
      <c r="A1825" t="s">
        <v>20215</v>
      </c>
      <c r="B1825">
        <v>41516</v>
      </c>
      <c r="C1825" t="s">
        <v>15039</v>
      </c>
      <c r="D1825" t="s">
        <v>1821</v>
      </c>
      <c r="E1825" t="s">
        <v>9919</v>
      </c>
      <c r="F1825" s="2" t="s">
        <v>9920</v>
      </c>
      <c r="G1825" s="2" t="s">
        <v>6397</v>
      </c>
      <c r="H1825" s="29">
        <v>155316.64000000001</v>
      </c>
      <c r="I1825" s="26">
        <v>256.75</v>
      </c>
      <c r="J1825" s="25">
        <v>134462.54</v>
      </c>
      <c r="K1825" s="25">
        <v>-20854.100000000006</v>
      </c>
      <c r="L1825" s="25">
        <v>15640.58</v>
      </c>
      <c r="M1825" s="27">
        <v>150103.12</v>
      </c>
    </row>
    <row r="1826" spans="1:13" x14ac:dyDescent="0.15">
      <c r="A1826" t="s">
        <v>18963</v>
      </c>
      <c r="B1826">
        <v>40987</v>
      </c>
      <c r="C1826" t="s">
        <v>14928</v>
      </c>
      <c r="D1826" t="s">
        <v>1822</v>
      </c>
      <c r="E1826" t="s">
        <v>9921</v>
      </c>
      <c r="F1826" s="2" t="s">
        <v>6581</v>
      </c>
      <c r="G1826" s="2" t="s">
        <v>6245</v>
      </c>
      <c r="H1826" s="29">
        <v>35676</v>
      </c>
      <c r="I1826" s="26">
        <v>0</v>
      </c>
      <c r="J1826" s="25">
        <v>0</v>
      </c>
      <c r="K1826" s="25">
        <v>-35676</v>
      </c>
      <c r="L1826" s="25">
        <v>26757</v>
      </c>
      <c r="M1826" s="27">
        <v>26757</v>
      </c>
    </row>
    <row r="1827" spans="1:13" x14ac:dyDescent="0.15">
      <c r="A1827" t="s">
        <v>22441</v>
      </c>
      <c r="B1827">
        <v>48348</v>
      </c>
      <c r="C1827" t="s">
        <v>15286</v>
      </c>
      <c r="D1827" t="s">
        <v>1823</v>
      </c>
      <c r="E1827" t="s">
        <v>9922</v>
      </c>
      <c r="F1827" s="2" t="s">
        <v>6697</v>
      </c>
      <c r="G1827" s="2" t="s">
        <v>6697</v>
      </c>
      <c r="H1827" s="29">
        <v>0</v>
      </c>
      <c r="I1827" s="26">
        <v>0</v>
      </c>
      <c r="J1827" s="25">
        <v>0</v>
      </c>
      <c r="K1827" s="25">
        <v>0</v>
      </c>
      <c r="L1827" s="25">
        <v>0</v>
      </c>
      <c r="M1827" s="27">
        <v>0</v>
      </c>
    </row>
    <row r="1828" spans="1:13" x14ac:dyDescent="0.15">
      <c r="A1828" t="s">
        <v>18759</v>
      </c>
      <c r="B1828">
        <v>40928</v>
      </c>
      <c r="C1828" t="s">
        <v>14912</v>
      </c>
      <c r="D1828" t="s">
        <v>1824</v>
      </c>
      <c r="E1828" t="s">
        <v>9923</v>
      </c>
      <c r="F1828" s="2" t="s">
        <v>6424</v>
      </c>
      <c r="G1828" s="2" t="s">
        <v>6425</v>
      </c>
      <c r="H1828" s="29">
        <v>256092.58000000002</v>
      </c>
      <c r="I1828" s="26">
        <v>758.36</v>
      </c>
      <c r="J1828" s="25">
        <v>397160.72</v>
      </c>
      <c r="K1828" s="25">
        <v>141068.13999999996</v>
      </c>
      <c r="L1828" s="25">
        <v>-69123.39</v>
      </c>
      <c r="M1828" s="27">
        <v>328037.32999999996</v>
      </c>
    </row>
    <row r="1829" spans="1:13" x14ac:dyDescent="0.15">
      <c r="A1829" t="s">
        <v>22897</v>
      </c>
      <c r="B1829">
        <v>73724</v>
      </c>
      <c r="C1829" t="s">
        <v>15381</v>
      </c>
      <c r="D1829" t="s">
        <v>1825</v>
      </c>
      <c r="E1829" t="s">
        <v>9924</v>
      </c>
      <c r="F1829" s="2" t="s">
        <v>6498</v>
      </c>
      <c r="G1829" s="2" t="s">
        <v>6499</v>
      </c>
      <c r="H1829" s="29">
        <v>0</v>
      </c>
      <c r="I1829" s="26">
        <v>0</v>
      </c>
      <c r="J1829" s="25">
        <v>0</v>
      </c>
      <c r="K1829" s="25">
        <v>0</v>
      </c>
      <c r="L1829" s="25">
        <v>0</v>
      </c>
      <c r="M1829" s="27">
        <v>0</v>
      </c>
    </row>
    <row r="1830" spans="1:13" x14ac:dyDescent="0.15">
      <c r="A1830" t="s">
        <v>18948</v>
      </c>
      <c r="B1830">
        <v>40974</v>
      </c>
      <c r="C1830" t="s">
        <v>14925</v>
      </c>
      <c r="D1830" t="s">
        <v>1826</v>
      </c>
      <c r="E1830" t="s">
        <v>9927</v>
      </c>
      <c r="F1830" s="2" t="s">
        <v>9928</v>
      </c>
      <c r="G1830" s="2" t="s">
        <v>6317</v>
      </c>
      <c r="H1830" s="29">
        <v>0</v>
      </c>
      <c r="I1830" s="26">
        <v>0</v>
      </c>
      <c r="J1830" s="25">
        <v>0</v>
      </c>
      <c r="K1830" s="25">
        <v>0</v>
      </c>
      <c r="L1830" s="25">
        <v>0</v>
      </c>
      <c r="M1830" s="27">
        <v>0</v>
      </c>
    </row>
    <row r="1831" spans="1:13" x14ac:dyDescent="0.15">
      <c r="A1831" t="s">
        <v>18520</v>
      </c>
      <c r="B1831">
        <v>40712</v>
      </c>
      <c r="C1831" t="s">
        <v>14886</v>
      </c>
      <c r="D1831" t="s">
        <v>1827</v>
      </c>
      <c r="E1831" t="s">
        <v>9929</v>
      </c>
      <c r="F1831" s="2" t="s">
        <v>6485</v>
      </c>
      <c r="G1831" s="2" t="s">
        <v>6485</v>
      </c>
      <c r="H1831" s="29">
        <v>0</v>
      </c>
      <c r="I1831" s="26">
        <v>0</v>
      </c>
      <c r="J1831" s="25">
        <v>0</v>
      </c>
      <c r="K1831" s="25">
        <v>0</v>
      </c>
      <c r="L1831" s="25">
        <v>0</v>
      </c>
      <c r="M1831" s="27">
        <v>0</v>
      </c>
    </row>
    <row r="1832" spans="1:13" x14ac:dyDescent="0.15">
      <c r="A1832" t="s">
        <v>17854</v>
      </c>
      <c r="B1832">
        <v>30240</v>
      </c>
      <c r="C1832" t="s">
        <v>14730</v>
      </c>
      <c r="D1832" t="s">
        <v>1828</v>
      </c>
      <c r="E1832" t="s">
        <v>9930</v>
      </c>
      <c r="F1832" s="2" t="s">
        <v>6383</v>
      </c>
      <c r="G1832" s="2" t="s">
        <v>6383</v>
      </c>
      <c r="H1832" s="29">
        <v>193273.39</v>
      </c>
      <c r="I1832" s="26">
        <v>519.04</v>
      </c>
      <c r="J1832" s="25">
        <v>271826.44</v>
      </c>
      <c r="K1832" s="25">
        <v>78553.049999999988</v>
      </c>
      <c r="L1832" s="25">
        <v>-38490.99</v>
      </c>
      <c r="M1832" s="27">
        <v>233335.45</v>
      </c>
    </row>
    <row r="1833" spans="1:13" x14ac:dyDescent="0.15">
      <c r="A1833" t="s">
        <v>17755</v>
      </c>
      <c r="B1833">
        <v>28563</v>
      </c>
      <c r="C1833" t="s">
        <v>14708</v>
      </c>
      <c r="D1833" t="s">
        <v>1829</v>
      </c>
      <c r="E1833" t="s">
        <v>9931</v>
      </c>
      <c r="F1833" s="2" t="s">
        <v>9932</v>
      </c>
      <c r="G1833" s="2" t="s">
        <v>8133</v>
      </c>
      <c r="H1833" s="29">
        <v>0</v>
      </c>
      <c r="I1833" s="26">
        <v>0</v>
      </c>
      <c r="J1833" s="25">
        <v>0</v>
      </c>
      <c r="K1833" s="25">
        <v>0</v>
      </c>
      <c r="L1833" s="25">
        <v>0</v>
      </c>
      <c r="M1833" s="27">
        <v>0</v>
      </c>
    </row>
    <row r="1834" spans="1:13" x14ac:dyDescent="0.15">
      <c r="A1834" t="s">
        <v>17997</v>
      </c>
      <c r="B1834">
        <v>31657</v>
      </c>
      <c r="C1834" t="s">
        <v>14771</v>
      </c>
      <c r="D1834" t="s">
        <v>1830</v>
      </c>
      <c r="E1834" t="s">
        <v>8237</v>
      </c>
      <c r="F1834" s="2" t="s">
        <v>6395</v>
      </c>
      <c r="G1834" s="2" t="s">
        <v>6396</v>
      </c>
      <c r="H1834" s="29">
        <v>51532</v>
      </c>
      <c r="I1834" s="26">
        <v>0</v>
      </c>
      <c r="J1834" s="25">
        <v>0</v>
      </c>
      <c r="K1834" s="25">
        <v>-51532</v>
      </c>
      <c r="L1834" s="25">
        <v>38649</v>
      </c>
      <c r="M1834" s="27">
        <v>38649</v>
      </c>
    </row>
    <row r="1835" spans="1:13" x14ac:dyDescent="0.15">
      <c r="A1835" t="s">
        <v>20296</v>
      </c>
      <c r="B1835">
        <v>41530</v>
      </c>
      <c r="C1835" t="s">
        <v>14706</v>
      </c>
      <c r="D1835" t="s">
        <v>1831</v>
      </c>
      <c r="E1835" t="s">
        <v>9933</v>
      </c>
      <c r="F1835" s="2" t="s">
        <v>7024</v>
      </c>
      <c r="G1835" s="2" t="s">
        <v>6541</v>
      </c>
      <c r="H1835" s="29">
        <v>0</v>
      </c>
      <c r="I1835" s="26">
        <v>0</v>
      </c>
      <c r="J1835" s="25">
        <v>0</v>
      </c>
      <c r="K1835" s="25">
        <v>0</v>
      </c>
      <c r="L1835" s="25">
        <v>0</v>
      </c>
      <c r="M1835" s="27">
        <v>0</v>
      </c>
    </row>
    <row r="1836" spans="1:13" x14ac:dyDescent="0.15">
      <c r="A1836" t="s">
        <v>18468</v>
      </c>
      <c r="B1836">
        <v>40662</v>
      </c>
      <c r="C1836" t="s">
        <v>14880</v>
      </c>
      <c r="D1836" t="s">
        <v>1832</v>
      </c>
      <c r="E1836" t="s">
        <v>9934</v>
      </c>
      <c r="F1836" s="2" t="s">
        <v>6531</v>
      </c>
      <c r="G1836" s="2" t="s">
        <v>6531</v>
      </c>
      <c r="H1836" s="29">
        <v>29730</v>
      </c>
      <c r="I1836" s="26">
        <v>4.57</v>
      </c>
      <c r="J1836" s="25">
        <v>2393.35</v>
      </c>
      <c r="K1836" s="25">
        <v>-27336.65</v>
      </c>
      <c r="L1836" s="25">
        <v>20502.490000000002</v>
      </c>
      <c r="M1836" s="27">
        <v>22895.84</v>
      </c>
    </row>
    <row r="1837" spans="1:13" x14ac:dyDescent="0.15">
      <c r="A1837" t="s">
        <v>18667</v>
      </c>
      <c r="B1837">
        <v>40814</v>
      </c>
      <c r="C1837" t="s">
        <v>14902</v>
      </c>
      <c r="D1837" t="s">
        <v>1833</v>
      </c>
      <c r="E1837" t="s">
        <v>9763</v>
      </c>
      <c r="F1837" s="2" t="s">
        <v>9935</v>
      </c>
      <c r="G1837" s="2" t="s">
        <v>6386</v>
      </c>
      <c r="H1837" s="29">
        <v>0</v>
      </c>
      <c r="I1837" s="26">
        <v>25.42</v>
      </c>
      <c r="J1837" s="25">
        <v>13312.71</v>
      </c>
      <c r="K1837" s="25">
        <v>13312.71</v>
      </c>
      <c r="L1837" s="25">
        <v>-6523.23</v>
      </c>
      <c r="M1837" s="27">
        <v>6789.48</v>
      </c>
    </row>
    <row r="1838" spans="1:13" x14ac:dyDescent="0.15">
      <c r="A1838" t="s">
        <v>18146</v>
      </c>
      <c r="B1838">
        <v>37663</v>
      </c>
      <c r="C1838" t="s">
        <v>14817</v>
      </c>
      <c r="D1838" t="s">
        <v>1834</v>
      </c>
      <c r="E1838" t="s">
        <v>9936</v>
      </c>
      <c r="F1838" s="2" t="s">
        <v>9937</v>
      </c>
      <c r="G1838" s="2" t="s">
        <v>8193</v>
      </c>
      <c r="H1838" s="29">
        <v>0</v>
      </c>
      <c r="I1838" s="26">
        <v>0</v>
      </c>
      <c r="J1838" s="25">
        <v>0</v>
      </c>
      <c r="K1838" s="25">
        <v>0</v>
      </c>
      <c r="L1838" s="25">
        <v>0</v>
      </c>
      <c r="M1838" s="27">
        <v>0</v>
      </c>
    </row>
    <row r="1839" spans="1:13" x14ac:dyDescent="0.15">
      <c r="A1839" t="s">
        <v>19727</v>
      </c>
      <c r="B1839">
        <v>41407</v>
      </c>
      <c r="C1839" t="s">
        <v>14999</v>
      </c>
      <c r="D1839" t="s">
        <v>1835</v>
      </c>
      <c r="E1839" t="s">
        <v>9938</v>
      </c>
      <c r="F1839" s="2" t="s">
        <v>8734</v>
      </c>
      <c r="G1839" s="2" t="s">
        <v>6576</v>
      </c>
      <c r="H1839" s="29">
        <v>0</v>
      </c>
      <c r="I1839" s="26">
        <v>0</v>
      </c>
      <c r="J1839" s="25">
        <v>0</v>
      </c>
      <c r="K1839" s="25">
        <v>0</v>
      </c>
      <c r="L1839" s="25">
        <v>0</v>
      </c>
      <c r="M1839" s="27">
        <v>0</v>
      </c>
    </row>
    <row r="1840" spans="1:13" x14ac:dyDescent="0.15">
      <c r="A1840" t="s">
        <v>18718</v>
      </c>
      <c r="B1840">
        <v>40888</v>
      </c>
      <c r="C1840" t="s">
        <v>14909</v>
      </c>
      <c r="D1840" t="s">
        <v>1836</v>
      </c>
      <c r="E1840" t="s">
        <v>9939</v>
      </c>
      <c r="F1840" s="2" t="s">
        <v>9940</v>
      </c>
      <c r="G1840" s="2" t="s">
        <v>6441</v>
      </c>
      <c r="H1840" s="29">
        <v>5946</v>
      </c>
      <c r="I1840" s="26">
        <v>0</v>
      </c>
      <c r="J1840" s="25">
        <v>0</v>
      </c>
      <c r="K1840" s="25">
        <v>-5946</v>
      </c>
      <c r="L1840" s="25">
        <v>4459.5</v>
      </c>
      <c r="M1840" s="27">
        <v>4459.5</v>
      </c>
    </row>
    <row r="1841" spans="1:13" x14ac:dyDescent="0.15">
      <c r="A1841" t="s">
        <v>23037</v>
      </c>
      <c r="B1841">
        <v>75375</v>
      </c>
      <c r="C1841" t="s">
        <v>15395</v>
      </c>
      <c r="D1841" t="s">
        <v>1837</v>
      </c>
      <c r="E1841" t="s">
        <v>9941</v>
      </c>
      <c r="F1841" s="2" t="s">
        <v>9942</v>
      </c>
      <c r="G1841" s="2" t="s">
        <v>9442</v>
      </c>
      <c r="H1841" s="29">
        <v>0</v>
      </c>
      <c r="I1841" s="26">
        <v>0</v>
      </c>
      <c r="J1841" s="25">
        <v>0</v>
      </c>
      <c r="K1841" s="25">
        <v>0</v>
      </c>
      <c r="L1841" s="25">
        <v>0</v>
      </c>
      <c r="M1841" s="27">
        <v>0</v>
      </c>
    </row>
    <row r="1842" spans="1:13" x14ac:dyDescent="0.15">
      <c r="A1842" t="s">
        <v>23071</v>
      </c>
      <c r="B1842">
        <v>75531</v>
      </c>
      <c r="C1842" t="s">
        <v>15397</v>
      </c>
      <c r="D1842" t="s">
        <v>1838</v>
      </c>
      <c r="E1842" t="s">
        <v>9943</v>
      </c>
      <c r="F1842" s="2" t="s">
        <v>8219</v>
      </c>
      <c r="G1842" s="2" t="s">
        <v>6489</v>
      </c>
      <c r="H1842" s="29">
        <v>0</v>
      </c>
      <c r="I1842" s="26">
        <v>0</v>
      </c>
      <c r="J1842" s="25">
        <v>0</v>
      </c>
      <c r="K1842" s="25">
        <v>0</v>
      </c>
      <c r="L1842" s="25">
        <v>0</v>
      </c>
      <c r="M1842" s="27">
        <v>0</v>
      </c>
    </row>
    <row r="1843" spans="1:13" x14ac:dyDescent="0.15">
      <c r="A1843" t="s">
        <v>17951</v>
      </c>
      <c r="B1843">
        <v>31237</v>
      </c>
      <c r="C1843" t="s">
        <v>14766</v>
      </c>
      <c r="D1843" t="s">
        <v>1839</v>
      </c>
      <c r="E1843" t="s">
        <v>9944</v>
      </c>
      <c r="F1843" s="2" t="s">
        <v>8356</v>
      </c>
      <c r="G1843" s="2" t="s">
        <v>8356</v>
      </c>
      <c r="H1843" s="29">
        <v>0</v>
      </c>
      <c r="I1843" s="26">
        <v>0</v>
      </c>
      <c r="J1843" s="25">
        <v>0</v>
      </c>
      <c r="K1843" s="25">
        <v>0</v>
      </c>
      <c r="L1843" s="25">
        <v>0</v>
      </c>
      <c r="M1843" s="27">
        <v>0</v>
      </c>
    </row>
    <row r="1844" spans="1:13" x14ac:dyDescent="0.15">
      <c r="A1844" t="s">
        <v>22555</v>
      </c>
      <c r="B1844">
        <v>55238</v>
      </c>
      <c r="C1844" t="s">
        <v>15310</v>
      </c>
      <c r="D1844" t="s">
        <v>1840</v>
      </c>
      <c r="E1844" t="s">
        <v>9945</v>
      </c>
      <c r="F1844" s="2" t="s">
        <v>6651</v>
      </c>
      <c r="G1844" s="2" t="s">
        <v>6651</v>
      </c>
      <c r="H1844" s="29">
        <v>0</v>
      </c>
      <c r="I1844" s="26">
        <v>0</v>
      </c>
      <c r="J1844" s="25">
        <v>0</v>
      </c>
      <c r="K1844" s="25">
        <v>0</v>
      </c>
      <c r="L1844" s="25">
        <v>0</v>
      </c>
      <c r="M1844" s="27">
        <v>0</v>
      </c>
    </row>
    <row r="1845" spans="1:13" x14ac:dyDescent="0.15">
      <c r="A1845" t="s">
        <v>22442</v>
      </c>
      <c r="B1845">
        <v>48348</v>
      </c>
      <c r="C1845" t="s">
        <v>15286</v>
      </c>
      <c r="D1845" t="s">
        <v>1841</v>
      </c>
      <c r="E1845" t="s">
        <v>9946</v>
      </c>
      <c r="F1845" s="2" t="s">
        <v>8230</v>
      </c>
      <c r="G1845" s="2" t="s">
        <v>8231</v>
      </c>
      <c r="H1845" s="29">
        <v>0</v>
      </c>
      <c r="I1845" s="26">
        <v>0</v>
      </c>
      <c r="J1845" s="25">
        <v>0</v>
      </c>
      <c r="K1845" s="25">
        <v>0</v>
      </c>
      <c r="L1845" s="25">
        <v>0</v>
      </c>
      <c r="M1845" s="27">
        <v>0</v>
      </c>
    </row>
    <row r="1846" spans="1:13" x14ac:dyDescent="0.15">
      <c r="A1846" t="s">
        <v>23424</v>
      </c>
      <c r="B1846">
        <v>83280</v>
      </c>
      <c r="C1846" t="s">
        <v>15457</v>
      </c>
      <c r="D1846" t="s">
        <v>1842</v>
      </c>
      <c r="E1846" t="s">
        <v>9947</v>
      </c>
      <c r="F1846" s="2" t="s">
        <v>6244</v>
      </c>
      <c r="G1846" s="2" t="s">
        <v>6245</v>
      </c>
      <c r="H1846" s="29">
        <v>11892</v>
      </c>
      <c r="I1846" s="26">
        <v>0</v>
      </c>
      <c r="J1846" s="25">
        <v>0</v>
      </c>
      <c r="K1846" s="25">
        <v>-11892</v>
      </c>
      <c r="L1846" s="25">
        <v>8919</v>
      </c>
      <c r="M1846" s="27">
        <v>8919</v>
      </c>
    </row>
    <row r="1847" spans="1:13" x14ac:dyDescent="0.15">
      <c r="A1847" t="s">
        <v>18988</v>
      </c>
      <c r="B1847">
        <v>41000</v>
      </c>
      <c r="C1847" t="s">
        <v>14930</v>
      </c>
      <c r="D1847" t="s">
        <v>1843</v>
      </c>
      <c r="E1847" t="s">
        <v>7277</v>
      </c>
      <c r="F1847" s="2" t="s">
        <v>6379</v>
      </c>
      <c r="G1847" s="2" t="s">
        <v>6380</v>
      </c>
      <c r="H1847" s="29">
        <v>13874</v>
      </c>
      <c r="I1847" s="26">
        <v>10.75</v>
      </c>
      <c r="J1847" s="25">
        <v>5629.88</v>
      </c>
      <c r="K1847" s="25">
        <v>-8244.119999999999</v>
      </c>
      <c r="L1847" s="25">
        <v>6183.09</v>
      </c>
      <c r="M1847" s="27">
        <v>11812.970000000001</v>
      </c>
    </row>
    <row r="1848" spans="1:13" x14ac:dyDescent="0.15">
      <c r="A1848" t="s">
        <v>18989</v>
      </c>
      <c r="B1848">
        <v>41000</v>
      </c>
      <c r="C1848" t="s">
        <v>14930</v>
      </c>
      <c r="D1848" t="s">
        <v>1844</v>
      </c>
      <c r="E1848" t="s">
        <v>9948</v>
      </c>
      <c r="F1848" s="2" t="s">
        <v>7401</v>
      </c>
      <c r="G1848" s="2" t="s">
        <v>6720</v>
      </c>
      <c r="H1848" s="29">
        <v>227303.79000000004</v>
      </c>
      <c r="I1848" s="26">
        <v>373.64</v>
      </c>
      <c r="J1848" s="25">
        <v>195679</v>
      </c>
      <c r="K1848" s="25">
        <v>-31624.790000000037</v>
      </c>
      <c r="L1848" s="25">
        <v>23718.59</v>
      </c>
      <c r="M1848" s="27">
        <v>219397.59</v>
      </c>
    </row>
    <row r="1849" spans="1:13" x14ac:dyDescent="0.15">
      <c r="A1849" t="s">
        <v>18521</v>
      </c>
      <c r="B1849">
        <v>40712</v>
      </c>
      <c r="C1849" t="s">
        <v>14886</v>
      </c>
      <c r="D1849" t="s">
        <v>1845</v>
      </c>
      <c r="E1849" t="s">
        <v>9949</v>
      </c>
      <c r="F1849" s="2" t="s">
        <v>9950</v>
      </c>
      <c r="G1849" s="2" t="s">
        <v>9950</v>
      </c>
      <c r="H1849" s="29">
        <v>0</v>
      </c>
      <c r="I1849" s="26">
        <v>8.6199999999999992</v>
      </c>
      <c r="J1849" s="25">
        <v>4514.38</v>
      </c>
      <c r="K1849" s="25">
        <v>4514.38</v>
      </c>
      <c r="L1849" s="25">
        <v>-2212.0500000000002</v>
      </c>
      <c r="M1849" s="27">
        <v>2302.33</v>
      </c>
    </row>
    <row r="1850" spans="1:13" x14ac:dyDescent="0.15">
      <c r="A1850" t="s">
        <v>23135</v>
      </c>
      <c r="B1850">
        <v>77052</v>
      </c>
      <c r="C1850" t="s">
        <v>15412</v>
      </c>
      <c r="D1850" t="s">
        <v>1846</v>
      </c>
      <c r="E1850" t="s">
        <v>9951</v>
      </c>
      <c r="F1850" s="2" t="s">
        <v>6341</v>
      </c>
      <c r="G1850" s="2" t="s">
        <v>6341</v>
      </c>
      <c r="H1850" s="29">
        <v>349565.10000000003</v>
      </c>
      <c r="I1850" s="26">
        <v>600.20000000000005</v>
      </c>
      <c r="J1850" s="25">
        <v>314330.74</v>
      </c>
      <c r="K1850" s="25">
        <v>-35234.360000000044</v>
      </c>
      <c r="L1850" s="25">
        <v>26425.77</v>
      </c>
      <c r="M1850" s="27">
        <v>340756.51</v>
      </c>
    </row>
    <row r="1851" spans="1:13" x14ac:dyDescent="0.15">
      <c r="A1851" t="s">
        <v>17977</v>
      </c>
      <c r="B1851">
        <v>31384</v>
      </c>
      <c r="C1851" t="s">
        <v>14769</v>
      </c>
      <c r="D1851" t="s">
        <v>1847</v>
      </c>
      <c r="E1851" t="s">
        <v>9952</v>
      </c>
      <c r="F1851" s="2" t="s">
        <v>6615</v>
      </c>
      <c r="G1851" s="2" t="s">
        <v>6615</v>
      </c>
      <c r="H1851" s="29">
        <v>79117.669999999984</v>
      </c>
      <c r="I1851" s="26">
        <v>84.81</v>
      </c>
      <c r="J1851" s="25">
        <v>44415.85</v>
      </c>
      <c r="K1851" s="25">
        <v>-34701.819999999985</v>
      </c>
      <c r="L1851" s="25">
        <v>26026.36</v>
      </c>
      <c r="M1851" s="27">
        <v>70442.209999999992</v>
      </c>
    </row>
    <row r="1852" spans="1:13" x14ac:dyDescent="0.15">
      <c r="A1852" t="s">
        <v>18990</v>
      </c>
      <c r="B1852">
        <v>41000</v>
      </c>
      <c r="C1852" t="s">
        <v>14930</v>
      </c>
      <c r="D1852" t="s">
        <v>1848</v>
      </c>
      <c r="E1852" t="s">
        <v>9953</v>
      </c>
      <c r="F1852" s="2" t="s">
        <v>7249</v>
      </c>
      <c r="G1852" s="2" t="s">
        <v>6260</v>
      </c>
      <c r="H1852" s="29">
        <v>0</v>
      </c>
      <c r="I1852" s="26">
        <v>21.79</v>
      </c>
      <c r="J1852" s="25">
        <v>11411.64</v>
      </c>
      <c r="K1852" s="25">
        <v>11411.64</v>
      </c>
      <c r="L1852" s="25">
        <v>-5591.7</v>
      </c>
      <c r="M1852" s="27">
        <v>5819.94</v>
      </c>
    </row>
    <row r="1853" spans="1:13" x14ac:dyDescent="0.15">
      <c r="A1853" t="s">
        <v>23251</v>
      </c>
      <c r="B1853">
        <v>78222</v>
      </c>
      <c r="C1853" t="s">
        <v>15425</v>
      </c>
      <c r="D1853" t="s">
        <v>1849</v>
      </c>
      <c r="E1853" t="s">
        <v>9955</v>
      </c>
      <c r="F1853" s="2" t="s">
        <v>9956</v>
      </c>
      <c r="G1853" s="2" t="s">
        <v>7396</v>
      </c>
      <c r="H1853" s="29">
        <v>0</v>
      </c>
      <c r="I1853" s="26">
        <v>0</v>
      </c>
      <c r="J1853" s="25">
        <v>0</v>
      </c>
      <c r="K1853" s="25">
        <v>0</v>
      </c>
      <c r="L1853" s="25">
        <v>0</v>
      </c>
      <c r="M1853" s="27">
        <v>0</v>
      </c>
    </row>
    <row r="1854" spans="1:13" x14ac:dyDescent="0.15">
      <c r="A1854" t="s">
        <v>17696</v>
      </c>
      <c r="B1854">
        <v>25351</v>
      </c>
      <c r="C1854" t="s">
        <v>14694</v>
      </c>
      <c r="D1854" t="s">
        <v>1850</v>
      </c>
      <c r="E1854" t="s">
        <v>9957</v>
      </c>
      <c r="F1854" s="2" t="s">
        <v>9958</v>
      </c>
      <c r="G1854" s="2" t="s">
        <v>6495</v>
      </c>
      <c r="H1854" s="29">
        <v>0</v>
      </c>
      <c r="I1854" s="26">
        <v>0</v>
      </c>
      <c r="J1854" s="25">
        <v>0</v>
      </c>
      <c r="K1854" s="25">
        <v>0</v>
      </c>
      <c r="L1854" s="25">
        <v>0</v>
      </c>
      <c r="M1854" s="27">
        <v>0</v>
      </c>
    </row>
    <row r="1855" spans="1:13" x14ac:dyDescent="0.15">
      <c r="A1855" t="s">
        <v>22501</v>
      </c>
      <c r="B1855">
        <v>50844</v>
      </c>
      <c r="C1855" t="s">
        <v>15296</v>
      </c>
      <c r="D1855" t="s">
        <v>1851</v>
      </c>
      <c r="E1855" t="s">
        <v>9959</v>
      </c>
      <c r="F1855" s="2" t="s">
        <v>9960</v>
      </c>
      <c r="G1855" s="2" t="s">
        <v>7029</v>
      </c>
      <c r="H1855" s="29">
        <v>0</v>
      </c>
      <c r="I1855" s="26">
        <v>0</v>
      </c>
      <c r="J1855" s="25">
        <v>0</v>
      </c>
      <c r="K1855" s="25">
        <v>0</v>
      </c>
      <c r="L1855" s="25">
        <v>0</v>
      </c>
      <c r="M1855" s="27">
        <v>0</v>
      </c>
    </row>
    <row r="1856" spans="1:13" x14ac:dyDescent="0.15">
      <c r="A1856" t="s">
        <v>23038</v>
      </c>
      <c r="B1856">
        <v>75375</v>
      </c>
      <c r="C1856" t="s">
        <v>15395</v>
      </c>
      <c r="D1856" t="s">
        <v>1852</v>
      </c>
      <c r="E1856" t="s">
        <v>9961</v>
      </c>
      <c r="F1856" s="2" t="s">
        <v>9962</v>
      </c>
      <c r="G1856" s="2" t="s">
        <v>8200</v>
      </c>
      <c r="H1856" s="29">
        <v>7650.7900000000009</v>
      </c>
      <c r="I1856" s="26">
        <v>29.64</v>
      </c>
      <c r="J1856" s="25">
        <v>15522.76</v>
      </c>
      <c r="K1856" s="25">
        <v>7871.9699999999993</v>
      </c>
      <c r="L1856" s="25">
        <v>-3857.27</v>
      </c>
      <c r="M1856" s="27">
        <v>11665.49</v>
      </c>
    </row>
    <row r="1857" spans="1:13" x14ac:dyDescent="0.15">
      <c r="A1857" t="s">
        <v>19531</v>
      </c>
      <c r="B1857">
        <v>41358</v>
      </c>
      <c r="C1857" t="s">
        <v>14984</v>
      </c>
      <c r="D1857" t="s">
        <v>1853</v>
      </c>
      <c r="E1857" t="s">
        <v>9963</v>
      </c>
      <c r="F1857" s="2" t="s">
        <v>6480</v>
      </c>
      <c r="G1857" s="2" t="s">
        <v>6480</v>
      </c>
      <c r="H1857" s="29">
        <v>29542.410000000003</v>
      </c>
      <c r="I1857" s="26">
        <v>31.49</v>
      </c>
      <c r="J1857" s="25">
        <v>16491.63</v>
      </c>
      <c r="K1857" s="25">
        <v>-13050.780000000002</v>
      </c>
      <c r="L1857" s="25">
        <v>9788.09</v>
      </c>
      <c r="M1857" s="27">
        <v>26279.72</v>
      </c>
    </row>
    <row r="1858" spans="1:13" x14ac:dyDescent="0.15">
      <c r="A1858" t="s">
        <v>19113</v>
      </c>
      <c r="B1858">
        <v>41052</v>
      </c>
      <c r="C1858" t="s">
        <v>14941</v>
      </c>
      <c r="D1858" t="s">
        <v>1854</v>
      </c>
      <c r="E1858" t="s">
        <v>9964</v>
      </c>
      <c r="F1858" s="2" t="s">
        <v>9965</v>
      </c>
      <c r="G1858" s="2" t="s">
        <v>6679</v>
      </c>
      <c r="H1858" s="29">
        <v>20326.729999999996</v>
      </c>
      <c r="I1858" s="26">
        <v>35.840000000000003</v>
      </c>
      <c r="J1858" s="25">
        <v>18769.77</v>
      </c>
      <c r="K1858" s="25">
        <v>-1556.9599999999955</v>
      </c>
      <c r="L1858" s="25">
        <v>1167.72</v>
      </c>
      <c r="M1858" s="27">
        <v>19937.490000000002</v>
      </c>
    </row>
    <row r="1859" spans="1:13" x14ac:dyDescent="0.15">
      <c r="A1859" t="s">
        <v>19532</v>
      </c>
      <c r="B1859">
        <v>41358</v>
      </c>
      <c r="C1859" t="s">
        <v>14984</v>
      </c>
      <c r="D1859" t="s">
        <v>1855</v>
      </c>
      <c r="E1859" t="s">
        <v>7973</v>
      </c>
      <c r="F1859" s="2" t="s">
        <v>6307</v>
      </c>
      <c r="G1859" s="2" t="s">
        <v>6308</v>
      </c>
      <c r="H1859" s="29">
        <v>0</v>
      </c>
      <c r="I1859" s="26">
        <v>34.92</v>
      </c>
      <c r="J1859" s="25">
        <v>18287.95</v>
      </c>
      <c r="K1859" s="25">
        <v>18287.95</v>
      </c>
      <c r="L1859" s="25">
        <v>-8961.1</v>
      </c>
      <c r="M1859" s="27">
        <v>9326.85</v>
      </c>
    </row>
    <row r="1860" spans="1:13" x14ac:dyDescent="0.15">
      <c r="A1860" t="s">
        <v>19384</v>
      </c>
      <c r="B1860">
        <v>41261</v>
      </c>
      <c r="C1860" t="s">
        <v>14968</v>
      </c>
      <c r="D1860" t="s">
        <v>1856</v>
      </c>
      <c r="E1860" t="s">
        <v>9966</v>
      </c>
      <c r="F1860" s="2" t="s">
        <v>8773</v>
      </c>
      <c r="G1860" s="2" t="s">
        <v>6654</v>
      </c>
      <c r="H1860" s="29">
        <v>1982</v>
      </c>
      <c r="I1860" s="26">
        <v>0</v>
      </c>
      <c r="J1860" s="25">
        <v>0</v>
      </c>
      <c r="K1860" s="25">
        <v>-1982</v>
      </c>
      <c r="L1860" s="25">
        <v>1486.5</v>
      </c>
      <c r="M1860" s="27">
        <v>1486.5</v>
      </c>
    </row>
    <row r="1861" spans="1:13" x14ac:dyDescent="0.15">
      <c r="A1861" t="s">
        <v>19118</v>
      </c>
      <c r="B1861">
        <v>41053</v>
      </c>
      <c r="C1861" t="s">
        <v>14942</v>
      </c>
      <c r="D1861" t="s">
        <v>1857</v>
      </c>
      <c r="E1861" t="s">
        <v>9967</v>
      </c>
      <c r="F1861" s="2" t="s">
        <v>6238</v>
      </c>
      <c r="G1861" s="2" t="s">
        <v>6238</v>
      </c>
      <c r="H1861" s="29">
        <v>0</v>
      </c>
      <c r="I1861" s="26">
        <v>0</v>
      </c>
      <c r="J1861" s="25">
        <v>0</v>
      </c>
      <c r="K1861" s="25">
        <v>0</v>
      </c>
      <c r="L1861" s="25">
        <v>0</v>
      </c>
      <c r="M1861" s="27">
        <v>0</v>
      </c>
    </row>
    <row r="1862" spans="1:13" x14ac:dyDescent="0.15">
      <c r="A1862" t="s">
        <v>19580</v>
      </c>
      <c r="B1862">
        <v>41373</v>
      </c>
      <c r="C1862" t="s">
        <v>14989</v>
      </c>
      <c r="D1862" t="s">
        <v>1858</v>
      </c>
      <c r="E1862" t="s">
        <v>9972</v>
      </c>
      <c r="F1862" s="2" t="s">
        <v>6398</v>
      </c>
      <c r="G1862" s="2" t="s">
        <v>6398</v>
      </c>
      <c r="H1862" s="29">
        <v>29730</v>
      </c>
      <c r="I1862" s="26">
        <v>0.19</v>
      </c>
      <c r="J1862" s="25">
        <v>99.5</v>
      </c>
      <c r="K1862" s="25">
        <v>-29630.5</v>
      </c>
      <c r="L1862" s="25">
        <v>22222.880000000001</v>
      </c>
      <c r="M1862" s="27">
        <v>22322.38</v>
      </c>
    </row>
    <row r="1863" spans="1:13" x14ac:dyDescent="0.15">
      <c r="A1863" t="s">
        <v>19312</v>
      </c>
      <c r="B1863">
        <v>41242</v>
      </c>
      <c r="C1863" t="s">
        <v>14963</v>
      </c>
      <c r="D1863" t="s">
        <v>1859</v>
      </c>
      <c r="E1863" t="s">
        <v>9973</v>
      </c>
      <c r="F1863" s="2" t="s">
        <v>6429</v>
      </c>
      <c r="G1863" s="2" t="s">
        <v>6429</v>
      </c>
      <c r="H1863" s="29">
        <v>0</v>
      </c>
      <c r="I1863" s="26">
        <v>0</v>
      </c>
      <c r="J1863" s="25">
        <v>0</v>
      </c>
      <c r="K1863" s="25">
        <v>0</v>
      </c>
      <c r="L1863" s="25">
        <v>0</v>
      </c>
      <c r="M1863" s="27">
        <v>0</v>
      </c>
    </row>
    <row r="1864" spans="1:13" x14ac:dyDescent="0.15">
      <c r="A1864" t="s">
        <v>22064</v>
      </c>
      <c r="B1864">
        <v>42683</v>
      </c>
      <c r="C1864" t="s">
        <v>15215</v>
      </c>
      <c r="D1864" t="s">
        <v>1860</v>
      </c>
      <c r="E1864" t="s">
        <v>9138</v>
      </c>
      <c r="F1864" s="2" t="s">
        <v>8025</v>
      </c>
      <c r="G1864" s="2" t="s">
        <v>6358</v>
      </c>
      <c r="H1864" s="29">
        <v>0</v>
      </c>
      <c r="I1864" s="26">
        <v>0</v>
      </c>
      <c r="J1864" s="25">
        <v>0</v>
      </c>
      <c r="K1864" s="25">
        <v>0</v>
      </c>
      <c r="L1864" s="25">
        <v>0</v>
      </c>
      <c r="M1864" s="27">
        <v>0</v>
      </c>
    </row>
    <row r="1865" spans="1:13" x14ac:dyDescent="0.15">
      <c r="A1865" t="s">
        <v>23316</v>
      </c>
      <c r="B1865">
        <v>81030</v>
      </c>
      <c r="C1865" t="s">
        <v>15437</v>
      </c>
      <c r="D1865" t="s">
        <v>1861</v>
      </c>
      <c r="E1865" t="s">
        <v>9974</v>
      </c>
      <c r="F1865" s="2" t="s">
        <v>9976</v>
      </c>
      <c r="G1865" s="2" t="s">
        <v>6441</v>
      </c>
      <c r="H1865" s="29">
        <v>0</v>
      </c>
      <c r="I1865" s="26">
        <v>0</v>
      </c>
      <c r="J1865" s="25">
        <v>0</v>
      </c>
      <c r="K1865" s="25">
        <v>0</v>
      </c>
      <c r="L1865" s="25">
        <v>0</v>
      </c>
      <c r="M1865" s="27">
        <v>0</v>
      </c>
    </row>
    <row r="1866" spans="1:13" x14ac:dyDescent="0.15">
      <c r="A1866" t="s">
        <v>19013</v>
      </c>
      <c r="B1866">
        <v>41005</v>
      </c>
      <c r="C1866" t="s">
        <v>14932</v>
      </c>
      <c r="D1866" t="s">
        <v>1862</v>
      </c>
      <c r="E1866" t="s">
        <v>9978</v>
      </c>
      <c r="F1866" s="2" t="s">
        <v>9979</v>
      </c>
      <c r="G1866" s="2" t="s">
        <v>6434</v>
      </c>
      <c r="H1866" s="29">
        <v>0</v>
      </c>
      <c r="I1866" s="26">
        <v>40.82</v>
      </c>
      <c r="J1866" s="25">
        <v>21377.84</v>
      </c>
      <c r="K1866" s="25">
        <v>21377.84</v>
      </c>
      <c r="L1866" s="25">
        <v>-10475.14</v>
      </c>
      <c r="M1866" s="27">
        <v>10902.7</v>
      </c>
    </row>
    <row r="1867" spans="1:13" x14ac:dyDescent="0.15">
      <c r="A1867" t="s">
        <v>23345</v>
      </c>
      <c r="B1867">
        <v>81810</v>
      </c>
      <c r="C1867" t="s">
        <v>15441</v>
      </c>
      <c r="D1867" t="s">
        <v>1863</v>
      </c>
      <c r="E1867" t="s">
        <v>9980</v>
      </c>
      <c r="F1867" s="2" t="s">
        <v>6293</v>
      </c>
      <c r="G1867" s="2" t="s">
        <v>6293</v>
      </c>
      <c r="H1867" s="29">
        <v>0</v>
      </c>
      <c r="I1867" s="26">
        <v>0</v>
      </c>
      <c r="J1867" s="25">
        <v>0</v>
      </c>
      <c r="K1867" s="25">
        <v>0</v>
      </c>
      <c r="L1867" s="25">
        <v>0</v>
      </c>
      <c r="M1867" s="27">
        <v>0</v>
      </c>
    </row>
    <row r="1868" spans="1:13" x14ac:dyDescent="0.15">
      <c r="A1868" t="s">
        <v>23477</v>
      </c>
      <c r="B1868">
        <v>85255</v>
      </c>
      <c r="C1868" t="s">
        <v>15474</v>
      </c>
      <c r="D1868" t="s">
        <v>1864</v>
      </c>
      <c r="E1868" t="s">
        <v>9982</v>
      </c>
      <c r="F1868" s="2" t="s">
        <v>8900</v>
      </c>
      <c r="G1868" s="2" t="s">
        <v>6560</v>
      </c>
      <c r="H1868" s="29">
        <v>0</v>
      </c>
      <c r="I1868" s="26">
        <v>0</v>
      </c>
      <c r="J1868" s="25">
        <v>0</v>
      </c>
      <c r="K1868" s="25">
        <v>0</v>
      </c>
      <c r="L1868" s="25">
        <v>0</v>
      </c>
      <c r="M1868" s="27">
        <v>0</v>
      </c>
    </row>
    <row r="1869" spans="1:13" x14ac:dyDescent="0.15">
      <c r="A1869" t="s">
        <v>21863</v>
      </c>
      <c r="B1869">
        <v>42570</v>
      </c>
      <c r="C1869" t="s">
        <v>15192</v>
      </c>
      <c r="D1869" t="s">
        <v>1865</v>
      </c>
      <c r="E1869" t="s">
        <v>7663</v>
      </c>
      <c r="F1869" s="2" t="s">
        <v>9983</v>
      </c>
      <c r="G1869" s="2" t="s">
        <v>6317</v>
      </c>
      <c r="H1869" s="29">
        <v>0</v>
      </c>
      <c r="I1869" s="26">
        <v>0</v>
      </c>
      <c r="J1869" s="25">
        <v>0</v>
      </c>
      <c r="K1869" s="25">
        <v>0</v>
      </c>
      <c r="L1869" s="25">
        <v>0</v>
      </c>
      <c r="M1869" s="27">
        <v>0</v>
      </c>
    </row>
    <row r="1870" spans="1:13" x14ac:dyDescent="0.15">
      <c r="A1870" t="s">
        <v>20035</v>
      </c>
      <c r="B1870">
        <v>41487</v>
      </c>
      <c r="C1870" t="s">
        <v>15025</v>
      </c>
      <c r="D1870" t="s">
        <v>1866</v>
      </c>
      <c r="E1870" t="s">
        <v>7659</v>
      </c>
      <c r="F1870" s="2" t="s">
        <v>8320</v>
      </c>
      <c r="G1870" s="2" t="s">
        <v>6741</v>
      </c>
      <c r="H1870" s="29">
        <v>0</v>
      </c>
      <c r="I1870" s="26">
        <v>0</v>
      </c>
      <c r="J1870" s="25">
        <v>0</v>
      </c>
      <c r="K1870" s="25">
        <v>0</v>
      </c>
      <c r="L1870" s="25">
        <v>0</v>
      </c>
      <c r="M1870" s="27">
        <v>0</v>
      </c>
    </row>
    <row r="1871" spans="1:13" x14ac:dyDescent="0.15">
      <c r="A1871" t="s">
        <v>19146</v>
      </c>
      <c r="B1871">
        <v>41127</v>
      </c>
      <c r="C1871" t="s">
        <v>14946</v>
      </c>
      <c r="D1871" t="s">
        <v>1867</v>
      </c>
      <c r="E1871" t="s">
        <v>7659</v>
      </c>
      <c r="F1871" s="2" t="s">
        <v>9984</v>
      </c>
      <c r="G1871" s="2" t="s">
        <v>7705</v>
      </c>
      <c r="H1871" s="29">
        <v>0</v>
      </c>
      <c r="I1871" s="26">
        <v>0</v>
      </c>
      <c r="J1871" s="25">
        <v>0</v>
      </c>
      <c r="K1871" s="25">
        <v>0</v>
      </c>
      <c r="L1871" s="25">
        <v>0</v>
      </c>
      <c r="M1871" s="27">
        <v>0</v>
      </c>
    </row>
    <row r="1872" spans="1:13" x14ac:dyDescent="0.15">
      <c r="A1872" t="s">
        <v>20036</v>
      </c>
      <c r="B1872">
        <v>41487</v>
      </c>
      <c r="C1872" t="s">
        <v>15025</v>
      </c>
      <c r="D1872" t="s">
        <v>1868</v>
      </c>
      <c r="E1872" t="s">
        <v>9985</v>
      </c>
      <c r="F1872" s="2" t="s">
        <v>8324</v>
      </c>
      <c r="G1872" s="2" t="s">
        <v>6741</v>
      </c>
      <c r="H1872" s="29">
        <v>0</v>
      </c>
      <c r="I1872" s="26">
        <v>0</v>
      </c>
      <c r="J1872" s="25">
        <v>0</v>
      </c>
      <c r="K1872" s="25">
        <v>0</v>
      </c>
      <c r="L1872" s="25">
        <v>0</v>
      </c>
      <c r="M1872" s="27">
        <v>0</v>
      </c>
    </row>
    <row r="1873" spans="1:13" x14ac:dyDescent="0.15">
      <c r="A1873" t="s">
        <v>21425</v>
      </c>
      <c r="B1873">
        <v>41845</v>
      </c>
      <c r="C1873" t="s">
        <v>15138</v>
      </c>
      <c r="D1873" t="s">
        <v>1869</v>
      </c>
      <c r="E1873" t="s">
        <v>9986</v>
      </c>
      <c r="F1873" s="2" t="s">
        <v>9987</v>
      </c>
      <c r="G1873" s="2" t="s">
        <v>6308</v>
      </c>
      <c r="H1873" s="29">
        <v>0</v>
      </c>
      <c r="I1873" s="26">
        <v>0</v>
      </c>
      <c r="J1873" s="25">
        <v>0</v>
      </c>
      <c r="K1873" s="25">
        <v>0</v>
      </c>
      <c r="L1873" s="25">
        <v>0</v>
      </c>
      <c r="M1873" s="27">
        <v>0</v>
      </c>
    </row>
    <row r="1874" spans="1:13" x14ac:dyDescent="0.15">
      <c r="A1874" t="s">
        <v>20320</v>
      </c>
      <c r="B1874">
        <v>41534</v>
      </c>
      <c r="C1874" t="s">
        <v>15047</v>
      </c>
      <c r="D1874" t="s">
        <v>1870</v>
      </c>
      <c r="E1874" t="s">
        <v>9988</v>
      </c>
      <c r="F1874" s="2" t="s">
        <v>9989</v>
      </c>
      <c r="G1874" s="2" t="s">
        <v>6705</v>
      </c>
      <c r="H1874" s="29">
        <v>0</v>
      </c>
      <c r="I1874" s="26">
        <v>0</v>
      </c>
      <c r="J1874" s="25">
        <v>0</v>
      </c>
      <c r="K1874" s="25">
        <v>0</v>
      </c>
      <c r="L1874" s="25">
        <v>0</v>
      </c>
      <c r="M1874" s="27">
        <v>0</v>
      </c>
    </row>
    <row r="1875" spans="1:13" x14ac:dyDescent="0.15">
      <c r="A1875" t="s">
        <v>23378</v>
      </c>
      <c r="B1875">
        <v>82785</v>
      </c>
      <c r="C1875" t="s">
        <v>15448</v>
      </c>
      <c r="D1875" t="s">
        <v>1871</v>
      </c>
      <c r="E1875" t="s">
        <v>9990</v>
      </c>
      <c r="F1875" s="2" t="s">
        <v>7957</v>
      </c>
      <c r="G1875" s="2" t="s">
        <v>6317</v>
      </c>
      <c r="H1875" s="29">
        <v>0</v>
      </c>
      <c r="I1875" s="26">
        <v>0</v>
      </c>
      <c r="J1875" s="25">
        <v>0</v>
      </c>
      <c r="K1875" s="25">
        <v>0</v>
      </c>
      <c r="L1875" s="25">
        <v>0</v>
      </c>
      <c r="M1875" s="27">
        <v>0</v>
      </c>
    </row>
    <row r="1876" spans="1:13" x14ac:dyDescent="0.15">
      <c r="A1876" t="s">
        <v>19161</v>
      </c>
      <c r="B1876">
        <v>41138</v>
      </c>
      <c r="C1876" t="s">
        <v>14947</v>
      </c>
      <c r="D1876" t="s">
        <v>1872</v>
      </c>
      <c r="E1876" t="s">
        <v>9991</v>
      </c>
      <c r="F1876" s="2" t="s">
        <v>7161</v>
      </c>
      <c r="G1876" s="2" t="s">
        <v>6471</v>
      </c>
      <c r="H1876" s="29">
        <v>0</v>
      </c>
      <c r="I1876" s="26">
        <v>0</v>
      </c>
      <c r="J1876" s="25">
        <v>0</v>
      </c>
      <c r="K1876" s="25">
        <v>0</v>
      </c>
      <c r="L1876" s="25">
        <v>0</v>
      </c>
      <c r="M1876" s="27">
        <v>0</v>
      </c>
    </row>
    <row r="1877" spans="1:13" x14ac:dyDescent="0.15">
      <c r="A1877" t="s">
        <v>23386</v>
      </c>
      <c r="B1877">
        <v>83019</v>
      </c>
      <c r="C1877" t="s">
        <v>15452</v>
      </c>
      <c r="D1877" t="s">
        <v>1873</v>
      </c>
      <c r="E1877" t="s">
        <v>9992</v>
      </c>
      <c r="F1877" s="2" t="s">
        <v>9993</v>
      </c>
      <c r="G1877" s="2" t="s">
        <v>6828</v>
      </c>
      <c r="H1877" s="29">
        <v>32323.800000000003</v>
      </c>
      <c r="I1877" s="26">
        <v>19.52</v>
      </c>
      <c r="J1877" s="25">
        <v>10222.82</v>
      </c>
      <c r="K1877" s="25">
        <v>-22100.980000000003</v>
      </c>
      <c r="L1877" s="25">
        <v>16575.740000000002</v>
      </c>
      <c r="M1877" s="27">
        <v>26798.560000000001</v>
      </c>
    </row>
    <row r="1878" spans="1:13" x14ac:dyDescent="0.15">
      <c r="A1878" t="s">
        <v>18376</v>
      </c>
      <c r="B1878">
        <v>40517</v>
      </c>
      <c r="C1878" t="s">
        <v>14868</v>
      </c>
      <c r="D1878" t="s">
        <v>1874</v>
      </c>
      <c r="E1878" t="s">
        <v>9994</v>
      </c>
      <c r="F1878" s="2" t="s">
        <v>8000</v>
      </c>
      <c r="G1878" s="2" t="s">
        <v>7267</v>
      </c>
      <c r="H1878" s="29">
        <v>7592.8999999999942</v>
      </c>
      <c r="I1878" s="26">
        <v>57.78</v>
      </c>
      <c r="J1878" s="25">
        <v>30259.96</v>
      </c>
      <c r="K1878" s="25">
        <v>22667.060000000005</v>
      </c>
      <c r="L1878" s="25">
        <v>-11106.86</v>
      </c>
      <c r="M1878" s="27">
        <v>19153.099999999999</v>
      </c>
    </row>
    <row r="1879" spans="1:13" x14ac:dyDescent="0.15">
      <c r="A1879" t="s">
        <v>23447</v>
      </c>
      <c r="B1879">
        <v>83656</v>
      </c>
      <c r="C1879" t="s">
        <v>14679</v>
      </c>
      <c r="D1879" t="s">
        <v>1875</v>
      </c>
      <c r="E1879" t="s">
        <v>9995</v>
      </c>
      <c r="F1879" s="2" t="s">
        <v>6288</v>
      </c>
      <c r="G1879" s="2" t="s">
        <v>6288</v>
      </c>
      <c r="H1879" s="29">
        <v>0</v>
      </c>
      <c r="I1879" s="26">
        <v>0</v>
      </c>
      <c r="J1879" s="25">
        <v>0</v>
      </c>
      <c r="K1879" s="25">
        <v>0</v>
      </c>
      <c r="L1879" s="25">
        <v>0</v>
      </c>
      <c r="M1879" s="27">
        <v>0</v>
      </c>
    </row>
    <row r="1880" spans="1:13" x14ac:dyDescent="0.15">
      <c r="A1880" t="s">
        <v>21880</v>
      </c>
      <c r="B1880">
        <v>42596</v>
      </c>
      <c r="C1880" t="s">
        <v>15197</v>
      </c>
      <c r="D1880" t="s">
        <v>1876</v>
      </c>
      <c r="E1880" t="s">
        <v>10000</v>
      </c>
      <c r="F1880" s="2" t="s">
        <v>10001</v>
      </c>
      <c r="G1880" s="2" t="s">
        <v>6288</v>
      </c>
      <c r="H1880" s="29">
        <v>0</v>
      </c>
      <c r="I1880" s="26">
        <v>7.03</v>
      </c>
      <c r="J1880" s="25">
        <v>3681.68</v>
      </c>
      <c r="K1880" s="25">
        <v>3681.68</v>
      </c>
      <c r="L1880" s="25">
        <v>-1804.02</v>
      </c>
      <c r="M1880" s="27">
        <v>1877.6599999999999</v>
      </c>
    </row>
    <row r="1881" spans="1:13" x14ac:dyDescent="0.15">
      <c r="A1881" t="s">
        <v>21740</v>
      </c>
      <c r="B1881">
        <v>42540</v>
      </c>
      <c r="C1881" t="s">
        <v>15176</v>
      </c>
      <c r="D1881" t="s">
        <v>1877</v>
      </c>
      <c r="E1881" t="s">
        <v>10002</v>
      </c>
      <c r="F1881" s="2" t="s">
        <v>10003</v>
      </c>
      <c r="G1881" s="2" t="s">
        <v>6823</v>
      </c>
      <c r="H1881" s="29">
        <v>0</v>
      </c>
      <c r="I1881" s="26">
        <v>0</v>
      </c>
      <c r="J1881" s="25">
        <v>0</v>
      </c>
      <c r="K1881" s="25">
        <v>0</v>
      </c>
      <c r="L1881" s="25">
        <v>0</v>
      </c>
      <c r="M1881" s="27">
        <v>0</v>
      </c>
    </row>
    <row r="1882" spans="1:13" x14ac:dyDescent="0.15">
      <c r="A1882" t="s">
        <v>23455</v>
      </c>
      <c r="B1882">
        <v>83968</v>
      </c>
      <c r="C1882" t="s">
        <v>15461</v>
      </c>
      <c r="D1882" t="s">
        <v>1878</v>
      </c>
      <c r="E1882" t="s">
        <v>10004</v>
      </c>
      <c r="F1882" s="2" t="s">
        <v>6588</v>
      </c>
      <c r="G1882" s="2" t="s">
        <v>6589</v>
      </c>
      <c r="H1882" s="29">
        <v>0</v>
      </c>
      <c r="I1882" s="26">
        <v>0</v>
      </c>
      <c r="J1882" s="25">
        <v>0</v>
      </c>
      <c r="K1882" s="25">
        <v>0</v>
      </c>
      <c r="L1882" s="25">
        <v>0</v>
      </c>
      <c r="M1882" s="27">
        <v>0</v>
      </c>
    </row>
    <row r="1883" spans="1:13" x14ac:dyDescent="0.15">
      <c r="A1883" t="s">
        <v>20745</v>
      </c>
      <c r="B1883">
        <v>41621</v>
      </c>
      <c r="C1883" t="s">
        <v>15080</v>
      </c>
      <c r="D1883" t="s">
        <v>1879</v>
      </c>
      <c r="E1883" t="s">
        <v>9037</v>
      </c>
      <c r="F1883" s="2" t="s">
        <v>9707</v>
      </c>
      <c r="G1883" s="2" t="s">
        <v>6589</v>
      </c>
      <c r="H1883" s="29">
        <v>0</v>
      </c>
      <c r="I1883" s="26">
        <v>25.43</v>
      </c>
      <c r="J1883" s="25">
        <v>13317.95</v>
      </c>
      <c r="K1883" s="25">
        <v>13317.95</v>
      </c>
      <c r="L1883" s="25">
        <v>-6525.8</v>
      </c>
      <c r="M1883" s="27">
        <v>6792.1500000000005</v>
      </c>
    </row>
    <row r="1884" spans="1:13" x14ac:dyDescent="0.15">
      <c r="A1884" t="s">
        <v>23458</v>
      </c>
      <c r="B1884">
        <v>84046</v>
      </c>
      <c r="C1884" t="s">
        <v>15462</v>
      </c>
      <c r="D1884" t="s">
        <v>1880</v>
      </c>
      <c r="E1884" t="s">
        <v>10006</v>
      </c>
      <c r="F1884" s="2" t="s">
        <v>6842</v>
      </c>
      <c r="G1884" s="2" t="s">
        <v>6843</v>
      </c>
      <c r="H1884" s="29">
        <v>0</v>
      </c>
      <c r="I1884" s="26">
        <v>23.28</v>
      </c>
      <c r="J1884" s="25">
        <v>12191.97</v>
      </c>
      <c r="K1884" s="25">
        <v>12191.97</v>
      </c>
      <c r="L1884" s="25">
        <v>-5974.07</v>
      </c>
      <c r="M1884" s="27">
        <v>6217.9</v>
      </c>
    </row>
    <row r="1885" spans="1:13" x14ac:dyDescent="0.15">
      <c r="A1885" t="s">
        <v>19014</v>
      </c>
      <c r="B1885">
        <v>41005</v>
      </c>
      <c r="C1885" t="s">
        <v>14932</v>
      </c>
      <c r="D1885" t="s">
        <v>1881</v>
      </c>
      <c r="E1885" t="s">
        <v>10009</v>
      </c>
      <c r="F1885" s="2" t="s">
        <v>10010</v>
      </c>
      <c r="G1885" s="2" t="s">
        <v>6434</v>
      </c>
      <c r="H1885" s="29">
        <v>5946</v>
      </c>
      <c r="I1885" s="26">
        <v>5.07</v>
      </c>
      <c r="J1885" s="25">
        <v>2655.21</v>
      </c>
      <c r="K1885" s="25">
        <v>-3290.79</v>
      </c>
      <c r="L1885" s="25">
        <v>2468.09</v>
      </c>
      <c r="M1885" s="27">
        <v>5123.3</v>
      </c>
    </row>
    <row r="1886" spans="1:13" x14ac:dyDescent="0.15">
      <c r="A1886" t="s">
        <v>22000</v>
      </c>
      <c r="B1886">
        <v>42632</v>
      </c>
      <c r="C1886" t="s">
        <v>15205</v>
      </c>
      <c r="D1886" t="s">
        <v>1882</v>
      </c>
      <c r="E1886" t="s">
        <v>10011</v>
      </c>
      <c r="F1886" s="2" t="s">
        <v>10012</v>
      </c>
      <c r="G1886" s="2" t="s">
        <v>6538</v>
      </c>
      <c r="H1886" s="29">
        <v>0</v>
      </c>
      <c r="I1886" s="26">
        <v>0</v>
      </c>
      <c r="J1886" s="25">
        <v>0</v>
      </c>
      <c r="K1886" s="25">
        <v>0</v>
      </c>
      <c r="L1886" s="25">
        <v>0</v>
      </c>
      <c r="M1886" s="27">
        <v>0</v>
      </c>
    </row>
    <row r="1887" spans="1:13" x14ac:dyDescent="0.15">
      <c r="A1887" t="s">
        <v>19147</v>
      </c>
      <c r="B1887">
        <v>41127</v>
      </c>
      <c r="C1887" t="s">
        <v>14946</v>
      </c>
      <c r="D1887" t="s">
        <v>1883</v>
      </c>
      <c r="E1887" t="s">
        <v>10013</v>
      </c>
      <c r="F1887" s="2" t="s">
        <v>10014</v>
      </c>
      <c r="G1887" s="2" t="s">
        <v>7252</v>
      </c>
      <c r="H1887" s="29">
        <v>0</v>
      </c>
      <c r="I1887" s="26">
        <v>0</v>
      </c>
      <c r="J1887" s="25">
        <v>0</v>
      </c>
      <c r="K1887" s="25">
        <v>0</v>
      </c>
      <c r="L1887" s="25">
        <v>0</v>
      </c>
      <c r="M1887" s="27">
        <v>0</v>
      </c>
    </row>
    <row r="1888" spans="1:13" x14ac:dyDescent="0.15">
      <c r="A1888" t="s">
        <v>22782</v>
      </c>
      <c r="B1888">
        <v>70176</v>
      </c>
      <c r="C1888" t="s">
        <v>15359</v>
      </c>
      <c r="D1888" t="s">
        <v>1884</v>
      </c>
      <c r="E1888" t="s">
        <v>10015</v>
      </c>
      <c r="F1888" s="2" t="s">
        <v>6424</v>
      </c>
      <c r="G1888" s="2" t="s">
        <v>6425</v>
      </c>
      <c r="H1888" s="29">
        <v>0</v>
      </c>
      <c r="I1888" s="26">
        <v>0</v>
      </c>
      <c r="J1888" s="25">
        <v>0</v>
      </c>
      <c r="K1888" s="25">
        <v>0</v>
      </c>
      <c r="L1888" s="25">
        <v>0</v>
      </c>
      <c r="M1888" s="27">
        <v>0</v>
      </c>
    </row>
    <row r="1889" spans="1:13" x14ac:dyDescent="0.15">
      <c r="A1889" t="s">
        <v>21838</v>
      </c>
      <c r="B1889">
        <v>42559</v>
      </c>
      <c r="C1889" t="s">
        <v>15186</v>
      </c>
      <c r="D1889" t="s">
        <v>1885</v>
      </c>
      <c r="E1889" t="s">
        <v>6786</v>
      </c>
      <c r="F1889" s="2" t="s">
        <v>6528</v>
      </c>
      <c r="G1889" s="2" t="s">
        <v>6231</v>
      </c>
      <c r="H1889" s="29">
        <v>0</v>
      </c>
      <c r="I1889" s="26">
        <v>0</v>
      </c>
      <c r="J1889" s="25">
        <v>0</v>
      </c>
      <c r="K1889" s="25">
        <v>0</v>
      </c>
      <c r="L1889" s="25">
        <v>0</v>
      </c>
      <c r="M1889" s="27">
        <v>0</v>
      </c>
    </row>
    <row r="1890" spans="1:13" x14ac:dyDescent="0.15">
      <c r="A1890" t="s">
        <v>20504</v>
      </c>
      <c r="B1890">
        <v>41571</v>
      </c>
      <c r="C1890" t="s">
        <v>15064</v>
      </c>
      <c r="D1890" t="s">
        <v>1886</v>
      </c>
      <c r="E1890" t="s">
        <v>10019</v>
      </c>
      <c r="F1890" s="2" t="s">
        <v>10020</v>
      </c>
      <c r="G1890" s="2" t="s">
        <v>6699</v>
      </c>
      <c r="H1890" s="29">
        <v>0</v>
      </c>
      <c r="I1890" s="26">
        <v>0</v>
      </c>
      <c r="J1890" s="25">
        <v>0</v>
      </c>
      <c r="K1890" s="25">
        <v>0</v>
      </c>
      <c r="L1890" s="25">
        <v>0</v>
      </c>
      <c r="M1890" s="27">
        <v>0</v>
      </c>
    </row>
    <row r="1891" spans="1:13" x14ac:dyDescent="0.15">
      <c r="A1891" t="s">
        <v>17680</v>
      </c>
      <c r="B1891">
        <v>24844</v>
      </c>
      <c r="C1891" t="s">
        <v>14690</v>
      </c>
      <c r="D1891" t="s">
        <v>1887</v>
      </c>
      <c r="E1891" t="s">
        <v>10021</v>
      </c>
      <c r="F1891" s="2" t="s">
        <v>8140</v>
      </c>
      <c r="G1891" s="2" t="s">
        <v>8140</v>
      </c>
      <c r="H1891" s="29">
        <v>7181.4400000000023</v>
      </c>
      <c r="I1891" s="26">
        <v>83.65</v>
      </c>
      <c r="J1891" s="25">
        <v>43808.34</v>
      </c>
      <c r="K1891" s="25">
        <v>36626.899999999994</v>
      </c>
      <c r="L1891" s="25">
        <v>-17947.18</v>
      </c>
      <c r="M1891" s="27">
        <v>25861.159999999996</v>
      </c>
    </row>
    <row r="1892" spans="1:13" x14ac:dyDescent="0.15">
      <c r="A1892" t="s">
        <v>20657</v>
      </c>
      <c r="B1892">
        <v>41583</v>
      </c>
      <c r="C1892" t="s">
        <v>15071</v>
      </c>
      <c r="D1892" t="s">
        <v>1888</v>
      </c>
      <c r="E1892" t="s">
        <v>10022</v>
      </c>
      <c r="F1892" s="2" t="s">
        <v>10023</v>
      </c>
      <c r="G1892" s="2" t="s">
        <v>6828</v>
      </c>
      <c r="H1892" s="29">
        <v>0</v>
      </c>
      <c r="I1892" s="26">
        <v>0</v>
      </c>
      <c r="J1892" s="25">
        <v>0</v>
      </c>
      <c r="K1892" s="25">
        <v>0</v>
      </c>
      <c r="L1892" s="25">
        <v>0</v>
      </c>
      <c r="M1892" s="27">
        <v>0</v>
      </c>
    </row>
    <row r="1893" spans="1:13" x14ac:dyDescent="0.15">
      <c r="A1893" t="s">
        <v>19498</v>
      </c>
      <c r="B1893">
        <v>41343</v>
      </c>
      <c r="C1893" t="s">
        <v>14981</v>
      </c>
      <c r="D1893" t="s">
        <v>1889</v>
      </c>
      <c r="E1893" t="s">
        <v>10024</v>
      </c>
      <c r="F1893" s="2" t="s">
        <v>7048</v>
      </c>
      <c r="G1893" s="2" t="s">
        <v>6702</v>
      </c>
      <c r="H1893" s="29">
        <v>0</v>
      </c>
      <c r="I1893" s="26">
        <v>13.42</v>
      </c>
      <c r="J1893" s="25">
        <v>7028.19</v>
      </c>
      <c r="K1893" s="25">
        <v>7028.19</v>
      </c>
      <c r="L1893" s="25">
        <v>-3443.81</v>
      </c>
      <c r="M1893" s="27">
        <v>3584.3799999999997</v>
      </c>
    </row>
    <row r="1894" spans="1:13" x14ac:dyDescent="0.15">
      <c r="A1894" t="s">
        <v>19148</v>
      </c>
      <c r="B1894">
        <v>41127</v>
      </c>
      <c r="C1894" t="s">
        <v>14946</v>
      </c>
      <c r="D1894" t="s">
        <v>1890</v>
      </c>
      <c r="E1894" t="s">
        <v>7659</v>
      </c>
      <c r="F1894" s="2" t="s">
        <v>10025</v>
      </c>
      <c r="G1894" s="2" t="s">
        <v>7252</v>
      </c>
      <c r="H1894" s="29">
        <v>0</v>
      </c>
      <c r="I1894" s="26">
        <v>0</v>
      </c>
      <c r="J1894" s="25">
        <v>0</v>
      </c>
      <c r="K1894" s="25">
        <v>0</v>
      </c>
      <c r="L1894" s="25">
        <v>0</v>
      </c>
      <c r="M1894" s="27">
        <v>0</v>
      </c>
    </row>
    <row r="1895" spans="1:13" x14ac:dyDescent="0.15">
      <c r="A1895" t="s">
        <v>23504</v>
      </c>
      <c r="B1895">
        <v>85600</v>
      </c>
      <c r="C1895" t="s">
        <v>15476</v>
      </c>
      <c r="D1895" t="s">
        <v>1891</v>
      </c>
      <c r="E1895" t="s">
        <v>10026</v>
      </c>
      <c r="F1895" s="2" t="s">
        <v>6350</v>
      </c>
      <c r="G1895" s="2" t="s">
        <v>6350</v>
      </c>
      <c r="H1895" s="29">
        <v>0</v>
      </c>
      <c r="I1895" s="26">
        <v>0</v>
      </c>
      <c r="J1895" s="25">
        <v>0</v>
      </c>
      <c r="K1895" s="25">
        <v>0</v>
      </c>
      <c r="L1895" s="25">
        <v>0</v>
      </c>
      <c r="M1895" s="27">
        <v>0</v>
      </c>
    </row>
    <row r="1896" spans="1:13" x14ac:dyDescent="0.15">
      <c r="A1896" t="s">
        <v>19958</v>
      </c>
      <c r="B1896">
        <v>41460</v>
      </c>
      <c r="C1896" t="s">
        <v>15017</v>
      </c>
      <c r="D1896" t="s">
        <v>1892</v>
      </c>
      <c r="E1896" t="s">
        <v>10027</v>
      </c>
      <c r="F1896" s="2" t="s">
        <v>10028</v>
      </c>
      <c r="G1896" s="2" t="s">
        <v>6497</v>
      </c>
      <c r="H1896" s="29">
        <v>0</v>
      </c>
      <c r="I1896" s="26">
        <v>34.58</v>
      </c>
      <c r="J1896" s="25">
        <v>18109.89</v>
      </c>
      <c r="K1896" s="25">
        <v>18109.89</v>
      </c>
      <c r="L1896" s="25">
        <v>-8873.85</v>
      </c>
      <c r="M1896" s="27">
        <v>9236.0399999999991</v>
      </c>
    </row>
    <row r="1897" spans="1:13" x14ac:dyDescent="0.15">
      <c r="A1897" t="s">
        <v>22976</v>
      </c>
      <c r="B1897">
        <v>74531</v>
      </c>
      <c r="C1897" t="s">
        <v>15388</v>
      </c>
      <c r="D1897" t="s">
        <v>1893</v>
      </c>
      <c r="E1897" t="s">
        <v>10029</v>
      </c>
      <c r="F1897" s="2" t="s">
        <v>6280</v>
      </c>
      <c r="G1897" s="2" t="s">
        <v>6228</v>
      </c>
      <c r="H1897" s="29">
        <v>0</v>
      </c>
      <c r="I1897" s="26">
        <v>0</v>
      </c>
      <c r="J1897" s="25">
        <v>0</v>
      </c>
      <c r="K1897" s="25">
        <v>0</v>
      </c>
      <c r="L1897" s="25">
        <v>0</v>
      </c>
      <c r="M1897" s="27">
        <v>0</v>
      </c>
    </row>
    <row r="1898" spans="1:13" x14ac:dyDescent="0.15">
      <c r="A1898" t="s">
        <v>23509</v>
      </c>
      <c r="B1898">
        <v>86464</v>
      </c>
      <c r="C1898" t="s">
        <v>15477</v>
      </c>
      <c r="D1898" t="s">
        <v>1894</v>
      </c>
      <c r="E1898" t="s">
        <v>7234</v>
      </c>
      <c r="F1898" s="2" t="s">
        <v>10030</v>
      </c>
      <c r="G1898" s="2" t="s">
        <v>6515</v>
      </c>
      <c r="H1898" s="29">
        <v>0</v>
      </c>
      <c r="I1898" s="26">
        <v>0</v>
      </c>
      <c r="J1898" s="25">
        <v>0</v>
      </c>
      <c r="K1898" s="25">
        <v>0</v>
      </c>
      <c r="L1898" s="25">
        <v>0</v>
      </c>
      <c r="M1898" s="27">
        <v>0</v>
      </c>
    </row>
    <row r="1899" spans="1:13" x14ac:dyDescent="0.15">
      <c r="A1899" t="s">
        <v>23510</v>
      </c>
      <c r="B1899">
        <v>86724</v>
      </c>
      <c r="C1899" t="s">
        <v>15478</v>
      </c>
      <c r="D1899" t="s">
        <v>1895</v>
      </c>
      <c r="E1899" t="s">
        <v>10032</v>
      </c>
      <c r="F1899" s="2" t="s">
        <v>10034</v>
      </c>
      <c r="G1899" s="2" t="s">
        <v>6376</v>
      </c>
      <c r="H1899" s="29">
        <v>1982</v>
      </c>
      <c r="I1899" s="26">
        <v>0</v>
      </c>
      <c r="J1899" s="25">
        <v>0</v>
      </c>
      <c r="K1899" s="25">
        <v>-1982</v>
      </c>
      <c r="L1899" s="25">
        <v>1486.5</v>
      </c>
      <c r="M1899" s="27">
        <v>1486.5</v>
      </c>
    </row>
    <row r="1900" spans="1:13" x14ac:dyDescent="0.15">
      <c r="A1900" t="s">
        <v>23511</v>
      </c>
      <c r="B1900">
        <v>86802</v>
      </c>
      <c r="C1900" t="s">
        <v>15479</v>
      </c>
      <c r="D1900" t="s">
        <v>1896</v>
      </c>
      <c r="E1900" t="s">
        <v>9709</v>
      </c>
      <c r="F1900" s="2" t="s">
        <v>10039</v>
      </c>
      <c r="G1900" s="2" t="s">
        <v>6440</v>
      </c>
      <c r="H1900" s="29">
        <v>0</v>
      </c>
      <c r="I1900" s="26">
        <v>0</v>
      </c>
      <c r="J1900" s="25">
        <v>0</v>
      </c>
      <c r="K1900" s="25">
        <v>0</v>
      </c>
      <c r="L1900" s="25">
        <v>0</v>
      </c>
      <c r="M1900" s="27">
        <v>0</v>
      </c>
    </row>
    <row r="1901" spans="1:13" x14ac:dyDescent="0.15">
      <c r="A1901" t="s">
        <v>22150</v>
      </c>
      <c r="B1901">
        <v>42759</v>
      </c>
      <c r="C1901" t="s">
        <v>15230</v>
      </c>
      <c r="D1901" t="s">
        <v>1897</v>
      </c>
      <c r="E1901" t="s">
        <v>10040</v>
      </c>
      <c r="F1901" s="2" t="s">
        <v>8415</v>
      </c>
      <c r="G1901" s="2" t="s">
        <v>6531</v>
      </c>
      <c r="H1901" s="29">
        <v>0</v>
      </c>
      <c r="I1901" s="26">
        <v>0</v>
      </c>
      <c r="J1901" s="25">
        <v>0</v>
      </c>
      <c r="K1901" s="25">
        <v>0</v>
      </c>
      <c r="L1901" s="25">
        <v>0</v>
      </c>
      <c r="M1901" s="27">
        <v>0</v>
      </c>
    </row>
    <row r="1902" spans="1:13" x14ac:dyDescent="0.15">
      <c r="A1902" t="s">
        <v>23512</v>
      </c>
      <c r="B1902">
        <v>87205</v>
      </c>
      <c r="C1902" t="s">
        <v>15480</v>
      </c>
      <c r="D1902" t="s">
        <v>1898</v>
      </c>
      <c r="E1902" t="s">
        <v>10041</v>
      </c>
      <c r="F1902" s="2" t="s">
        <v>7341</v>
      </c>
      <c r="G1902" s="2" t="s">
        <v>6471</v>
      </c>
      <c r="H1902" s="29">
        <v>0</v>
      </c>
      <c r="I1902" s="26">
        <v>0</v>
      </c>
      <c r="J1902" s="25">
        <v>0</v>
      </c>
      <c r="K1902" s="25">
        <v>0</v>
      </c>
      <c r="L1902" s="25">
        <v>0</v>
      </c>
      <c r="M1902" s="27">
        <v>0</v>
      </c>
    </row>
    <row r="1903" spans="1:13" x14ac:dyDescent="0.15">
      <c r="A1903" t="s">
        <v>22006</v>
      </c>
      <c r="B1903">
        <v>42653</v>
      </c>
      <c r="C1903" t="s">
        <v>15209</v>
      </c>
      <c r="D1903" t="s">
        <v>1899</v>
      </c>
      <c r="E1903" t="s">
        <v>10044</v>
      </c>
      <c r="F1903" s="2" t="s">
        <v>6355</v>
      </c>
      <c r="G1903" s="2" t="s">
        <v>6355</v>
      </c>
      <c r="H1903" s="29">
        <v>0</v>
      </c>
      <c r="I1903" s="26">
        <v>0</v>
      </c>
      <c r="J1903" s="25">
        <v>0</v>
      </c>
      <c r="K1903" s="25">
        <v>0</v>
      </c>
      <c r="L1903" s="25">
        <v>0</v>
      </c>
      <c r="M1903" s="27">
        <v>0</v>
      </c>
    </row>
    <row r="1904" spans="1:13" x14ac:dyDescent="0.15">
      <c r="A1904" t="s">
        <v>19385</v>
      </c>
      <c r="B1904">
        <v>41261</v>
      </c>
      <c r="C1904" t="s">
        <v>14968</v>
      </c>
      <c r="D1904" t="s">
        <v>1900</v>
      </c>
      <c r="E1904" t="s">
        <v>7659</v>
      </c>
      <c r="F1904" s="2" t="s">
        <v>9601</v>
      </c>
      <c r="G1904" s="2" t="s">
        <v>8068</v>
      </c>
      <c r="H1904" s="29">
        <v>3964</v>
      </c>
      <c r="I1904" s="26">
        <v>24.29</v>
      </c>
      <c r="J1904" s="25">
        <v>12720.92</v>
      </c>
      <c r="K1904" s="25">
        <v>8756.92</v>
      </c>
      <c r="L1904" s="25">
        <v>-4290.8900000000003</v>
      </c>
      <c r="M1904" s="27">
        <v>8430.0299999999988</v>
      </c>
    </row>
    <row r="1905" spans="1:13" x14ac:dyDescent="0.15">
      <c r="A1905" t="s">
        <v>20277</v>
      </c>
      <c r="B1905">
        <v>41528</v>
      </c>
      <c r="C1905" t="s">
        <v>15044</v>
      </c>
      <c r="D1905" t="s">
        <v>1901</v>
      </c>
      <c r="E1905" t="s">
        <v>7231</v>
      </c>
      <c r="F1905" s="2" t="s">
        <v>8425</v>
      </c>
      <c r="G1905" s="2" t="s">
        <v>6474</v>
      </c>
      <c r="H1905" s="29">
        <v>0</v>
      </c>
      <c r="I1905" s="26">
        <v>0</v>
      </c>
      <c r="J1905" s="25">
        <v>0</v>
      </c>
      <c r="K1905" s="25">
        <v>0</v>
      </c>
      <c r="L1905" s="25">
        <v>0</v>
      </c>
      <c r="M1905" s="27">
        <v>0</v>
      </c>
    </row>
    <row r="1906" spans="1:13" x14ac:dyDescent="0.15">
      <c r="A1906" t="s">
        <v>19423</v>
      </c>
      <c r="B1906">
        <v>41286</v>
      </c>
      <c r="C1906" t="s">
        <v>14972</v>
      </c>
      <c r="D1906" t="s">
        <v>1902</v>
      </c>
      <c r="E1906" t="s">
        <v>9739</v>
      </c>
      <c r="F1906" s="2" t="s">
        <v>6666</v>
      </c>
      <c r="G1906" s="2" t="s">
        <v>6635</v>
      </c>
      <c r="H1906" s="29">
        <v>0</v>
      </c>
      <c r="I1906" s="26">
        <v>0</v>
      </c>
      <c r="J1906" s="25">
        <v>0</v>
      </c>
      <c r="K1906" s="25">
        <v>0</v>
      </c>
      <c r="L1906" s="25">
        <v>0</v>
      </c>
      <c r="M1906" s="27">
        <v>0</v>
      </c>
    </row>
    <row r="1907" spans="1:13" x14ac:dyDescent="0.15">
      <c r="A1907" t="s">
        <v>20389</v>
      </c>
      <c r="B1907">
        <v>41558</v>
      </c>
      <c r="C1907" t="s">
        <v>15056</v>
      </c>
      <c r="D1907" t="s">
        <v>1903</v>
      </c>
      <c r="E1907" t="s">
        <v>10045</v>
      </c>
      <c r="F1907" s="2" t="s">
        <v>6750</v>
      </c>
      <c r="G1907" s="2" t="s">
        <v>6750</v>
      </c>
      <c r="H1907" s="29">
        <v>0</v>
      </c>
      <c r="I1907" s="26">
        <v>0</v>
      </c>
      <c r="J1907" s="25">
        <v>0</v>
      </c>
      <c r="K1907" s="25">
        <v>0</v>
      </c>
      <c r="L1907" s="25">
        <v>0</v>
      </c>
      <c r="M1907" s="27">
        <v>0</v>
      </c>
    </row>
    <row r="1908" spans="1:13" x14ac:dyDescent="0.15">
      <c r="A1908" t="s">
        <v>23513</v>
      </c>
      <c r="B1908">
        <v>87920</v>
      </c>
      <c r="C1908" t="s">
        <v>15481</v>
      </c>
      <c r="D1908" t="s">
        <v>1904</v>
      </c>
      <c r="E1908" t="s">
        <v>10047</v>
      </c>
      <c r="F1908" s="2" t="s">
        <v>7932</v>
      </c>
      <c r="G1908" s="2" t="s">
        <v>6589</v>
      </c>
      <c r="H1908" s="29">
        <v>0</v>
      </c>
      <c r="I1908" s="26">
        <v>0</v>
      </c>
      <c r="J1908" s="25">
        <v>0</v>
      </c>
      <c r="K1908" s="25">
        <v>0</v>
      </c>
      <c r="L1908" s="25">
        <v>0</v>
      </c>
      <c r="M1908" s="27">
        <v>0</v>
      </c>
    </row>
    <row r="1909" spans="1:13" x14ac:dyDescent="0.15">
      <c r="A1909" t="s">
        <v>23516</v>
      </c>
      <c r="B1909">
        <v>87998</v>
      </c>
      <c r="C1909" t="s">
        <v>15482</v>
      </c>
      <c r="D1909" t="s">
        <v>1905</v>
      </c>
      <c r="E1909" t="s">
        <v>8414</v>
      </c>
      <c r="F1909" s="2" t="s">
        <v>6889</v>
      </c>
      <c r="G1909" s="2" t="s">
        <v>6406</v>
      </c>
      <c r="H1909" s="29">
        <v>0</v>
      </c>
      <c r="I1909" s="26">
        <v>0</v>
      </c>
      <c r="J1909" s="25">
        <v>0</v>
      </c>
      <c r="K1909" s="25">
        <v>0</v>
      </c>
      <c r="L1909" s="25">
        <v>0</v>
      </c>
      <c r="M1909" s="27">
        <v>0</v>
      </c>
    </row>
    <row r="1910" spans="1:13" x14ac:dyDescent="0.15">
      <c r="A1910" t="s">
        <v>23517</v>
      </c>
      <c r="B1910">
        <v>88674</v>
      </c>
      <c r="C1910" t="s">
        <v>15483</v>
      </c>
      <c r="D1910" t="s">
        <v>1906</v>
      </c>
      <c r="E1910" t="s">
        <v>7663</v>
      </c>
      <c r="F1910" s="2" t="s">
        <v>10049</v>
      </c>
      <c r="G1910" s="2" t="s">
        <v>7426</v>
      </c>
      <c r="H1910" s="29">
        <v>7002.43</v>
      </c>
      <c r="I1910" s="26">
        <v>0</v>
      </c>
      <c r="J1910" s="25">
        <v>0</v>
      </c>
      <c r="K1910" s="25">
        <v>-7002.43</v>
      </c>
      <c r="L1910" s="25">
        <v>5251.82</v>
      </c>
      <c r="M1910" s="27">
        <v>5251.82</v>
      </c>
    </row>
    <row r="1911" spans="1:13" x14ac:dyDescent="0.15">
      <c r="A1911" t="s">
        <v>23518</v>
      </c>
      <c r="B1911">
        <v>88752</v>
      </c>
      <c r="C1911" t="s">
        <v>15484</v>
      </c>
      <c r="D1911" t="s">
        <v>1907</v>
      </c>
      <c r="E1911" t="s">
        <v>10050</v>
      </c>
      <c r="F1911" s="2" t="s">
        <v>10051</v>
      </c>
      <c r="G1911" s="2" t="s">
        <v>6599</v>
      </c>
      <c r="H1911" s="29">
        <v>0</v>
      </c>
      <c r="I1911" s="26">
        <v>0</v>
      </c>
      <c r="J1911" s="25">
        <v>0</v>
      </c>
      <c r="K1911" s="25">
        <v>0</v>
      </c>
      <c r="L1911" s="25">
        <v>0</v>
      </c>
      <c r="M1911" s="27">
        <v>0</v>
      </c>
    </row>
    <row r="1912" spans="1:13" x14ac:dyDescent="0.15">
      <c r="A1912" t="s">
        <v>22118</v>
      </c>
      <c r="B1912">
        <v>42724</v>
      </c>
      <c r="C1912" t="s">
        <v>15222</v>
      </c>
      <c r="D1912" t="s">
        <v>1908</v>
      </c>
      <c r="E1912" t="s">
        <v>8414</v>
      </c>
      <c r="F1912" s="2" t="s">
        <v>10053</v>
      </c>
      <c r="G1912" s="2" t="s">
        <v>6828</v>
      </c>
      <c r="H1912" s="29">
        <v>0</v>
      </c>
      <c r="I1912" s="26">
        <v>0</v>
      </c>
      <c r="J1912" s="25">
        <v>0</v>
      </c>
      <c r="K1912" s="25">
        <v>0</v>
      </c>
      <c r="L1912" s="25">
        <v>0</v>
      </c>
      <c r="M1912" s="27">
        <v>0</v>
      </c>
    </row>
    <row r="1913" spans="1:13" x14ac:dyDescent="0.15">
      <c r="A1913" t="s">
        <v>22140</v>
      </c>
      <c r="B1913">
        <v>42754</v>
      </c>
      <c r="C1913" t="s">
        <v>15228</v>
      </c>
      <c r="D1913" t="s">
        <v>1909</v>
      </c>
      <c r="E1913" t="s">
        <v>10054</v>
      </c>
      <c r="F1913" s="2" t="s">
        <v>10055</v>
      </c>
      <c r="G1913" s="2" t="s">
        <v>7800</v>
      </c>
      <c r="H1913" s="29">
        <v>0</v>
      </c>
      <c r="I1913" s="26">
        <v>0</v>
      </c>
      <c r="J1913" s="25">
        <v>0</v>
      </c>
      <c r="K1913" s="25">
        <v>0</v>
      </c>
      <c r="L1913" s="25">
        <v>0</v>
      </c>
      <c r="M1913" s="27">
        <v>0</v>
      </c>
    </row>
    <row r="1914" spans="1:13" x14ac:dyDescent="0.15">
      <c r="A1914" t="s">
        <v>23521</v>
      </c>
      <c r="B1914">
        <v>89155</v>
      </c>
      <c r="C1914" t="s">
        <v>15486</v>
      </c>
      <c r="D1914" t="s">
        <v>1910</v>
      </c>
      <c r="E1914" t="s">
        <v>10056</v>
      </c>
      <c r="F1914" s="2" t="s">
        <v>10057</v>
      </c>
      <c r="G1914" s="2" t="s">
        <v>6543</v>
      </c>
      <c r="H1914" s="29">
        <v>41319.929999999993</v>
      </c>
      <c r="I1914" s="26">
        <v>45.22</v>
      </c>
      <c r="J1914" s="25">
        <v>23682.17</v>
      </c>
      <c r="K1914" s="25">
        <v>-17637.759999999995</v>
      </c>
      <c r="L1914" s="25">
        <v>13228.32</v>
      </c>
      <c r="M1914" s="27">
        <v>36910.49</v>
      </c>
    </row>
    <row r="1915" spans="1:13" x14ac:dyDescent="0.15">
      <c r="A1915" t="s">
        <v>17798</v>
      </c>
      <c r="B1915">
        <v>29810</v>
      </c>
      <c r="C1915" t="s">
        <v>14716</v>
      </c>
      <c r="D1915" t="s">
        <v>1911</v>
      </c>
      <c r="E1915" t="s">
        <v>10058</v>
      </c>
      <c r="F1915" s="2" t="s">
        <v>6248</v>
      </c>
      <c r="G1915" s="2" t="s">
        <v>6248</v>
      </c>
      <c r="H1915" s="29">
        <v>0</v>
      </c>
      <c r="I1915" s="26">
        <v>0</v>
      </c>
      <c r="J1915" s="25">
        <v>0</v>
      </c>
      <c r="K1915" s="25">
        <v>0</v>
      </c>
      <c r="L1915" s="25">
        <v>0</v>
      </c>
      <c r="M1915" s="27">
        <v>0</v>
      </c>
    </row>
    <row r="1916" spans="1:13" x14ac:dyDescent="0.15">
      <c r="A1916" t="s">
        <v>20505</v>
      </c>
      <c r="B1916">
        <v>41571</v>
      </c>
      <c r="C1916" t="s">
        <v>15064</v>
      </c>
      <c r="D1916" t="s">
        <v>1912</v>
      </c>
      <c r="E1916" t="s">
        <v>10059</v>
      </c>
      <c r="F1916" s="2" t="s">
        <v>10060</v>
      </c>
      <c r="G1916" s="2" t="s">
        <v>6699</v>
      </c>
      <c r="H1916" s="29">
        <v>0</v>
      </c>
      <c r="I1916" s="26">
        <v>0.89</v>
      </c>
      <c r="J1916" s="25">
        <v>466.1</v>
      </c>
      <c r="K1916" s="25">
        <v>466.1</v>
      </c>
      <c r="L1916" s="25">
        <v>-228.39</v>
      </c>
      <c r="M1916" s="27">
        <v>237.71000000000004</v>
      </c>
    </row>
    <row r="1917" spans="1:13" x14ac:dyDescent="0.15">
      <c r="A1917" t="s">
        <v>19416</v>
      </c>
      <c r="B1917">
        <v>41282</v>
      </c>
      <c r="C1917" t="s">
        <v>14971</v>
      </c>
      <c r="D1917" t="s">
        <v>1913</v>
      </c>
      <c r="E1917" t="s">
        <v>10061</v>
      </c>
      <c r="F1917" s="2" t="s">
        <v>10062</v>
      </c>
      <c r="G1917" s="2" t="s">
        <v>7333</v>
      </c>
      <c r="H1917" s="29">
        <v>0</v>
      </c>
      <c r="I1917" s="26">
        <v>0</v>
      </c>
      <c r="J1917" s="25">
        <v>0</v>
      </c>
      <c r="K1917" s="25">
        <v>0</v>
      </c>
      <c r="L1917" s="25">
        <v>0</v>
      </c>
      <c r="M1917" s="27">
        <v>0</v>
      </c>
    </row>
    <row r="1918" spans="1:13" x14ac:dyDescent="0.15">
      <c r="A1918" t="s">
        <v>20506</v>
      </c>
      <c r="B1918">
        <v>41571</v>
      </c>
      <c r="C1918" t="s">
        <v>15064</v>
      </c>
      <c r="D1918" t="s">
        <v>1914</v>
      </c>
      <c r="E1918" t="s">
        <v>10063</v>
      </c>
      <c r="F1918" s="2" t="s">
        <v>10064</v>
      </c>
      <c r="G1918" s="2" t="s">
        <v>6699</v>
      </c>
      <c r="H1918" s="29">
        <v>1982</v>
      </c>
      <c r="I1918" s="26">
        <v>0</v>
      </c>
      <c r="J1918" s="25">
        <v>0</v>
      </c>
      <c r="K1918" s="25">
        <v>-1982</v>
      </c>
      <c r="L1918" s="25">
        <v>1486.5</v>
      </c>
      <c r="M1918" s="27">
        <v>1486.5</v>
      </c>
    </row>
    <row r="1919" spans="1:13" x14ac:dyDescent="0.15">
      <c r="A1919" t="s">
        <v>20746</v>
      </c>
      <c r="B1919">
        <v>41621</v>
      </c>
      <c r="C1919" t="s">
        <v>15080</v>
      </c>
      <c r="D1919" t="s">
        <v>1915</v>
      </c>
      <c r="E1919" t="s">
        <v>10065</v>
      </c>
      <c r="F1919" s="2" t="s">
        <v>8491</v>
      </c>
      <c r="G1919" s="2" t="s">
        <v>8491</v>
      </c>
      <c r="H1919" s="29">
        <v>10720.070000000007</v>
      </c>
      <c r="I1919" s="26">
        <v>0</v>
      </c>
      <c r="J1919" s="25">
        <v>0</v>
      </c>
      <c r="K1919" s="25">
        <v>-10720.070000000007</v>
      </c>
      <c r="L1919" s="25">
        <v>8040.05</v>
      </c>
      <c r="M1919" s="27">
        <v>8040.05</v>
      </c>
    </row>
    <row r="1920" spans="1:13" x14ac:dyDescent="0.15">
      <c r="A1920" t="s">
        <v>18818</v>
      </c>
      <c r="B1920">
        <v>40946</v>
      </c>
      <c r="C1920" t="s">
        <v>14916</v>
      </c>
      <c r="D1920" t="s">
        <v>1916</v>
      </c>
      <c r="E1920" t="s">
        <v>10066</v>
      </c>
      <c r="F1920" s="2" t="s">
        <v>10067</v>
      </c>
      <c r="G1920" s="2" t="s">
        <v>6378</v>
      </c>
      <c r="H1920" s="29">
        <v>9910</v>
      </c>
      <c r="I1920" s="26">
        <v>0</v>
      </c>
      <c r="J1920" s="25">
        <v>0</v>
      </c>
      <c r="K1920" s="25">
        <v>-9910</v>
      </c>
      <c r="L1920" s="25">
        <v>7432.5</v>
      </c>
      <c r="M1920" s="27">
        <v>7432.5</v>
      </c>
    </row>
    <row r="1921" spans="1:13" x14ac:dyDescent="0.15">
      <c r="A1921" t="s">
        <v>17921</v>
      </c>
      <c r="B1921">
        <v>31075</v>
      </c>
      <c r="C1921" t="s">
        <v>14755</v>
      </c>
      <c r="D1921" t="s">
        <v>1917</v>
      </c>
      <c r="E1921" t="s">
        <v>10068</v>
      </c>
      <c r="F1921" s="2" t="s">
        <v>6228</v>
      </c>
      <c r="G1921" s="2" t="s">
        <v>6228</v>
      </c>
      <c r="H1921" s="29">
        <v>27748</v>
      </c>
      <c r="I1921" s="26">
        <v>269.08</v>
      </c>
      <c r="J1921" s="25">
        <v>140919.89000000001</v>
      </c>
      <c r="K1921" s="25">
        <v>113171.89000000001</v>
      </c>
      <c r="L1921" s="25">
        <v>-55454.23</v>
      </c>
      <c r="M1921" s="27">
        <v>85465.66</v>
      </c>
    </row>
    <row r="1922" spans="1:13" x14ac:dyDescent="0.15">
      <c r="A1922" t="s">
        <v>22977</v>
      </c>
      <c r="B1922">
        <v>74531</v>
      </c>
      <c r="C1922" t="s">
        <v>15388</v>
      </c>
      <c r="D1922" t="s">
        <v>1918</v>
      </c>
      <c r="E1922" t="s">
        <v>10073</v>
      </c>
      <c r="F1922" s="2" t="s">
        <v>6228</v>
      </c>
      <c r="G1922" s="2" t="s">
        <v>6228</v>
      </c>
      <c r="H1922" s="29">
        <v>37462.770000000004</v>
      </c>
      <c r="I1922" s="26">
        <v>168.22</v>
      </c>
      <c r="J1922" s="25">
        <v>88098.5</v>
      </c>
      <c r="K1922" s="25">
        <v>50635.729999999996</v>
      </c>
      <c r="L1922" s="25">
        <v>-24811.51</v>
      </c>
      <c r="M1922" s="27">
        <v>63286.990000000005</v>
      </c>
    </row>
    <row r="1923" spans="1:13" x14ac:dyDescent="0.15">
      <c r="A1923" t="s">
        <v>23532</v>
      </c>
      <c r="B1923">
        <v>90637</v>
      </c>
      <c r="C1923" t="s">
        <v>15492</v>
      </c>
      <c r="D1923" t="s">
        <v>1919</v>
      </c>
      <c r="E1923" t="s">
        <v>10074</v>
      </c>
      <c r="F1923" s="2" t="s">
        <v>6758</v>
      </c>
      <c r="G1923" s="2" t="s">
        <v>6759</v>
      </c>
      <c r="H1923" s="29">
        <v>3492.3099999999977</v>
      </c>
      <c r="I1923" s="26">
        <v>0</v>
      </c>
      <c r="J1923" s="25">
        <v>0</v>
      </c>
      <c r="K1923" s="25">
        <v>-3492.3099999999977</v>
      </c>
      <c r="L1923" s="25">
        <v>2619.23</v>
      </c>
      <c r="M1923" s="27">
        <v>2619.23</v>
      </c>
    </row>
    <row r="1924" spans="1:13" x14ac:dyDescent="0.15">
      <c r="A1924" t="s">
        <v>20390</v>
      </c>
      <c r="B1924">
        <v>41558</v>
      </c>
      <c r="C1924" t="s">
        <v>15056</v>
      </c>
      <c r="D1924" t="s">
        <v>1920</v>
      </c>
      <c r="E1924" t="s">
        <v>10077</v>
      </c>
      <c r="F1924" s="2" t="s">
        <v>10078</v>
      </c>
      <c r="G1924" s="2" t="s">
        <v>8807</v>
      </c>
      <c r="H1924" s="29">
        <v>0</v>
      </c>
      <c r="I1924" s="26">
        <v>0</v>
      </c>
      <c r="J1924" s="25">
        <v>0</v>
      </c>
      <c r="K1924" s="25">
        <v>0</v>
      </c>
      <c r="L1924" s="25">
        <v>0</v>
      </c>
      <c r="M1924" s="27">
        <v>0</v>
      </c>
    </row>
    <row r="1925" spans="1:13" x14ac:dyDescent="0.15">
      <c r="A1925" t="s">
        <v>19027</v>
      </c>
      <c r="B1925">
        <v>41011</v>
      </c>
      <c r="C1925" t="s">
        <v>14933</v>
      </c>
      <c r="D1925" t="s">
        <v>1921</v>
      </c>
      <c r="E1925" t="s">
        <v>10079</v>
      </c>
      <c r="F1925" s="2" t="s">
        <v>10080</v>
      </c>
      <c r="G1925" s="2" t="s">
        <v>6664</v>
      </c>
      <c r="H1925" s="29">
        <v>0</v>
      </c>
      <c r="I1925" s="26">
        <v>0</v>
      </c>
      <c r="J1925" s="25">
        <v>0</v>
      </c>
      <c r="K1925" s="25">
        <v>0</v>
      </c>
      <c r="L1925" s="25">
        <v>0</v>
      </c>
      <c r="M1925" s="27">
        <v>0</v>
      </c>
    </row>
    <row r="1926" spans="1:13" x14ac:dyDescent="0.15">
      <c r="A1926" t="s">
        <v>23535</v>
      </c>
      <c r="B1926">
        <v>91456</v>
      </c>
      <c r="C1926" t="s">
        <v>15495</v>
      </c>
      <c r="D1926" t="s">
        <v>1922</v>
      </c>
      <c r="E1926" t="s">
        <v>8414</v>
      </c>
      <c r="F1926" s="2" t="s">
        <v>10083</v>
      </c>
      <c r="G1926" s="2" t="s">
        <v>6231</v>
      </c>
      <c r="H1926" s="29">
        <v>0</v>
      </c>
      <c r="I1926" s="26">
        <v>36.909999999999997</v>
      </c>
      <c r="J1926" s="25">
        <v>19330.14</v>
      </c>
      <c r="K1926" s="25">
        <v>19330.14</v>
      </c>
      <c r="L1926" s="25">
        <v>-9471.77</v>
      </c>
      <c r="M1926" s="27">
        <v>9858.369999999999</v>
      </c>
    </row>
    <row r="1927" spans="1:13" x14ac:dyDescent="0.15">
      <c r="A1927" t="s">
        <v>19149</v>
      </c>
      <c r="B1927">
        <v>41127</v>
      </c>
      <c r="C1927" t="s">
        <v>14946</v>
      </c>
      <c r="D1927" t="s">
        <v>1923</v>
      </c>
      <c r="E1927" t="s">
        <v>9804</v>
      </c>
      <c r="F1927" s="2" t="s">
        <v>10085</v>
      </c>
      <c r="G1927" s="2" t="s">
        <v>10085</v>
      </c>
      <c r="H1927" s="29">
        <v>0</v>
      </c>
      <c r="I1927" s="26">
        <v>0</v>
      </c>
      <c r="J1927" s="25">
        <v>0</v>
      </c>
      <c r="K1927" s="25">
        <v>0</v>
      </c>
      <c r="L1927" s="25">
        <v>0</v>
      </c>
      <c r="M1927" s="27">
        <v>0</v>
      </c>
    </row>
    <row r="1928" spans="1:13" x14ac:dyDescent="0.15">
      <c r="A1928" t="s">
        <v>22141</v>
      </c>
      <c r="B1928">
        <v>42754</v>
      </c>
      <c r="C1928" t="s">
        <v>15228</v>
      </c>
      <c r="D1928" t="s">
        <v>1924</v>
      </c>
      <c r="E1928" t="s">
        <v>10086</v>
      </c>
      <c r="F1928" s="2" t="s">
        <v>10087</v>
      </c>
      <c r="G1928" s="2" t="s">
        <v>7800</v>
      </c>
      <c r="H1928" s="29">
        <v>33394.53</v>
      </c>
      <c r="I1928" s="26">
        <v>11.47</v>
      </c>
      <c r="J1928" s="25">
        <v>6006.95</v>
      </c>
      <c r="K1928" s="25">
        <v>-27387.579999999998</v>
      </c>
      <c r="L1928" s="25">
        <v>20540.689999999999</v>
      </c>
      <c r="M1928" s="27">
        <v>26547.64</v>
      </c>
    </row>
    <row r="1929" spans="1:13" x14ac:dyDescent="0.15">
      <c r="A1929" t="s">
        <v>19386</v>
      </c>
      <c r="B1929">
        <v>41261</v>
      </c>
      <c r="C1929" t="s">
        <v>14968</v>
      </c>
      <c r="D1929" t="s">
        <v>1925</v>
      </c>
      <c r="E1929" t="s">
        <v>10088</v>
      </c>
      <c r="F1929" s="2" t="s">
        <v>10089</v>
      </c>
      <c r="G1929" s="2" t="s">
        <v>8526</v>
      </c>
      <c r="H1929" s="29">
        <v>0</v>
      </c>
      <c r="I1929" s="26">
        <v>32.090000000000003</v>
      </c>
      <c r="J1929" s="25">
        <v>16805.849999999999</v>
      </c>
      <c r="K1929" s="25">
        <v>16805.849999999999</v>
      </c>
      <c r="L1929" s="25">
        <v>-8234.8700000000008</v>
      </c>
      <c r="M1929" s="27">
        <v>8570.9799999999977</v>
      </c>
    </row>
    <row r="1930" spans="1:13" x14ac:dyDescent="0.15">
      <c r="A1930" t="s">
        <v>19387</v>
      </c>
      <c r="B1930">
        <v>41261</v>
      </c>
      <c r="C1930" t="s">
        <v>14968</v>
      </c>
      <c r="D1930" t="s">
        <v>1926</v>
      </c>
      <c r="E1930" t="s">
        <v>10090</v>
      </c>
      <c r="F1930" s="2" t="s">
        <v>10091</v>
      </c>
      <c r="G1930" s="2" t="s">
        <v>8526</v>
      </c>
      <c r="H1930" s="29">
        <v>0</v>
      </c>
      <c r="I1930" s="26">
        <v>0</v>
      </c>
      <c r="J1930" s="25">
        <v>0</v>
      </c>
      <c r="K1930" s="25">
        <v>0</v>
      </c>
      <c r="L1930" s="25">
        <v>0</v>
      </c>
      <c r="M1930" s="27">
        <v>0</v>
      </c>
    </row>
    <row r="1931" spans="1:13" x14ac:dyDescent="0.15">
      <c r="A1931" t="s">
        <v>18276</v>
      </c>
      <c r="B1931">
        <v>40342</v>
      </c>
      <c r="C1931" t="s">
        <v>14855</v>
      </c>
      <c r="D1931" t="s">
        <v>1927</v>
      </c>
      <c r="E1931" t="s">
        <v>10092</v>
      </c>
      <c r="F1931" s="2" t="s">
        <v>10093</v>
      </c>
      <c r="G1931" s="2" t="s">
        <v>6380</v>
      </c>
      <c r="H1931" s="29">
        <v>0</v>
      </c>
      <c r="I1931" s="26">
        <v>0</v>
      </c>
      <c r="J1931" s="25">
        <v>0</v>
      </c>
      <c r="K1931" s="25">
        <v>0</v>
      </c>
      <c r="L1931" s="25">
        <v>0</v>
      </c>
      <c r="M1931" s="27">
        <v>0</v>
      </c>
    </row>
    <row r="1932" spans="1:13" x14ac:dyDescent="0.15">
      <c r="A1932" t="s">
        <v>19794</v>
      </c>
      <c r="B1932">
        <v>41424</v>
      </c>
      <c r="C1932" t="s">
        <v>15003</v>
      </c>
      <c r="D1932" t="s">
        <v>1928</v>
      </c>
      <c r="E1932" t="s">
        <v>10094</v>
      </c>
      <c r="F1932" s="2" t="s">
        <v>10095</v>
      </c>
      <c r="G1932" s="2" t="s">
        <v>7907</v>
      </c>
      <c r="H1932" s="29">
        <v>11892</v>
      </c>
      <c r="I1932" s="26">
        <v>7.31</v>
      </c>
      <c r="J1932" s="25">
        <v>3828.32</v>
      </c>
      <c r="K1932" s="25">
        <v>-8063.68</v>
      </c>
      <c r="L1932" s="25">
        <v>6047.76</v>
      </c>
      <c r="M1932" s="27">
        <v>9876.08</v>
      </c>
    </row>
    <row r="1933" spans="1:13" x14ac:dyDescent="0.15">
      <c r="A1933" t="s">
        <v>18683</v>
      </c>
      <c r="B1933">
        <v>40862</v>
      </c>
      <c r="C1933" t="s">
        <v>14905</v>
      </c>
      <c r="D1933" t="s">
        <v>1929</v>
      </c>
      <c r="E1933" t="s">
        <v>6835</v>
      </c>
      <c r="F1933" s="2" t="s">
        <v>6883</v>
      </c>
      <c r="G1933" s="2" t="s">
        <v>6446</v>
      </c>
      <c r="H1933" s="29">
        <v>0</v>
      </c>
      <c r="I1933" s="26">
        <v>0</v>
      </c>
      <c r="J1933" s="25">
        <v>0</v>
      </c>
      <c r="K1933" s="25">
        <v>0</v>
      </c>
      <c r="L1933" s="25">
        <v>0</v>
      </c>
      <c r="M1933" s="27">
        <v>0</v>
      </c>
    </row>
    <row r="1934" spans="1:13" x14ac:dyDescent="0.15">
      <c r="A1934" t="s">
        <v>23536</v>
      </c>
      <c r="B1934">
        <v>92067</v>
      </c>
      <c r="C1934" t="s">
        <v>15496</v>
      </c>
      <c r="D1934" t="s">
        <v>1930</v>
      </c>
      <c r="E1934" t="s">
        <v>10096</v>
      </c>
      <c r="F1934" s="2" t="s">
        <v>6569</v>
      </c>
      <c r="G1934" s="2" t="s">
        <v>6569</v>
      </c>
      <c r="H1934" s="29">
        <v>0</v>
      </c>
      <c r="I1934" s="26">
        <v>0</v>
      </c>
      <c r="J1934" s="25">
        <v>0</v>
      </c>
      <c r="K1934" s="25">
        <v>0</v>
      </c>
      <c r="L1934" s="25">
        <v>0</v>
      </c>
      <c r="M1934" s="27">
        <v>0</v>
      </c>
    </row>
    <row r="1935" spans="1:13" x14ac:dyDescent="0.15">
      <c r="A1935" t="s">
        <v>17878</v>
      </c>
      <c r="B1935">
        <v>30673</v>
      </c>
      <c r="C1935" t="s">
        <v>14736</v>
      </c>
      <c r="D1935" t="s">
        <v>1931</v>
      </c>
      <c r="E1935" t="s">
        <v>10099</v>
      </c>
      <c r="F1935" s="2" t="s">
        <v>10102</v>
      </c>
      <c r="G1935" s="2" t="s">
        <v>6404</v>
      </c>
      <c r="H1935" s="29">
        <v>0</v>
      </c>
      <c r="I1935" s="26">
        <v>0</v>
      </c>
      <c r="J1935" s="25">
        <v>0</v>
      </c>
      <c r="K1935" s="25">
        <v>0</v>
      </c>
      <c r="L1935" s="25">
        <v>0</v>
      </c>
      <c r="M1935" s="27">
        <v>0</v>
      </c>
    </row>
    <row r="1936" spans="1:13" x14ac:dyDescent="0.15">
      <c r="A1936" t="s">
        <v>18606</v>
      </c>
      <c r="B1936">
        <v>40789</v>
      </c>
      <c r="C1936" t="s">
        <v>14897</v>
      </c>
      <c r="D1936" t="s">
        <v>1932</v>
      </c>
      <c r="E1936" t="s">
        <v>10103</v>
      </c>
      <c r="F1936" s="2" t="s">
        <v>10104</v>
      </c>
      <c r="G1936" s="2" t="s">
        <v>7462</v>
      </c>
      <c r="H1936" s="29">
        <v>0</v>
      </c>
      <c r="I1936" s="26">
        <v>0</v>
      </c>
      <c r="J1936" s="25">
        <v>0</v>
      </c>
      <c r="K1936" s="25">
        <v>0</v>
      </c>
      <c r="L1936" s="25">
        <v>0</v>
      </c>
      <c r="M1936" s="27">
        <v>0</v>
      </c>
    </row>
    <row r="1937" spans="1:13" x14ac:dyDescent="0.15">
      <c r="A1937" t="s">
        <v>23539</v>
      </c>
      <c r="B1937">
        <v>92626</v>
      </c>
      <c r="C1937" t="s">
        <v>15498</v>
      </c>
      <c r="D1937" t="s">
        <v>1933</v>
      </c>
      <c r="E1937" t="s">
        <v>10105</v>
      </c>
      <c r="F1937" s="2" t="s">
        <v>6602</v>
      </c>
      <c r="G1937" s="2" t="s">
        <v>6320</v>
      </c>
      <c r="H1937" s="29">
        <v>0</v>
      </c>
      <c r="I1937" s="26">
        <v>0</v>
      </c>
      <c r="J1937" s="25">
        <v>0</v>
      </c>
      <c r="K1937" s="25">
        <v>0</v>
      </c>
      <c r="L1937" s="25">
        <v>0</v>
      </c>
      <c r="M1937" s="27">
        <v>0</v>
      </c>
    </row>
    <row r="1938" spans="1:13" x14ac:dyDescent="0.15">
      <c r="A1938" t="s">
        <v>19296</v>
      </c>
      <c r="B1938">
        <v>41239</v>
      </c>
      <c r="C1938" t="s">
        <v>14960</v>
      </c>
      <c r="D1938" t="s">
        <v>1934</v>
      </c>
      <c r="E1938" t="s">
        <v>6448</v>
      </c>
      <c r="F1938" s="2" t="s">
        <v>6599</v>
      </c>
      <c r="G1938" s="2" t="s">
        <v>6599</v>
      </c>
      <c r="H1938" s="29">
        <v>0</v>
      </c>
      <c r="I1938" s="26">
        <v>0</v>
      </c>
      <c r="J1938" s="25">
        <v>0</v>
      </c>
      <c r="K1938" s="25">
        <v>0</v>
      </c>
      <c r="L1938" s="25">
        <v>0</v>
      </c>
      <c r="M1938" s="27">
        <v>0</v>
      </c>
    </row>
    <row r="1939" spans="1:13" x14ac:dyDescent="0.15">
      <c r="A1939" t="s">
        <v>19388</v>
      </c>
      <c r="B1939">
        <v>41261</v>
      </c>
      <c r="C1939" t="s">
        <v>14968</v>
      </c>
      <c r="D1939" t="s">
        <v>1935</v>
      </c>
      <c r="E1939" t="s">
        <v>10108</v>
      </c>
      <c r="F1939" s="2" t="s">
        <v>10109</v>
      </c>
      <c r="G1939" s="2" t="s">
        <v>6654</v>
      </c>
      <c r="H1939" s="29">
        <v>9910</v>
      </c>
      <c r="I1939" s="26">
        <v>0</v>
      </c>
      <c r="J1939" s="25">
        <v>0</v>
      </c>
      <c r="K1939" s="25">
        <v>-9910</v>
      </c>
      <c r="L1939" s="25">
        <v>7432.5</v>
      </c>
      <c r="M1939" s="27">
        <v>7432.5</v>
      </c>
    </row>
    <row r="1940" spans="1:13" x14ac:dyDescent="0.15">
      <c r="A1940" t="s">
        <v>19989</v>
      </c>
      <c r="B1940">
        <v>41472</v>
      </c>
      <c r="C1940" t="s">
        <v>15020</v>
      </c>
      <c r="D1940" t="s">
        <v>1936</v>
      </c>
      <c r="E1940" t="s">
        <v>10110</v>
      </c>
      <c r="F1940" s="2" t="s">
        <v>7866</v>
      </c>
      <c r="G1940" s="2" t="s">
        <v>7866</v>
      </c>
      <c r="H1940" s="29">
        <v>0</v>
      </c>
      <c r="I1940" s="26">
        <v>0</v>
      </c>
      <c r="J1940" s="25">
        <v>0</v>
      </c>
      <c r="K1940" s="25">
        <v>0</v>
      </c>
      <c r="L1940" s="25">
        <v>0</v>
      </c>
      <c r="M1940" s="27">
        <v>0</v>
      </c>
    </row>
    <row r="1941" spans="1:13" x14ac:dyDescent="0.15">
      <c r="A1941" t="s">
        <v>19389</v>
      </c>
      <c r="B1941">
        <v>41261</v>
      </c>
      <c r="C1941" t="s">
        <v>14968</v>
      </c>
      <c r="D1941" t="s">
        <v>1937</v>
      </c>
      <c r="E1941" t="s">
        <v>10111</v>
      </c>
      <c r="F1941" s="2" t="s">
        <v>7676</v>
      </c>
      <c r="G1941" s="2" t="s">
        <v>6654</v>
      </c>
      <c r="H1941" s="29">
        <v>0</v>
      </c>
      <c r="I1941" s="26">
        <v>0</v>
      </c>
      <c r="J1941" s="25">
        <v>0</v>
      </c>
      <c r="K1941" s="25">
        <v>0</v>
      </c>
      <c r="L1941" s="25">
        <v>0</v>
      </c>
      <c r="M1941" s="27">
        <v>0</v>
      </c>
    </row>
    <row r="1942" spans="1:13" x14ac:dyDescent="0.15">
      <c r="A1942" t="s">
        <v>21299</v>
      </c>
      <c r="B1942">
        <v>41787</v>
      </c>
      <c r="C1942" t="s">
        <v>15118</v>
      </c>
      <c r="D1942" t="s">
        <v>1938</v>
      </c>
      <c r="E1942" t="s">
        <v>10112</v>
      </c>
      <c r="F1942" s="2" t="s">
        <v>10113</v>
      </c>
      <c r="G1942" s="2" t="s">
        <v>7403</v>
      </c>
      <c r="H1942" s="29">
        <v>1982</v>
      </c>
      <c r="I1942" s="26">
        <v>15.81</v>
      </c>
      <c r="J1942" s="25">
        <v>8279.86</v>
      </c>
      <c r="K1942" s="25">
        <v>6297.8600000000006</v>
      </c>
      <c r="L1942" s="25">
        <v>-3085.95</v>
      </c>
      <c r="M1942" s="27">
        <v>5193.9100000000008</v>
      </c>
    </row>
    <row r="1943" spans="1:13" x14ac:dyDescent="0.15">
      <c r="A1943" t="s">
        <v>21300</v>
      </c>
      <c r="B1943">
        <v>41787</v>
      </c>
      <c r="C1943" t="s">
        <v>15118</v>
      </c>
      <c r="D1943" t="s">
        <v>1939</v>
      </c>
      <c r="E1943" t="s">
        <v>10114</v>
      </c>
      <c r="F1943" s="2" t="s">
        <v>6373</v>
      </c>
      <c r="G1943" s="2" t="s">
        <v>6373</v>
      </c>
      <c r="H1943" s="29">
        <v>0</v>
      </c>
      <c r="I1943" s="26">
        <v>0</v>
      </c>
      <c r="J1943" s="25">
        <v>0</v>
      </c>
      <c r="K1943" s="25">
        <v>0</v>
      </c>
      <c r="L1943" s="25">
        <v>0</v>
      </c>
      <c r="M1943" s="27">
        <v>0</v>
      </c>
    </row>
    <row r="1944" spans="1:13" x14ac:dyDescent="0.15">
      <c r="A1944" t="s">
        <v>19533</v>
      </c>
      <c r="B1944">
        <v>41358</v>
      </c>
      <c r="C1944" t="s">
        <v>14984</v>
      </c>
      <c r="D1944" t="s">
        <v>1940</v>
      </c>
      <c r="E1944" t="s">
        <v>10115</v>
      </c>
      <c r="F1944" s="2" t="s">
        <v>10116</v>
      </c>
      <c r="G1944" s="2" t="s">
        <v>6480</v>
      </c>
      <c r="H1944" s="29">
        <v>0</v>
      </c>
      <c r="I1944" s="26">
        <v>0</v>
      </c>
      <c r="J1944" s="25">
        <v>0</v>
      </c>
      <c r="K1944" s="25">
        <v>0</v>
      </c>
      <c r="L1944" s="25">
        <v>0</v>
      </c>
      <c r="M1944" s="27">
        <v>0</v>
      </c>
    </row>
    <row r="1945" spans="1:13" x14ac:dyDescent="0.15">
      <c r="A1945" t="s">
        <v>19182</v>
      </c>
      <c r="B1945">
        <v>41154</v>
      </c>
      <c r="C1945" t="s">
        <v>14949</v>
      </c>
      <c r="D1945" t="s">
        <v>1941</v>
      </c>
      <c r="E1945" t="s">
        <v>10117</v>
      </c>
      <c r="F1945" s="2" t="s">
        <v>6407</v>
      </c>
      <c r="G1945" s="2" t="s">
        <v>6234</v>
      </c>
      <c r="H1945" s="29">
        <v>7210.8300000000017</v>
      </c>
      <c r="I1945" s="26">
        <v>0</v>
      </c>
      <c r="J1945" s="25">
        <v>0</v>
      </c>
      <c r="K1945" s="25">
        <v>-7210.8300000000017</v>
      </c>
      <c r="L1945" s="25">
        <v>5408.12</v>
      </c>
      <c r="M1945" s="27">
        <v>5408.12</v>
      </c>
    </row>
    <row r="1946" spans="1:13" x14ac:dyDescent="0.15">
      <c r="A1946" t="s">
        <v>20507</v>
      </c>
      <c r="B1946">
        <v>41571</v>
      </c>
      <c r="C1946" t="s">
        <v>15064</v>
      </c>
      <c r="D1946" t="s">
        <v>1942</v>
      </c>
      <c r="E1946" t="s">
        <v>10118</v>
      </c>
      <c r="F1946" s="2" t="s">
        <v>10119</v>
      </c>
      <c r="G1946" s="2" t="s">
        <v>6272</v>
      </c>
      <c r="H1946" s="29">
        <v>0</v>
      </c>
      <c r="I1946" s="26">
        <v>0</v>
      </c>
      <c r="J1946" s="25">
        <v>0</v>
      </c>
      <c r="K1946" s="25">
        <v>0</v>
      </c>
      <c r="L1946" s="25">
        <v>0</v>
      </c>
      <c r="M1946" s="27">
        <v>0</v>
      </c>
    </row>
    <row r="1947" spans="1:13" x14ac:dyDescent="0.15">
      <c r="A1947" t="s">
        <v>19390</v>
      </c>
      <c r="B1947">
        <v>41261</v>
      </c>
      <c r="C1947" t="s">
        <v>14968</v>
      </c>
      <c r="D1947" t="s">
        <v>1943</v>
      </c>
      <c r="E1947" t="s">
        <v>10120</v>
      </c>
      <c r="F1947" s="2" t="s">
        <v>10121</v>
      </c>
      <c r="G1947" s="2" t="s">
        <v>8068</v>
      </c>
      <c r="H1947" s="29">
        <v>19820</v>
      </c>
      <c r="I1947" s="26">
        <v>16.86</v>
      </c>
      <c r="J1947" s="25">
        <v>8829.75</v>
      </c>
      <c r="K1947" s="25">
        <v>-10990.25</v>
      </c>
      <c r="L1947" s="25">
        <v>8242.69</v>
      </c>
      <c r="M1947" s="27">
        <v>17072.440000000002</v>
      </c>
    </row>
    <row r="1948" spans="1:13" x14ac:dyDescent="0.15">
      <c r="A1948" t="s">
        <v>19391</v>
      </c>
      <c r="B1948">
        <v>41261</v>
      </c>
      <c r="C1948" t="s">
        <v>14968</v>
      </c>
      <c r="D1948" t="s">
        <v>1944</v>
      </c>
      <c r="E1948" t="s">
        <v>10122</v>
      </c>
      <c r="F1948" s="2" t="s">
        <v>10123</v>
      </c>
      <c r="G1948" s="2" t="s">
        <v>8279</v>
      </c>
      <c r="H1948" s="29">
        <v>0</v>
      </c>
      <c r="I1948" s="26">
        <v>0</v>
      </c>
      <c r="J1948" s="25">
        <v>0</v>
      </c>
      <c r="K1948" s="25">
        <v>0</v>
      </c>
      <c r="L1948" s="25">
        <v>0</v>
      </c>
      <c r="M1948" s="27">
        <v>0</v>
      </c>
    </row>
    <row r="1949" spans="1:13" x14ac:dyDescent="0.15">
      <c r="A1949" t="s">
        <v>23550</v>
      </c>
      <c r="B1949">
        <v>94251</v>
      </c>
      <c r="C1949" t="s">
        <v>15503</v>
      </c>
      <c r="D1949" t="s">
        <v>1945</v>
      </c>
      <c r="E1949" t="s">
        <v>10124</v>
      </c>
      <c r="F1949" s="2" t="s">
        <v>8118</v>
      </c>
      <c r="G1949" s="2" t="s">
        <v>8118</v>
      </c>
      <c r="H1949" s="29">
        <v>0</v>
      </c>
      <c r="I1949" s="26">
        <v>0</v>
      </c>
      <c r="J1949" s="25">
        <v>0</v>
      </c>
      <c r="K1949" s="25">
        <v>0</v>
      </c>
      <c r="L1949" s="25">
        <v>0</v>
      </c>
      <c r="M1949" s="27">
        <v>0</v>
      </c>
    </row>
    <row r="1950" spans="1:13" x14ac:dyDescent="0.15">
      <c r="A1950" t="s">
        <v>18442</v>
      </c>
      <c r="B1950">
        <v>40586</v>
      </c>
      <c r="C1950" t="s">
        <v>14876</v>
      </c>
      <c r="D1950" t="s">
        <v>1946</v>
      </c>
      <c r="E1950" t="s">
        <v>10129</v>
      </c>
      <c r="F1950" s="2" t="s">
        <v>6293</v>
      </c>
      <c r="G1950" s="2" t="s">
        <v>6293</v>
      </c>
      <c r="H1950" s="29">
        <v>0</v>
      </c>
      <c r="I1950" s="26">
        <v>0</v>
      </c>
      <c r="J1950" s="25">
        <v>0</v>
      </c>
      <c r="K1950" s="25">
        <v>0</v>
      </c>
      <c r="L1950" s="25">
        <v>0</v>
      </c>
      <c r="M1950" s="27">
        <v>0</v>
      </c>
    </row>
    <row r="1951" spans="1:13" x14ac:dyDescent="0.15">
      <c r="A1951" t="s">
        <v>23552</v>
      </c>
      <c r="B1951">
        <v>94433</v>
      </c>
      <c r="C1951" t="s">
        <v>15505</v>
      </c>
      <c r="D1951" t="s">
        <v>1947</v>
      </c>
      <c r="E1951" t="s">
        <v>10130</v>
      </c>
      <c r="F1951" s="2" t="s">
        <v>6293</v>
      </c>
      <c r="G1951" s="2" t="s">
        <v>6293</v>
      </c>
      <c r="H1951" s="29">
        <v>0</v>
      </c>
      <c r="I1951" s="26">
        <v>0</v>
      </c>
      <c r="J1951" s="25">
        <v>0</v>
      </c>
      <c r="K1951" s="25">
        <v>0</v>
      </c>
      <c r="L1951" s="25">
        <v>0</v>
      </c>
      <c r="M1951" s="27">
        <v>0</v>
      </c>
    </row>
    <row r="1952" spans="1:13" x14ac:dyDescent="0.15">
      <c r="A1952" t="s">
        <v>21505</v>
      </c>
      <c r="B1952">
        <v>41856</v>
      </c>
      <c r="C1952" t="s">
        <v>15143</v>
      </c>
      <c r="D1952" t="s">
        <v>1948</v>
      </c>
      <c r="E1952" t="s">
        <v>10132</v>
      </c>
      <c r="F1952" s="2" t="s">
        <v>10133</v>
      </c>
      <c r="G1952" s="2" t="s">
        <v>6823</v>
      </c>
      <c r="H1952" s="29">
        <v>0</v>
      </c>
      <c r="I1952" s="26">
        <v>5.79</v>
      </c>
      <c r="J1952" s="25">
        <v>3032.28</v>
      </c>
      <c r="K1952" s="25">
        <v>3032.28</v>
      </c>
      <c r="L1952" s="25">
        <v>-1485.82</v>
      </c>
      <c r="M1952" s="27">
        <v>1546.4600000000003</v>
      </c>
    </row>
    <row r="1953" spans="1:13" x14ac:dyDescent="0.15">
      <c r="A1953" t="s">
        <v>23555</v>
      </c>
      <c r="B1953">
        <v>94771</v>
      </c>
      <c r="C1953" t="s">
        <v>15507</v>
      </c>
      <c r="D1953" t="s">
        <v>1949</v>
      </c>
      <c r="E1953" t="s">
        <v>9428</v>
      </c>
      <c r="F1953" s="2" t="s">
        <v>6548</v>
      </c>
      <c r="G1953" s="2" t="s">
        <v>6548</v>
      </c>
      <c r="H1953" s="29">
        <v>0</v>
      </c>
      <c r="I1953" s="26">
        <v>0</v>
      </c>
      <c r="J1953" s="25">
        <v>0</v>
      </c>
      <c r="K1953" s="25">
        <v>0</v>
      </c>
      <c r="L1953" s="25">
        <v>0</v>
      </c>
      <c r="M1953" s="27">
        <v>0</v>
      </c>
    </row>
    <row r="1954" spans="1:13" x14ac:dyDescent="0.15">
      <c r="A1954" t="s">
        <v>23556</v>
      </c>
      <c r="B1954">
        <v>94797</v>
      </c>
      <c r="C1954" t="s">
        <v>10138</v>
      </c>
      <c r="D1954" t="s">
        <v>1950</v>
      </c>
      <c r="E1954" t="s">
        <v>10138</v>
      </c>
      <c r="F1954" s="2" t="s">
        <v>6560</v>
      </c>
      <c r="G1954" s="2" t="s">
        <v>6560</v>
      </c>
      <c r="H1954" s="29">
        <v>0</v>
      </c>
      <c r="I1954" s="26">
        <v>0</v>
      </c>
      <c r="J1954" s="25">
        <v>0</v>
      </c>
      <c r="K1954" s="25">
        <v>0</v>
      </c>
      <c r="L1954" s="25">
        <v>0</v>
      </c>
      <c r="M1954" s="27">
        <v>0</v>
      </c>
    </row>
    <row r="1955" spans="1:13" x14ac:dyDescent="0.15">
      <c r="A1955" t="s">
        <v>23557</v>
      </c>
      <c r="B1955">
        <v>95135</v>
      </c>
      <c r="C1955" t="s">
        <v>15508</v>
      </c>
      <c r="D1955" t="s">
        <v>1951</v>
      </c>
      <c r="E1955" t="s">
        <v>10143</v>
      </c>
      <c r="F1955" s="2" t="s">
        <v>6392</v>
      </c>
      <c r="G1955" s="2" t="s">
        <v>6392</v>
      </c>
      <c r="H1955" s="29">
        <v>0</v>
      </c>
      <c r="I1955" s="26">
        <v>0</v>
      </c>
      <c r="J1955" s="25">
        <v>0</v>
      </c>
      <c r="K1955" s="25">
        <v>0</v>
      </c>
      <c r="L1955" s="25">
        <v>0</v>
      </c>
      <c r="M1955" s="27">
        <v>0</v>
      </c>
    </row>
    <row r="1956" spans="1:13" x14ac:dyDescent="0.15">
      <c r="A1956" t="s">
        <v>20202</v>
      </c>
      <c r="B1956">
        <v>41515</v>
      </c>
      <c r="C1956" t="s">
        <v>15038</v>
      </c>
      <c r="D1956" t="s">
        <v>1952</v>
      </c>
      <c r="E1956" t="s">
        <v>10148</v>
      </c>
      <c r="F1956" s="2" t="s">
        <v>6389</v>
      </c>
      <c r="G1956" s="2" t="s">
        <v>6389</v>
      </c>
      <c r="H1956" s="29">
        <v>0</v>
      </c>
      <c r="I1956" s="26">
        <v>0</v>
      </c>
      <c r="J1956" s="25">
        <v>0</v>
      </c>
      <c r="K1956" s="25">
        <v>0</v>
      </c>
      <c r="L1956" s="25">
        <v>0</v>
      </c>
      <c r="M1956" s="27">
        <v>0</v>
      </c>
    </row>
    <row r="1957" spans="1:13" x14ac:dyDescent="0.15">
      <c r="A1957" t="s">
        <v>23573</v>
      </c>
      <c r="B1957">
        <v>96617</v>
      </c>
      <c r="C1957" t="s">
        <v>10153</v>
      </c>
      <c r="D1957" t="s">
        <v>1953</v>
      </c>
      <c r="E1957" t="s">
        <v>10153</v>
      </c>
      <c r="F1957" s="2" t="s">
        <v>6387</v>
      </c>
      <c r="G1957" s="2" t="s">
        <v>6387</v>
      </c>
      <c r="H1957" s="29">
        <v>0</v>
      </c>
      <c r="I1957" s="26">
        <v>0</v>
      </c>
      <c r="J1957" s="25">
        <v>0</v>
      </c>
      <c r="K1957" s="25">
        <v>0</v>
      </c>
      <c r="L1957" s="25">
        <v>0</v>
      </c>
      <c r="M1957" s="27">
        <v>0</v>
      </c>
    </row>
    <row r="1958" spans="1:13" x14ac:dyDescent="0.15">
      <c r="A1958" t="s">
        <v>20360</v>
      </c>
      <c r="B1958">
        <v>41548</v>
      </c>
      <c r="C1958" t="s">
        <v>15053</v>
      </c>
      <c r="D1958" t="s">
        <v>1954</v>
      </c>
      <c r="E1958" t="s">
        <v>6510</v>
      </c>
      <c r="F1958" s="2" t="s">
        <v>6228</v>
      </c>
      <c r="G1958" s="2" t="s">
        <v>6228</v>
      </c>
      <c r="H1958" s="29">
        <v>0</v>
      </c>
      <c r="I1958" s="26">
        <v>0</v>
      </c>
      <c r="J1958" s="25">
        <v>0</v>
      </c>
      <c r="K1958" s="25">
        <v>0</v>
      </c>
      <c r="L1958" s="25">
        <v>0</v>
      </c>
      <c r="M1958" s="27">
        <v>0</v>
      </c>
    </row>
    <row r="1959" spans="1:13" x14ac:dyDescent="0.15">
      <c r="A1959" t="s">
        <v>23576</v>
      </c>
      <c r="B1959">
        <v>97176</v>
      </c>
      <c r="C1959" t="s">
        <v>15520</v>
      </c>
      <c r="D1959" t="s">
        <v>1955</v>
      </c>
      <c r="E1959" t="s">
        <v>10157</v>
      </c>
      <c r="F1959" s="2" t="s">
        <v>6228</v>
      </c>
      <c r="G1959" s="2" t="s">
        <v>6228</v>
      </c>
      <c r="H1959" s="29">
        <v>1982</v>
      </c>
      <c r="I1959" s="26">
        <v>0</v>
      </c>
      <c r="J1959" s="25">
        <v>0</v>
      </c>
      <c r="K1959" s="25">
        <v>-1982</v>
      </c>
      <c r="L1959" s="25">
        <v>1486.5</v>
      </c>
      <c r="M1959" s="27">
        <v>1486.5</v>
      </c>
    </row>
    <row r="1960" spans="1:13" x14ac:dyDescent="0.15">
      <c r="A1960" t="s">
        <v>22662</v>
      </c>
      <c r="B1960">
        <v>61960</v>
      </c>
      <c r="C1960" t="s">
        <v>15336</v>
      </c>
      <c r="D1960" t="s">
        <v>1956</v>
      </c>
      <c r="E1960" t="s">
        <v>10162</v>
      </c>
      <c r="F1960" s="2" t="s">
        <v>6228</v>
      </c>
      <c r="G1960" s="2" t="s">
        <v>6228</v>
      </c>
      <c r="H1960" s="29">
        <v>0</v>
      </c>
      <c r="I1960" s="26">
        <v>0</v>
      </c>
      <c r="J1960" s="25">
        <v>0</v>
      </c>
      <c r="K1960" s="25">
        <v>0</v>
      </c>
      <c r="L1960" s="25">
        <v>0</v>
      </c>
      <c r="M1960" s="27">
        <v>0</v>
      </c>
    </row>
    <row r="1961" spans="1:13" x14ac:dyDescent="0.15">
      <c r="A1961" t="s">
        <v>23577</v>
      </c>
      <c r="B1961">
        <v>97358</v>
      </c>
      <c r="C1961" t="s">
        <v>15521</v>
      </c>
      <c r="D1961" t="s">
        <v>1957</v>
      </c>
      <c r="E1961" t="s">
        <v>10163</v>
      </c>
      <c r="F1961" s="2" t="s">
        <v>6486</v>
      </c>
      <c r="G1961" s="2" t="s">
        <v>6486</v>
      </c>
      <c r="H1961" s="29">
        <v>0</v>
      </c>
      <c r="I1961" s="26">
        <v>0</v>
      </c>
      <c r="J1961" s="25">
        <v>0</v>
      </c>
      <c r="K1961" s="25">
        <v>0</v>
      </c>
      <c r="L1961" s="25">
        <v>0</v>
      </c>
      <c r="M1961" s="27">
        <v>0</v>
      </c>
    </row>
    <row r="1962" spans="1:13" x14ac:dyDescent="0.15">
      <c r="A1962" t="s">
        <v>17799</v>
      </c>
      <c r="B1962">
        <v>29810</v>
      </c>
      <c r="C1962" t="s">
        <v>14716</v>
      </c>
      <c r="D1962" t="s">
        <v>1958</v>
      </c>
      <c r="E1962" t="s">
        <v>10164</v>
      </c>
      <c r="F1962" s="2" t="s">
        <v>6248</v>
      </c>
      <c r="G1962" s="2" t="s">
        <v>6248</v>
      </c>
      <c r="H1962" s="29">
        <v>126918.98999999999</v>
      </c>
      <c r="I1962" s="26">
        <v>289.32</v>
      </c>
      <c r="J1962" s="25">
        <v>151519.78</v>
      </c>
      <c r="K1962" s="25">
        <v>24600.790000000008</v>
      </c>
      <c r="L1962" s="25">
        <v>-12054.39</v>
      </c>
      <c r="M1962" s="27">
        <v>139465.39000000001</v>
      </c>
    </row>
    <row r="1963" spans="1:13" x14ac:dyDescent="0.15">
      <c r="A1963" t="s">
        <v>23580</v>
      </c>
      <c r="B1963">
        <v>97917</v>
      </c>
      <c r="C1963" t="s">
        <v>15522</v>
      </c>
      <c r="D1963" t="s">
        <v>1959</v>
      </c>
      <c r="E1963" t="s">
        <v>10165</v>
      </c>
      <c r="F1963" s="2" t="s">
        <v>6450</v>
      </c>
      <c r="G1963" s="2" t="s">
        <v>6450</v>
      </c>
      <c r="H1963" s="29">
        <v>0</v>
      </c>
      <c r="I1963" s="26">
        <v>506.14</v>
      </c>
      <c r="J1963" s="25">
        <v>265070.58</v>
      </c>
      <c r="K1963" s="25">
        <v>265070.58</v>
      </c>
      <c r="L1963" s="25">
        <v>-129884.58</v>
      </c>
      <c r="M1963" s="27">
        <v>135186</v>
      </c>
    </row>
    <row r="1964" spans="1:13" x14ac:dyDescent="0.15">
      <c r="A1964" t="s">
        <v>23583</v>
      </c>
      <c r="B1964">
        <v>98190</v>
      </c>
      <c r="C1964" t="s">
        <v>15523</v>
      </c>
      <c r="D1964" t="s">
        <v>1960</v>
      </c>
      <c r="E1964" t="s">
        <v>10166</v>
      </c>
      <c r="F1964" s="2" t="s">
        <v>7335</v>
      </c>
      <c r="G1964" s="2" t="s">
        <v>7335</v>
      </c>
      <c r="H1964" s="29">
        <v>0</v>
      </c>
      <c r="I1964" s="26">
        <v>0</v>
      </c>
      <c r="J1964" s="25">
        <v>0</v>
      </c>
      <c r="K1964" s="25">
        <v>0</v>
      </c>
      <c r="L1964" s="25">
        <v>0</v>
      </c>
      <c r="M1964" s="27">
        <v>0</v>
      </c>
    </row>
    <row r="1965" spans="1:13" x14ac:dyDescent="0.15">
      <c r="A1965" t="s">
        <v>19114</v>
      </c>
      <c r="B1965">
        <v>41052</v>
      </c>
      <c r="C1965" t="s">
        <v>14941</v>
      </c>
      <c r="D1965" t="s">
        <v>1961</v>
      </c>
      <c r="E1965" t="s">
        <v>10171</v>
      </c>
      <c r="F1965" s="2" t="s">
        <v>10172</v>
      </c>
      <c r="G1965" s="2" t="s">
        <v>6679</v>
      </c>
      <c r="H1965" s="29">
        <v>0</v>
      </c>
      <c r="I1965" s="26">
        <v>45.03</v>
      </c>
      <c r="J1965" s="25">
        <v>23582.66</v>
      </c>
      <c r="K1965" s="25">
        <v>23582.66</v>
      </c>
      <c r="L1965" s="25">
        <v>-11555.5</v>
      </c>
      <c r="M1965" s="27">
        <v>12027.16</v>
      </c>
    </row>
    <row r="1966" spans="1:13" x14ac:dyDescent="0.15">
      <c r="A1966" t="s">
        <v>23592</v>
      </c>
      <c r="B1966">
        <v>99672</v>
      </c>
      <c r="C1966" t="s">
        <v>15529</v>
      </c>
      <c r="D1966" t="s">
        <v>1962</v>
      </c>
      <c r="E1966" t="s">
        <v>10173</v>
      </c>
      <c r="F1966" s="2" t="s">
        <v>9976</v>
      </c>
      <c r="G1966" s="2" t="s">
        <v>6441</v>
      </c>
      <c r="H1966" s="29">
        <v>0</v>
      </c>
      <c r="I1966" s="26">
        <v>0</v>
      </c>
      <c r="J1966" s="25">
        <v>0</v>
      </c>
      <c r="K1966" s="25">
        <v>0</v>
      </c>
      <c r="L1966" s="25">
        <v>0</v>
      </c>
      <c r="M1966" s="27">
        <v>0</v>
      </c>
    </row>
    <row r="1967" spans="1:13" x14ac:dyDescent="0.15">
      <c r="A1967" t="s">
        <v>23593</v>
      </c>
      <c r="B1967">
        <v>99711</v>
      </c>
      <c r="C1967" t="s">
        <v>15530</v>
      </c>
      <c r="D1967" t="s">
        <v>1963</v>
      </c>
      <c r="E1967" t="s">
        <v>10176</v>
      </c>
      <c r="F1967" s="2" t="s">
        <v>8569</v>
      </c>
      <c r="G1967" s="2" t="s">
        <v>7866</v>
      </c>
      <c r="H1967" s="29">
        <v>0</v>
      </c>
      <c r="I1967" s="26">
        <v>0</v>
      </c>
      <c r="J1967" s="25">
        <v>0</v>
      </c>
      <c r="K1967" s="25">
        <v>0</v>
      </c>
      <c r="L1967" s="25">
        <v>0</v>
      </c>
      <c r="M1967" s="27">
        <v>0</v>
      </c>
    </row>
    <row r="1968" spans="1:13" x14ac:dyDescent="0.15">
      <c r="A1968" t="s">
        <v>21301</v>
      </c>
      <c r="B1968">
        <v>41787</v>
      </c>
      <c r="C1968" t="s">
        <v>15118</v>
      </c>
      <c r="D1968" t="s">
        <v>1964</v>
      </c>
      <c r="E1968" t="s">
        <v>10180</v>
      </c>
      <c r="F1968" s="2" t="s">
        <v>6373</v>
      </c>
      <c r="G1968" s="2" t="s">
        <v>6373</v>
      </c>
      <c r="H1968" s="29">
        <v>0</v>
      </c>
      <c r="I1968" s="26">
        <v>29.54</v>
      </c>
      <c r="J1968" s="25">
        <v>15470.39</v>
      </c>
      <c r="K1968" s="25">
        <v>15470.39</v>
      </c>
      <c r="L1968" s="25">
        <v>-7580.49</v>
      </c>
      <c r="M1968" s="27">
        <v>7889.9</v>
      </c>
    </row>
    <row r="1969" spans="1:13" x14ac:dyDescent="0.15">
      <c r="A1969" t="s">
        <v>17487</v>
      </c>
      <c r="B1969">
        <v>13878</v>
      </c>
      <c r="C1969" t="s">
        <v>14661</v>
      </c>
      <c r="D1969" t="s">
        <v>1965</v>
      </c>
      <c r="E1969" t="s">
        <v>10181</v>
      </c>
      <c r="F1969" s="2" t="s">
        <v>9643</v>
      </c>
      <c r="G1969" s="2" t="s">
        <v>9180</v>
      </c>
      <c r="H1969" s="29">
        <v>0</v>
      </c>
      <c r="I1969" s="26">
        <v>0</v>
      </c>
      <c r="J1969" s="25">
        <v>0</v>
      </c>
      <c r="K1969" s="25">
        <v>0</v>
      </c>
      <c r="L1969" s="25">
        <v>0</v>
      </c>
      <c r="M1969" s="27">
        <v>0</v>
      </c>
    </row>
    <row r="1970" spans="1:13" x14ac:dyDescent="0.15">
      <c r="A1970" t="s">
        <v>20693</v>
      </c>
      <c r="B1970">
        <v>41613</v>
      </c>
      <c r="C1970" t="s">
        <v>15077</v>
      </c>
      <c r="D1970" t="s">
        <v>1966</v>
      </c>
      <c r="E1970" t="s">
        <v>10182</v>
      </c>
      <c r="F1970" s="2" t="s">
        <v>10183</v>
      </c>
      <c r="G1970" s="2" t="s">
        <v>6237</v>
      </c>
      <c r="H1970" s="29">
        <v>42711.26999999999</v>
      </c>
      <c r="I1970" s="26">
        <v>29.36</v>
      </c>
      <c r="J1970" s="25">
        <v>15376.13</v>
      </c>
      <c r="K1970" s="25">
        <v>-27335.139999999992</v>
      </c>
      <c r="L1970" s="25">
        <v>20501.36</v>
      </c>
      <c r="M1970" s="27">
        <v>35877.49</v>
      </c>
    </row>
    <row r="1971" spans="1:13" x14ac:dyDescent="0.15">
      <c r="A1971" t="s">
        <v>20858</v>
      </c>
      <c r="B1971">
        <v>41633</v>
      </c>
      <c r="C1971" t="s">
        <v>15087</v>
      </c>
      <c r="D1971" t="s">
        <v>1967</v>
      </c>
      <c r="E1971" t="s">
        <v>10184</v>
      </c>
      <c r="F1971" s="2" t="s">
        <v>7917</v>
      </c>
      <c r="G1971" s="2" t="s">
        <v>6978</v>
      </c>
      <c r="H1971" s="29">
        <v>14505.380000000005</v>
      </c>
      <c r="I1971" s="26">
        <v>0</v>
      </c>
      <c r="J1971" s="25">
        <v>0</v>
      </c>
      <c r="K1971" s="25">
        <v>-14505.380000000005</v>
      </c>
      <c r="L1971" s="25">
        <v>10879.04</v>
      </c>
      <c r="M1971" s="27">
        <v>10879.04</v>
      </c>
    </row>
    <row r="1972" spans="1:13" x14ac:dyDescent="0.15">
      <c r="A1972" t="s">
        <v>20588</v>
      </c>
      <c r="B1972">
        <v>41574</v>
      </c>
      <c r="C1972" t="s">
        <v>15067</v>
      </c>
      <c r="D1972" t="s">
        <v>1968</v>
      </c>
      <c r="E1972" t="s">
        <v>10185</v>
      </c>
      <c r="F1972" s="2" t="s">
        <v>8526</v>
      </c>
      <c r="G1972" s="2" t="s">
        <v>8526</v>
      </c>
      <c r="H1972" s="29">
        <v>0</v>
      </c>
      <c r="I1972" s="26">
        <v>0</v>
      </c>
      <c r="J1972" s="25">
        <v>0</v>
      </c>
      <c r="K1972" s="25">
        <v>0</v>
      </c>
      <c r="L1972" s="25">
        <v>0</v>
      </c>
      <c r="M1972" s="27">
        <v>0</v>
      </c>
    </row>
    <row r="1973" spans="1:13" x14ac:dyDescent="0.15">
      <c r="A1973" t="s">
        <v>21282</v>
      </c>
      <c r="B1973">
        <v>41785</v>
      </c>
      <c r="C1973" t="s">
        <v>15117</v>
      </c>
      <c r="D1973" t="s">
        <v>1969</v>
      </c>
      <c r="E1973" t="s">
        <v>10186</v>
      </c>
      <c r="F1973" s="2" t="s">
        <v>10187</v>
      </c>
      <c r="G1973" s="2" t="s">
        <v>6613</v>
      </c>
      <c r="H1973" s="29">
        <v>14049.399999999994</v>
      </c>
      <c r="I1973" s="26">
        <v>0</v>
      </c>
      <c r="J1973" s="25">
        <v>0</v>
      </c>
      <c r="K1973" s="25">
        <v>-14049.399999999994</v>
      </c>
      <c r="L1973" s="25">
        <v>10537.05</v>
      </c>
      <c r="M1973" s="27">
        <v>10537.05</v>
      </c>
    </row>
    <row r="1974" spans="1:13" x14ac:dyDescent="0.15">
      <c r="A1974" t="s">
        <v>20883</v>
      </c>
      <c r="B1974">
        <v>41638</v>
      </c>
      <c r="C1974" t="s">
        <v>15090</v>
      </c>
      <c r="D1974" t="s">
        <v>1970</v>
      </c>
      <c r="E1974" t="s">
        <v>7409</v>
      </c>
      <c r="F1974" s="2" t="s">
        <v>8432</v>
      </c>
      <c r="G1974" s="2" t="s">
        <v>6605</v>
      </c>
      <c r="H1974" s="29">
        <v>54346.039999999994</v>
      </c>
      <c r="I1974" s="26">
        <v>75.92</v>
      </c>
      <c r="J1974" s="25">
        <v>39760.06</v>
      </c>
      <c r="K1974" s="25">
        <v>-14585.979999999996</v>
      </c>
      <c r="L1974" s="25">
        <v>10939.49</v>
      </c>
      <c r="M1974" s="27">
        <v>50699.549999999996</v>
      </c>
    </row>
    <row r="1975" spans="1:13" x14ac:dyDescent="0.15">
      <c r="A1975" t="s">
        <v>19979</v>
      </c>
      <c r="B1975">
        <v>41471</v>
      </c>
      <c r="C1975" t="s">
        <v>15019</v>
      </c>
      <c r="D1975" t="s">
        <v>1971</v>
      </c>
      <c r="E1975" t="s">
        <v>10188</v>
      </c>
      <c r="F1975" s="2" t="s">
        <v>6816</v>
      </c>
      <c r="G1975" s="2" t="s">
        <v>6817</v>
      </c>
      <c r="H1975" s="29">
        <v>0</v>
      </c>
      <c r="I1975" s="26">
        <v>7.57</v>
      </c>
      <c r="J1975" s="25">
        <v>3964.48</v>
      </c>
      <c r="K1975" s="25">
        <v>3964.48</v>
      </c>
      <c r="L1975" s="25">
        <v>-1942.6</v>
      </c>
      <c r="M1975" s="27">
        <v>2021.88</v>
      </c>
    </row>
    <row r="1976" spans="1:13" x14ac:dyDescent="0.15">
      <c r="A1976" t="s">
        <v>21544</v>
      </c>
      <c r="B1976">
        <v>41860</v>
      </c>
      <c r="C1976" t="s">
        <v>15146</v>
      </c>
      <c r="D1976" t="s">
        <v>1972</v>
      </c>
      <c r="E1976" t="s">
        <v>10189</v>
      </c>
      <c r="F1976" s="2" t="s">
        <v>10190</v>
      </c>
      <c r="G1976" s="2" t="s">
        <v>6530</v>
      </c>
      <c r="H1976" s="29">
        <v>0</v>
      </c>
      <c r="I1976" s="26">
        <v>0</v>
      </c>
      <c r="J1976" s="25">
        <v>0</v>
      </c>
      <c r="K1976" s="25">
        <v>0</v>
      </c>
      <c r="L1976" s="25">
        <v>0</v>
      </c>
      <c r="M1976" s="27">
        <v>0</v>
      </c>
    </row>
    <row r="1977" spans="1:13" x14ac:dyDescent="0.15">
      <c r="A1977" t="s">
        <v>19747</v>
      </c>
      <c r="B1977">
        <v>41413</v>
      </c>
      <c r="C1977" t="s">
        <v>15000</v>
      </c>
      <c r="D1977" t="s">
        <v>1973</v>
      </c>
      <c r="E1977" t="s">
        <v>10191</v>
      </c>
      <c r="F1977" s="2" t="s">
        <v>8685</v>
      </c>
      <c r="G1977" s="2" t="s">
        <v>6495</v>
      </c>
      <c r="H1977" s="29">
        <v>0</v>
      </c>
      <c r="I1977" s="26">
        <v>0</v>
      </c>
      <c r="J1977" s="25">
        <v>0</v>
      </c>
      <c r="K1977" s="25">
        <v>0</v>
      </c>
      <c r="L1977" s="25">
        <v>0</v>
      </c>
      <c r="M1977" s="27">
        <v>0</v>
      </c>
    </row>
    <row r="1978" spans="1:13" x14ac:dyDescent="0.15">
      <c r="A1978" t="s">
        <v>19028</v>
      </c>
      <c r="B1978">
        <v>41011</v>
      </c>
      <c r="C1978" t="s">
        <v>14933</v>
      </c>
      <c r="D1978" t="s">
        <v>1974</v>
      </c>
      <c r="E1978" t="s">
        <v>10192</v>
      </c>
      <c r="F1978" s="2" t="s">
        <v>6843</v>
      </c>
      <c r="G1978" s="2" t="s">
        <v>6843</v>
      </c>
      <c r="H1978" s="29">
        <v>0</v>
      </c>
      <c r="I1978" s="26">
        <v>0</v>
      </c>
      <c r="J1978" s="25">
        <v>0</v>
      </c>
      <c r="K1978" s="25">
        <v>0</v>
      </c>
      <c r="L1978" s="25">
        <v>0</v>
      </c>
      <c r="M1978" s="27">
        <v>0</v>
      </c>
    </row>
    <row r="1979" spans="1:13" x14ac:dyDescent="0.15">
      <c r="A1979" t="s">
        <v>18622</v>
      </c>
      <c r="B1979">
        <v>40803</v>
      </c>
      <c r="C1979" t="s">
        <v>14899</v>
      </c>
      <c r="D1979" t="s">
        <v>1975</v>
      </c>
      <c r="E1979" t="s">
        <v>10193</v>
      </c>
      <c r="F1979" s="2" t="s">
        <v>6954</v>
      </c>
      <c r="G1979" s="2" t="s">
        <v>6382</v>
      </c>
      <c r="H1979" s="29">
        <v>98906.72</v>
      </c>
      <c r="I1979" s="26">
        <v>190.91</v>
      </c>
      <c r="J1979" s="25">
        <v>99981.48</v>
      </c>
      <c r="K1979" s="25">
        <v>1074.7599999999948</v>
      </c>
      <c r="L1979" s="25">
        <v>-526.63</v>
      </c>
      <c r="M1979" s="27">
        <v>99454.849999999991</v>
      </c>
    </row>
    <row r="1980" spans="1:13" x14ac:dyDescent="0.15">
      <c r="A1980" t="s">
        <v>20951</v>
      </c>
      <c r="B1980">
        <v>41662</v>
      </c>
      <c r="C1980" t="s">
        <v>15095</v>
      </c>
      <c r="D1980" t="s">
        <v>1976</v>
      </c>
      <c r="E1980" t="s">
        <v>10194</v>
      </c>
      <c r="F1980" s="2" t="s">
        <v>10195</v>
      </c>
      <c r="G1980" s="2" t="s">
        <v>6972</v>
      </c>
      <c r="H1980" s="29">
        <v>0</v>
      </c>
      <c r="I1980" s="26">
        <v>0</v>
      </c>
      <c r="J1980" s="25">
        <v>0</v>
      </c>
      <c r="K1980" s="25">
        <v>0</v>
      </c>
      <c r="L1980" s="25">
        <v>0</v>
      </c>
      <c r="M1980" s="27">
        <v>0</v>
      </c>
    </row>
    <row r="1981" spans="1:13" x14ac:dyDescent="0.15">
      <c r="A1981" t="s">
        <v>21283</v>
      </c>
      <c r="B1981">
        <v>41785</v>
      </c>
      <c r="C1981" t="s">
        <v>15117</v>
      </c>
      <c r="D1981" t="s">
        <v>1977</v>
      </c>
      <c r="E1981" t="s">
        <v>10196</v>
      </c>
      <c r="F1981" s="2" t="s">
        <v>6612</v>
      </c>
      <c r="G1981" s="2" t="s">
        <v>6613</v>
      </c>
      <c r="H1981" s="29">
        <v>0</v>
      </c>
      <c r="I1981" s="26">
        <v>0</v>
      </c>
      <c r="J1981" s="25">
        <v>0</v>
      </c>
      <c r="K1981" s="25">
        <v>0</v>
      </c>
      <c r="L1981" s="25">
        <v>0</v>
      </c>
      <c r="M1981" s="27">
        <v>0</v>
      </c>
    </row>
    <row r="1982" spans="1:13" x14ac:dyDescent="0.15">
      <c r="A1982" t="s">
        <v>23226</v>
      </c>
      <c r="B1982">
        <v>77975</v>
      </c>
      <c r="C1982" t="s">
        <v>15421</v>
      </c>
      <c r="D1982" t="s">
        <v>1978</v>
      </c>
      <c r="E1982" t="s">
        <v>10197</v>
      </c>
      <c r="F1982" s="2" t="s">
        <v>7306</v>
      </c>
      <c r="G1982" s="2" t="s">
        <v>7306</v>
      </c>
      <c r="H1982" s="29">
        <v>33899.540000000008</v>
      </c>
      <c r="I1982" s="26">
        <v>45.85</v>
      </c>
      <c r="J1982" s="25">
        <v>24012.1</v>
      </c>
      <c r="K1982" s="25">
        <v>-9887.4400000000096</v>
      </c>
      <c r="L1982" s="25">
        <v>7415.58</v>
      </c>
      <c r="M1982" s="27">
        <v>31427.68</v>
      </c>
    </row>
    <row r="1983" spans="1:13" x14ac:dyDescent="0.15">
      <c r="A1983" t="s">
        <v>19832</v>
      </c>
      <c r="B1983">
        <v>41435</v>
      </c>
      <c r="C1983" t="s">
        <v>15006</v>
      </c>
      <c r="D1983" t="s">
        <v>1979</v>
      </c>
      <c r="E1983" t="s">
        <v>10198</v>
      </c>
      <c r="F1983" s="2" t="s">
        <v>6369</v>
      </c>
      <c r="G1983" s="2" t="s">
        <v>6369</v>
      </c>
      <c r="H1983" s="29">
        <v>0</v>
      </c>
      <c r="I1983" s="26">
        <v>0</v>
      </c>
      <c r="J1983" s="25">
        <v>0</v>
      </c>
      <c r="K1983" s="25">
        <v>0</v>
      </c>
      <c r="L1983" s="25">
        <v>0</v>
      </c>
      <c r="M1983" s="27">
        <v>0</v>
      </c>
    </row>
    <row r="1984" spans="1:13" x14ac:dyDescent="0.15">
      <c r="A1984" t="s">
        <v>20014</v>
      </c>
      <c r="B1984">
        <v>41481</v>
      </c>
      <c r="C1984" t="s">
        <v>15023</v>
      </c>
      <c r="D1984" t="s">
        <v>1980</v>
      </c>
      <c r="E1984" t="s">
        <v>10199</v>
      </c>
      <c r="F1984" s="2" t="s">
        <v>6429</v>
      </c>
      <c r="G1984" s="2" t="s">
        <v>6429</v>
      </c>
      <c r="H1984" s="29">
        <v>11078.089999999997</v>
      </c>
      <c r="I1984" s="26">
        <v>111.69</v>
      </c>
      <c r="J1984" s="25">
        <v>58493.17</v>
      </c>
      <c r="K1984" s="25">
        <v>47415.08</v>
      </c>
      <c r="L1984" s="25">
        <v>-23233.39</v>
      </c>
      <c r="M1984" s="27">
        <v>35259.78</v>
      </c>
    </row>
    <row r="1985" spans="1:13" x14ac:dyDescent="0.15">
      <c r="A1985" t="s">
        <v>20015</v>
      </c>
      <c r="B1985">
        <v>41481</v>
      </c>
      <c r="C1985" t="s">
        <v>15023</v>
      </c>
      <c r="D1985" t="s">
        <v>1981</v>
      </c>
      <c r="E1985" t="s">
        <v>10200</v>
      </c>
      <c r="F1985" s="2" t="s">
        <v>10201</v>
      </c>
      <c r="G1985" s="2" t="s">
        <v>8330</v>
      </c>
      <c r="H1985" s="29">
        <v>53662.179999999993</v>
      </c>
      <c r="I1985" s="26">
        <v>295.87</v>
      </c>
      <c r="J1985" s="25">
        <v>154950.07999999999</v>
      </c>
      <c r="K1985" s="25">
        <v>101287.9</v>
      </c>
      <c r="L1985" s="25">
        <v>-49631.07</v>
      </c>
      <c r="M1985" s="27">
        <v>105319.00999999998</v>
      </c>
    </row>
    <row r="1986" spans="1:13" x14ac:dyDescent="0.15">
      <c r="A1986" t="s">
        <v>20095</v>
      </c>
      <c r="B1986">
        <v>41496</v>
      </c>
      <c r="C1986" t="s">
        <v>15031</v>
      </c>
      <c r="D1986" t="s">
        <v>1982</v>
      </c>
      <c r="E1986" t="s">
        <v>10202</v>
      </c>
      <c r="F1986" s="2" t="s">
        <v>6793</v>
      </c>
      <c r="G1986" s="2" t="s">
        <v>6474</v>
      </c>
      <c r="H1986" s="29">
        <v>0</v>
      </c>
      <c r="I1986" s="26">
        <v>0</v>
      </c>
      <c r="J1986" s="25">
        <v>0</v>
      </c>
      <c r="K1986" s="25">
        <v>0</v>
      </c>
      <c r="L1986" s="25">
        <v>0</v>
      </c>
      <c r="M1986" s="27">
        <v>0</v>
      </c>
    </row>
    <row r="1987" spans="1:13" x14ac:dyDescent="0.15">
      <c r="A1987" t="s">
        <v>20774</v>
      </c>
      <c r="B1987">
        <v>41630</v>
      </c>
      <c r="C1987" t="s">
        <v>15084</v>
      </c>
      <c r="D1987" t="s">
        <v>1983</v>
      </c>
      <c r="E1987" t="s">
        <v>10203</v>
      </c>
      <c r="F1987" s="2" t="s">
        <v>10204</v>
      </c>
      <c r="G1987" s="2" t="s">
        <v>6378</v>
      </c>
      <c r="H1987" s="29">
        <v>340258.58999999997</v>
      </c>
      <c r="I1987" s="26">
        <v>370.42</v>
      </c>
      <c r="J1987" s="25">
        <v>193992.66</v>
      </c>
      <c r="K1987" s="25">
        <v>-146265.92999999996</v>
      </c>
      <c r="L1987" s="25">
        <v>109699.45</v>
      </c>
      <c r="M1987" s="27">
        <v>303692.11</v>
      </c>
    </row>
    <row r="1988" spans="1:13" x14ac:dyDescent="0.15">
      <c r="A1988" t="s">
        <v>20765</v>
      </c>
      <c r="B1988">
        <v>41629</v>
      </c>
      <c r="C1988" t="s">
        <v>15083</v>
      </c>
      <c r="D1988" t="s">
        <v>1984</v>
      </c>
      <c r="E1988" t="s">
        <v>10205</v>
      </c>
      <c r="F1988" s="2" t="s">
        <v>10206</v>
      </c>
      <c r="G1988" s="2" t="s">
        <v>6759</v>
      </c>
      <c r="H1988" s="29">
        <v>0</v>
      </c>
      <c r="I1988" s="26">
        <v>0.88</v>
      </c>
      <c r="J1988" s="25">
        <v>460.86</v>
      </c>
      <c r="K1988" s="25">
        <v>460.86</v>
      </c>
      <c r="L1988" s="25">
        <v>-225.82</v>
      </c>
      <c r="M1988" s="27">
        <v>235.04000000000002</v>
      </c>
    </row>
    <row r="1989" spans="1:13" x14ac:dyDescent="0.15">
      <c r="A1989" t="s">
        <v>19707</v>
      </c>
      <c r="B1989">
        <v>41401</v>
      </c>
      <c r="C1989" t="s">
        <v>14998</v>
      </c>
      <c r="D1989" t="s">
        <v>1985</v>
      </c>
      <c r="E1989" t="s">
        <v>10207</v>
      </c>
      <c r="F1989" s="2" t="s">
        <v>10208</v>
      </c>
      <c r="G1989" s="2" t="s">
        <v>6695</v>
      </c>
      <c r="H1989" s="29">
        <v>12419</v>
      </c>
      <c r="I1989" s="26">
        <v>0</v>
      </c>
      <c r="J1989" s="25">
        <v>0</v>
      </c>
      <c r="K1989" s="25">
        <v>-12419</v>
      </c>
      <c r="L1989" s="25">
        <v>9314.25</v>
      </c>
      <c r="M1989" s="27">
        <v>9314.25</v>
      </c>
    </row>
    <row r="1990" spans="1:13" x14ac:dyDescent="0.15">
      <c r="A1990" t="s">
        <v>19890</v>
      </c>
      <c r="B1990">
        <v>41443</v>
      </c>
      <c r="C1990" t="s">
        <v>15011</v>
      </c>
      <c r="D1990" t="s">
        <v>1986</v>
      </c>
      <c r="E1990" t="s">
        <v>6818</v>
      </c>
      <c r="F1990" s="2" t="s">
        <v>6423</v>
      </c>
      <c r="G1990" s="2" t="s">
        <v>6423</v>
      </c>
      <c r="H1990" s="29">
        <v>23784</v>
      </c>
      <c r="I1990" s="26">
        <v>0</v>
      </c>
      <c r="J1990" s="25">
        <v>0</v>
      </c>
      <c r="K1990" s="25">
        <v>-23784</v>
      </c>
      <c r="L1990" s="25">
        <v>17838</v>
      </c>
      <c r="M1990" s="27">
        <v>17838</v>
      </c>
    </row>
    <row r="1991" spans="1:13" x14ac:dyDescent="0.15">
      <c r="A1991" t="s">
        <v>20663</v>
      </c>
      <c r="B1991">
        <v>41595</v>
      </c>
      <c r="C1991" t="s">
        <v>15073</v>
      </c>
      <c r="D1991" t="s">
        <v>1987</v>
      </c>
      <c r="E1991" t="s">
        <v>10209</v>
      </c>
      <c r="F1991" s="2" t="s">
        <v>6856</v>
      </c>
      <c r="G1991" s="2" t="s">
        <v>6856</v>
      </c>
      <c r="H1991" s="29">
        <v>32556.959999999992</v>
      </c>
      <c r="I1991" s="26">
        <v>193.63</v>
      </c>
      <c r="J1991" s="25">
        <v>101405.97</v>
      </c>
      <c r="K1991" s="25">
        <v>68849.010000000009</v>
      </c>
      <c r="L1991" s="25">
        <v>-33736.01</v>
      </c>
      <c r="M1991" s="27">
        <v>67669.959999999992</v>
      </c>
    </row>
    <row r="1992" spans="1:13" x14ac:dyDescent="0.15">
      <c r="A1992" t="s">
        <v>20297</v>
      </c>
      <c r="B1992">
        <v>41530</v>
      </c>
      <c r="C1992" t="s">
        <v>15045</v>
      </c>
      <c r="D1992" t="s">
        <v>1988</v>
      </c>
      <c r="E1992" t="s">
        <v>10210</v>
      </c>
      <c r="F1992" s="2" t="s">
        <v>8848</v>
      </c>
      <c r="G1992" s="2" t="s">
        <v>6234</v>
      </c>
      <c r="H1992" s="29">
        <v>0</v>
      </c>
      <c r="I1992" s="26">
        <v>0</v>
      </c>
      <c r="J1992" s="25">
        <v>0</v>
      </c>
      <c r="K1992" s="25">
        <v>0</v>
      </c>
      <c r="L1992" s="25">
        <v>0</v>
      </c>
      <c r="M1992" s="27">
        <v>0</v>
      </c>
    </row>
    <row r="1993" spans="1:13" x14ac:dyDescent="0.15">
      <c r="A1993" t="s">
        <v>21640</v>
      </c>
      <c r="B1993">
        <v>41899</v>
      </c>
      <c r="C1993" t="s">
        <v>15161</v>
      </c>
      <c r="D1993" t="s">
        <v>1989</v>
      </c>
      <c r="E1993" t="s">
        <v>10211</v>
      </c>
      <c r="F1993" s="2" t="s">
        <v>8368</v>
      </c>
      <c r="G1993" s="2" t="s">
        <v>8369</v>
      </c>
      <c r="H1993" s="29">
        <v>53656.100000000006</v>
      </c>
      <c r="I1993" s="26">
        <v>15.31</v>
      </c>
      <c r="J1993" s="25">
        <v>8018</v>
      </c>
      <c r="K1993" s="25">
        <v>-45638.100000000006</v>
      </c>
      <c r="L1993" s="25">
        <v>34228.58</v>
      </c>
      <c r="M1993" s="27">
        <v>42246.58</v>
      </c>
    </row>
    <row r="1994" spans="1:13" x14ac:dyDescent="0.15">
      <c r="A1994" t="s">
        <v>19559</v>
      </c>
      <c r="B1994">
        <v>41371</v>
      </c>
      <c r="C1994" t="s">
        <v>14988</v>
      </c>
      <c r="D1994" t="s">
        <v>1990</v>
      </c>
      <c r="E1994" t="s">
        <v>10212</v>
      </c>
      <c r="F1994" s="2" t="s">
        <v>10213</v>
      </c>
      <c r="G1994" s="2" t="s">
        <v>6664</v>
      </c>
      <c r="H1994" s="29">
        <v>0</v>
      </c>
      <c r="I1994" s="26">
        <v>0</v>
      </c>
      <c r="J1994" s="25">
        <v>0</v>
      </c>
      <c r="K1994" s="25">
        <v>0</v>
      </c>
      <c r="L1994" s="25">
        <v>0</v>
      </c>
      <c r="M1994" s="27">
        <v>0</v>
      </c>
    </row>
    <row r="1995" spans="1:13" x14ac:dyDescent="0.15">
      <c r="A1995" t="s">
        <v>20330</v>
      </c>
      <c r="B1995">
        <v>41538</v>
      </c>
      <c r="C1995" t="s">
        <v>15049</v>
      </c>
      <c r="D1995" t="s">
        <v>1991</v>
      </c>
      <c r="E1995" t="s">
        <v>7757</v>
      </c>
      <c r="F1995" s="2" t="s">
        <v>10214</v>
      </c>
      <c r="G1995" s="2" t="s">
        <v>6773</v>
      </c>
      <c r="H1995" s="29">
        <v>0</v>
      </c>
      <c r="I1995" s="26">
        <v>70.040000000000006</v>
      </c>
      <c r="J1995" s="25">
        <v>36680.65</v>
      </c>
      <c r="K1995" s="25">
        <v>36680.65</v>
      </c>
      <c r="L1995" s="25">
        <v>-17973.52</v>
      </c>
      <c r="M1995" s="27">
        <v>18707.13</v>
      </c>
    </row>
    <row r="1996" spans="1:13" x14ac:dyDescent="0.15">
      <c r="A1996" t="s">
        <v>19607</v>
      </c>
      <c r="B1996">
        <v>41376</v>
      </c>
      <c r="C1996" t="s">
        <v>14991</v>
      </c>
      <c r="D1996" t="s">
        <v>1992</v>
      </c>
      <c r="E1996" t="s">
        <v>10215</v>
      </c>
      <c r="F1996" s="2" t="s">
        <v>7885</v>
      </c>
      <c r="G1996" s="2" t="s">
        <v>6550</v>
      </c>
      <c r="H1996" s="29">
        <v>22180.22</v>
      </c>
      <c r="I1996" s="26">
        <v>37.950000000000003</v>
      </c>
      <c r="J1996" s="25">
        <v>19874.79</v>
      </c>
      <c r="K1996" s="25">
        <v>-2305.4300000000003</v>
      </c>
      <c r="L1996" s="25">
        <v>1729.07</v>
      </c>
      <c r="M1996" s="27">
        <v>21603.86</v>
      </c>
    </row>
    <row r="1997" spans="1:13" x14ac:dyDescent="0.15">
      <c r="A1997" t="s">
        <v>19708</v>
      </c>
      <c r="B1997">
        <v>41401</v>
      </c>
      <c r="C1997" t="s">
        <v>14998</v>
      </c>
      <c r="D1997" t="s">
        <v>1993</v>
      </c>
      <c r="E1997" t="s">
        <v>10216</v>
      </c>
      <c r="F1997" s="2" t="s">
        <v>6937</v>
      </c>
      <c r="G1997" s="2" t="s">
        <v>6695</v>
      </c>
      <c r="H1997" s="29">
        <v>0</v>
      </c>
      <c r="I1997" s="26">
        <v>0</v>
      </c>
      <c r="J1997" s="25">
        <v>0</v>
      </c>
      <c r="K1997" s="25">
        <v>0</v>
      </c>
      <c r="L1997" s="25">
        <v>0</v>
      </c>
      <c r="M1997" s="27">
        <v>0</v>
      </c>
    </row>
    <row r="1998" spans="1:13" x14ac:dyDescent="0.15">
      <c r="A1998" t="s">
        <v>20884</v>
      </c>
      <c r="B1998">
        <v>41638</v>
      </c>
      <c r="C1998" t="s">
        <v>15090</v>
      </c>
      <c r="D1998" t="s">
        <v>1994</v>
      </c>
      <c r="E1998" t="s">
        <v>10217</v>
      </c>
      <c r="F1998" s="2" t="s">
        <v>9672</v>
      </c>
      <c r="G1998" s="2" t="s">
        <v>7612</v>
      </c>
      <c r="H1998" s="29">
        <v>0</v>
      </c>
      <c r="I1998" s="26">
        <v>20.87</v>
      </c>
      <c r="J1998" s="25">
        <v>10929.83</v>
      </c>
      <c r="K1998" s="25">
        <v>10929.83</v>
      </c>
      <c r="L1998" s="25">
        <v>-5355.62</v>
      </c>
      <c r="M1998" s="27">
        <v>5574.21</v>
      </c>
    </row>
    <row r="1999" spans="1:13" x14ac:dyDescent="0.15">
      <c r="A1999" t="s">
        <v>23171</v>
      </c>
      <c r="B1999">
        <v>77235</v>
      </c>
      <c r="C1999" t="s">
        <v>15416</v>
      </c>
      <c r="D1999" t="s">
        <v>1995</v>
      </c>
      <c r="E1999" t="s">
        <v>10218</v>
      </c>
      <c r="F1999" s="2" t="s">
        <v>8715</v>
      </c>
      <c r="G1999" s="2" t="s">
        <v>8715</v>
      </c>
      <c r="H1999" s="29">
        <v>0</v>
      </c>
      <c r="I1999" s="26">
        <v>0</v>
      </c>
      <c r="J1999" s="25">
        <v>0</v>
      </c>
      <c r="K1999" s="25">
        <v>0</v>
      </c>
      <c r="L1999" s="25">
        <v>0</v>
      </c>
      <c r="M1999" s="27">
        <v>0</v>
      </c>
    </row>
    <row r="2000" spans="1:13" x14ac:dyDescent="0.15">
      <c r="A2000" t="s">
        <v>21506</v>
      </c>
      <c r="B2000">
        <v>41856</v>
      </c>
      <c r="C2000" t="s">
        <v>15143</v>
      </c>
      <c r="D2000" t="s">
        <v>1996</v>
      </c>
      <c r="E2000" t="s">
        <v>10219</v>
      </c>
      <c r="F2000" s="2" t="s">
        <v>9619</v>
      </c>
      <c r="G2000" s="2" t="s">
        <v>6720</v>
      </c>
      <c r="H2000" s="29">
        <v>9910</v>
      </c>
      <c r="I2000" s="26">
        <v>0</v>
      </c>
      <c r="J2000" s="25">
        <v>0</v>
      </c>
      <c r="K2000" s="25">
        <v>-9910</v>
      </c>
      <c r="L2000" s="25">
        <v>7432.5</v>
      </c>
      <c r="M2000" s="27">
        <v>7432.5</v>
      </c>
    </row>
    <row r="2001" spans="1:13" x14ac:dyDescent="0.15">
      <c r="A2001" t="s">
        <v>20376</v>
      </c>
      <c r="B2001">
        <v>41557</v>
      </c>
      <c r="C2001" t="s">
        <v>15055</v>
      </c>
      <c r="D2001" t="s">
        <v>1997</v>
      </c>
      <c r="E2001" t="s">
        <v>10220</v>
      </c>
      <c r="F2001" s="2" t="s">
        <v>10053</v>
      </c>
      <c r="G2001" s="2" t="s">
        <v>6828</v>
      </c>
      <c r="H2001" s="29">
        <v>0</v>
      </c>
      <c r="I2001" s="26">
        <v>16.57</v>
      </c>
      <c r="J2001" s="25">
        <v>8677.8700000000008</v>
      </c>
      <c r="K2001" s="25">
        <v>8677.8700000000008</v>
      </c>
      <c r="L2001" s="25">
        <v>-4252.16</v>
      </c>
      <c r="M2001" s="27">
        <v>4425.7100000000009</v>
      </c>
    </row>
    <row r="2002" spans="1:13" x14ac:dyDescent="0.15">
      <c r="A2002" t="s">
        <v>17765</v>
      </c>
      <c r="B2002">
        <v>28601</v>
      </c>
      <c r="C2002" t="s">
        <v>14709</v>
      </c>
      <c r="D2002" t="s">
        <v>1998</v>
      </c>
      <c r="E2002" t="s">
        <v>10221</v>
      </c>
      <c r="F2002" s="2" t="s">
        <v>9928</v>
      </c>
      <c r="G2002" s="2" t="s">
        <v>6317</v>
      </c>
      <c r="H2002" s="29">
        <v>0</v>
      </c>
      <c r="I2002" s="26">
        <v>0</v>
      </c>
      <c r="J2002" s="25">
        <v>0</v>
      </c>
      <c r="K2002" s="25">
        <v>0</v>
      </c>
      <c r="L2002" s="25">
        <v>0</v>
      </c>
      <c r="M2002" s="27">
        <v>0</v>
      </c>
    </row>
    <row r="2003" spans="1:13" x14ac:dyDescent="0.15">
      <c r="A2003" t="s">
        <v>20043</v>
      </c>
      <c r="B2003">
        <v>41488</v>
      </c>
      <c r="C2003" t="s">
        <v>15026</v>
      </c>
      <c r="D2003" t="s">
        <v>1999</v>
      </c>
      <c r="E2003" t="s">
        <v>10222</v>
      </c>
      <c r="F2003" s="2" t="s">
        <v>9673</v>
      </c>
      <c r="G2003" s="2" t="s">
        <v>6512</v>
      </c>
      <c r="H2003" s="29">
        <v>7602.6999999999971</v>
      </c>
      <c r="I2003" s="26">
        <v>26.19</v>
      </c>
      <c r="J2003" s="25">
        <v>13715.96</v>
      </c>
      <c r="K2003" s="25">
        <v>6113.260000000002</v>
      </c>
      <c r="L2003" s="25">
        <v>-2995.5</v>
      </c>
      <c r="M2003" s="27">
        <v>10720.46</v>
      </c>
    </row>
    <row r="2004" spans="1:13" x14ac:dyDescent="0.15">
      <c r="A2004" t="s">
        <v>19668</v>
      </c>
      <c r="B2004">
        <v>41398</v>
      </c>
      <c r="C2004" t="s">
        <v>14996</v>
      </c>
      <c r="D2004" t="s">
        <v>2000</v>
      </c>
      <c r="E2004" t="s">
        <v>6818</v>
      </c>
      <c r="F2004" s="2" t="s">
        <v>6461</v>
      </c>
      <c r="G2004" s="2" t="s">
        <v>6461</v>
      </c>
      <c r="H2004" s="29">
        <v>137528.84</v>
      </c>
      <c r="I2004" s="26">
        <v>301.88</v>
      </c>
      <c r="J2004" s="25">
        <v>158097.57</v>
      </c>
      <c r="K2004" s="25">
        <v>20568.73000000001</v>
      </c>
      <c r="L2004" s="25">
        <v>-10078.68</v>
      </c>
      <c r="M2004" s="27">
        <v>148018.89000000001</v>
      </c>
    </row>
    <row r="2005" spans="1:13" x14ac:dyDescent="0.15">
      <c r="A2005" t="s">
        <v>17477</v>
      </c>
      <c r="B2005">
        <v>13683</v>
      </c>
      <c r="C2005" t="s">
        <v>14659</v>
      </c>
      <c r="D2005" t="s">
        <v>2001</v>
      </c>
      <c r="E2005" t="s">
        <v>10223</v>
      </c>
      <c r="F2005" s="2" t="s">
        <v>7676</v>
      </c>
      <c r="G2005" s="2" t="s">
        <v>6654</v>
      </c>
      <c r="H2005" s="29">
        <v>31433.199999999997</v>
      </c>
      <c r="I2005" s="26">
        <v>0</v>
      </c>
      <c r="J2005" s="25">
        <v>0</v>
      </c>
      <c r="K2005" s="25">
        <v>-31433.199999999997</v>
      </c>
      <c r="L2005" s="25">
        <v>23574.9</v>
      </c>
      <c r="M2005" s="27">
        <v>23574.9</v>
      </c>
    </row>
    <row r="2006" spans="1:13" x14ac:dyDescent="0.15">
      <c r="A2006" t="s">
        <v>21507</v>
      </c>
      <c r="B2006">
        <v>41856</v>
      </c>
      <c r="C2006" t="s">
        <v>15143</v>
      </c>
      <c r="D2006" t="s">
        <v>2002</v>
      </c>
      <c r="E2006" t="s">
        <v>10224</v>
      </c>
      <c r="F2006" s="2" t="s">
        <v>10225</v>
      </c>
      <c r="G2006" s="2" t="s">
        <v>6720</v>
      </c>
      <c r="H2006" s="29">
        <v>0</v>
      </c>
      <c r="I2006" s="26">
        <v>0</v>
      </c>
      <c r="J2006" s="25">
        <v>0</v>
      </c>
      <c r="K2006" s="25">
        <v>0</v>
      </c>
      <c r="L2006" s="25">
        <v>0</v>
      </c>
      <c r="M2006" s="27">
        <v>0</v>
      </c>
    </row>
    <row r="2007" spans="1:13" x14ac:dyDescent="0.15">
      <c r="A2007" t="s">
        <v>20664</v>
      </c>
      <c r="B2007">
        <v>41595</v>
      </c>
      <c r="C2007" t="s">
        <v>15073</v>
      </c>
      <c r="D2007" t="s">
        <v>2003</v>
      </c>
      <c r="E2007" t="s">
        <v>10227</v>
      </c>
      <c r="F2007" s="2" t="s">
        <v>7144</v>
      </c>
      <c r="G2007" s="2" t="s">
        <v>7145</v>
      </c>
      <c r="H2007" s="29">
        <v>0</v>
      </c>
      <c r="I2007" s="26">
        <v>51.49</v>
      </c>
      <c r="J2007" s="25">
        <v>26965.83</v>
      </c>
      <c r="K2007" s="25">
        <v>26965.83</v>
      </c>
      <c r="L2007" s="25">
        <v>-13213.26</v>
      </c>
      <c r="M2007" s="27">
        <v>13752.570000000002</v>
      </c>
    </row>
    <row r="2008" spans="1:13" x14ac:dyDescent="0.15">
      <c r="A2008" t="s">
        <v>19709</v>
      </c>
      <c r="B2008">
        <v>41401</v>
      </c>
      <c r="C2008" t="s">
        <v>14998</v>
      </c>
      <c r="D2008" t="s">
        <v>2004</v>
      </c>
      <c r="E2008" t="s">
        <v>10228</v>
      </c>
      <c r="F2008" s="2" t="s">
        <v>7513</v>
      </c>
      <c r="G2008" s="2" t="s">
        <v>6695</v>
      </c>
      <c r="H2008" s="29">
        <v>0</v>
      </c>
      <c r="I2008" s="26">
        <v>0</v>
      </c>
      <c r="J2008" s="25">
        <v>0</v>
      </c>
      <c r="K2008" s="25">
        <v>0</v>
      </c>
      <c r="L2008" s="25">
        <v>0</v>
      </c>
      <c r="M2008" s="27">
        <v>0</v>
      </c>
    </row>
    <row r="2009" spans="1:13" x14ac:dyDescent="0.15">
      <c r="A2009" t="s">
        <v>20096</v>
      </c>
      <c r="B2009">
        <v>41496</v>
      </c>
      <c r="C2009" t="s">
        <v>15031</v>
      </c>
      <c r="D2009" t="s">
        <v>2005</v>
      </c>
      <c r="E2009" t="s">
        <v>10229</v>
      </c>
      <c r="F2009" s="2" t="s">
        <v>8158</v>
      </c>
      <c r="G2009" s="2" t="s">
        <v>8158</v>
      </c>
      <c r="H2009" s="29">
        <v>0</v>
      </c>
      <c r="I2009" s="26">
        <v>0</v>
      </c>
      <c r="J2009" s="25">
        <v>0</v>
      </c>
      <c r="K2009" s="25">
        <v>0</v>
      </c>
      <c r="L2009" s="25">
        <v>0</v>
      </c>
      <c r="M2009" s="27">
        <v>0</v>
      </c>
    </row>
    <row r="2010" spans="1:13" x14ac:dyDescent="0.15">
      <c r="A2010" t="s">
        <v>20129</v>
      </c>
      <c r="B2010">
        <v>41502</v>
      </c>
      <c r="C2010" t="s">
        <v>15034</v>
      </c>
      <c r="D2010" t="s">
        <v>2006</v>
      </c>
      <c r="E2010" t="s">
        <v>10230</v>
      </c>
      <c r="F2010" s="2" t="s">
        <v>6537</v>
      </c>
      <c r="G2010" s="2" t="s">
        <v>6538</v>
      </c>
      <c r="H2010" s="29">
        <v>10268.529999999999</v>
      </c>
      <c r="I2010" s="26">
        <v>18.07</v>
      </c>
      <c r="J2010" s="25">
        <v>9463.44</v>
      </c>
      <c r="K2010" s="25">
        <v>-805.08999999999833</v>
      </c>
      <c r="L2010" s="25">
        <v>603.82000000000005</v>
      </c>
      <c r="M2010" s="27">
        <v>10067.26</v>
      </c>
    </row>
    <row r="2011" spans="1:13" x14ac:dyDescent="0.15">
      <c r="A2011" t="s">
        <v>21148</v>
      </c>
      <c r="B2011">
        <v>41775</v>
      </c>
      <c r="C2011" t="s">
        <v>15110</v>
      </c>
      <c r="D2011" t="s">
        <v>2007</v>
      </c>
      <c r="E2011" t="s">
        <v>10231</v>
      </c>
      <c r="F2011" s="2" t="s">
        <v>6228</v>
      </c>
      <c r="G2011" s="2" t="s">
        <v>6228</v>
      </c>
      <c r="H2011" s="29">
        <v>243020.29000000004</v>
      </c>
      <c r="I2011" s="26">
        <v>377.18</v>
      </c>
      <c r="J2011" s="25">
        <v>197532.94</v>
      </c>
      <c r="K2011" s="25">
        <v>-45487.350000000035</v>
      </c>
      <c r="L2011" s="25">
        <v>34115.51</v>
      </c>
      <c r="M2011" s="27">
        <v>231648.45</v>
      </c>
    </row>
    <row r="2012" spans="1:13" x14ac:dyDescent="0.15">
      <c r="A2012" t="s">
        <v>21230</v>
      </c>
      <c r="B2012">
        <v>41780</v>
      </c>
      <c r="C2012" t="s">
        <v>15114</v>
      </c>
      <c r="D2012" t="s">
        <v>2008</v>
      </c>
      <c r="E2012" t="s">
        <v>10232</v>
      </c>
      <c r="F2012" s="2" t="s">
        <v>10233</v>
      </c>
      <c r="G2012" s="2" t="s">
        <v>6504</v>
      </c>
      <c r="H2012" s="29">
        <v>9910</v>
      </c>
      <c r="I2012" s="26">
        <v>0</v>
      </c>
      <c r="J2012" s="25">
        <v>0</v>
      </c>
      <c r="K2012" s="25">
        <v>-9910</v>
      </c>
      <c r="L2012" s="25">
        <v>7432.5</v>
      </c>
      <c r="M2012" s="27">
        <v>7432.5</v>
      </c>
    </row>
    <row r="2013" spans="1:13" x14ac:dyDescent="0.15">
      <c r="A2013" t="s">
        <v>17766</v>
      </c>
      <c r="B2013">
        <v>28601</v>
      </c>
      <c r="C2013" t="s">
        <v>14709</v>
      </c>
      <c r="D2013" t="s">
        <v>2009</v>
      </c>
      <c r="E2013" t="s">
        <v>10234</v>
      </c>
      <c r="F2013" s="2" t="s">
        <v>7957</v>
      </c>
      <c r="G2013" s="2" t="s">
        <v>6317</v>
      </c>
      <c r="H2013" s="29">
        <v>7270.5</v>
      </c>
      <c r="I2013" s="26">
        <v>64.22</v>
      </c>
      <c r="J2013" s="25">
        <v>33632.660000000003</v>
      </c>
      <c r="K2013" s="25">
        <v>26362.160000000003</v>
      </c>
      <c r="L2013" s="25">
        <v>-12917.46</v>
      </c>
      <c r="M2013" s="27">
        <v>20715.200000000004</v>
      </c>
    </row>
    <row r="2014" spans="1:13" x14ac:dyDescent="0.15">
      <c r="A2014" t="s">
        <v>23252</v>
      </c>
      <c r="B2014">
        <v>78222</v>
      </c>
      <c r="C2014" t="s">
        <v>15425</v>
      </c>
      <c r="D2014" t="s">
        <v>2010</v>
      </c>
      <c r="E2014" t="s">
        <v>10235</v>
      </c>
      <c r="F2014" s="2" t="s">
        <v>10236</v>
      </c>
      <c r="G2014" s="2" t="s">
        <v>7396</v>
      </c>
      <c r="H2014" s="29">
        <v>0</v>
      </c>
      <c r="I2014" s="26">
        <v>71.150000000000006</v>
      </c>
      <c r="J2014" s="25">
        <v>37261.97</v>
      </c>
      <c r="K2014" s="25">
        <v>37261.97</v>
      </c>
      <c r="L2014" s="25">
        <v>-18258.37</v>
      </c>
      <c r="M2014" s="27">
        <v>19003.600000000002</v>
      </c>
    </row>
    <row r="2015" spans="1:13" x14ac:dyDescent="0.15">
      <c r="A2015" t="s">
        <v>19891</v>
      </c>
      <c r="B2015">
        <v>41443</v>
      </c>
      <c r="C2015" t="s">
        <v>15011</v>
      </c>
      <c r="D2015" t="s">
        <v>2011</v>
      </c>
      <c r="E2015" t="s">
        <v>7133</v>
      </c>
      <c r="F2015" s="2" t="s">
        <v>6584</v>
      </c>
      <c r="G2015" s="2" t="s">
        <v>6584</v>
      </c>
      <c r="H2015" s="29">
        <v>0</v>
      </c>
      <c r="I2015" s="26">
        <v>0</v>
      </c>
      <c r="J2015" s="25">
        <v>0</v>
      </c>
      <c r="K2015" s="25">
        <v>0</v>
      </c>
      <c r="L2015" s="25">
        <v>0</v>
      </c>
      <c r="M2015" s="27">
        <v>0</v>
      </c>
    </row>
    <row r="2016" spans="1:13" x14ac:dyDescent="0.15">
      <c r="A2016" t="s">
        <v>20508</v>
      </c>
      <c r="B2016">
        <v>41571</v>
      </c>
      <c r="C2016" t="s">
        <v>15064</v>
      </c>
      <c r="D2016" t="s">
        <v>2012</v>
      </c>
      <c r="E2016" t="s">
        <v>10237</v>
      </c>
      <c r="F2016" s="2" t="s">
        <v>10238</v>
      </c>
      <c r="G2016" s="2" t="s">
        <v>6871</v>
      </c>
      <c r="H2016" s="29">
        <v>19242.75</v>
      </c>
      <c r="I2016" s="26">
        <v>0</v>
      </c>
      <c r="J2016" s="25">
        <v>0</v>
      </c>
      <c r="K2016" s="25">
        <v>-19242.75</v>
      </c>
      <c r="L2016" s="25">
        <v>14432.06</v>
      </c>
      <c r="M2016" s="27">
        <v>14432.06</v>
      </c>
    </row>
    <row r="2017" spans="1:13" x14ac:dyDescent="0.15">
      <c r="A2017" t="s">
        <v>21965</v>
      </c>
      <c r="B2017">
        <v>42623</v>
      </c>
      <c r="C2017" t="s">
        <v>15204</v>
      </c>
      <c r="D2017" t="s">
        <v>2013</v>
      </c>
      <c r="E2017" t="s">
        <v>10239</v>
      </c>
      <c r="F2017" s="2" t="s">
        <v>6241</v>
      </c>
      <c r="G2017" s="2" t="s">
        <v>6242</v>
      </c>
      <c r="H2017" s="29">
        <v>11496.220000000001</v>
      </c>
      <c r="I2017" s="26">
        <v>23.41</v>
      </c>
      <c r="J2017" s="25">
        <v>12260.05</v>
      </c>
      <c r="K2017" s="25">
        <v>763.82999999999811</v>
      </c>
      <c r="L2017" s="25">
        <v>-374.28</v>
      </c>
      <c r="M2017" s="27">
        <v>11885.769999999999</v>
      </c>
    </row>
    <row r="2018" spans="1:13" x14ac:dyDescent="0.15">
      <c r="A2018" t="s">
        <v>20859</v>
      </c>
      <c r="B2018">
        <v>41633</v>
      </c>
      <c r="C2018" t="s">
        <v>15087</v>
      </c>
      <c r="D2018" t="s">
        <v>2014</v>
      </c>
      <c r="E2018" t="s">
        <v>10240</v>
      </c>
      <c r="F2018" s="2" t="s">
        <v>6574</v>
      </c>
      <c r="G2018" s="2" t="s">
        <v>6574</v>
      </c>
      <c r="H2018" s="29">
        <v>0</v>
      </c>
      <c r="I2018" s="26">
        <v>0</v>
      </c>
      <c r="J2018" s="25">
        <v>0</v>
      </c>
      <c r="K2018" s="25">
        <v>0</v>
      </c>
      <c r="L2018" s="25">
        <v>0</v>
      </c>
      <c r="M2018" s="27">
        <v>0</v>
      </c>
    </row>
    <row r="2019" spans="1:13" x14ac:dyDescent="0.15">
      <c r="A2019" t="s">
        <v>20860</v>
      </c>
      <c r="B2019">
        <v>41633</v>
      </c>
      <c r="C2019" t="s">
        <v>15087</v>
      </c>
      <c r="D2019" t="s">
        <v>2015</v>
      </c>
      <c r="E2019" t="s">
        <v>10241</v>
      </c>
      <c r="F2019" s="2" t="s">
        <v>9226</v>
      </c>
      <c r="G2019" s="2" t="s">
        <v>6728</v>
      </c>
      <c r="H2019" s="29">
        <v>15280.21</v>
      </c>
      <c r="I2019" s="26">
        <v>28.83</v>
      </c>
      <c r="J2019" s="25">
        <v>15098.56</v>
      </c>
      <c r="K2019" s="25">
        <v>-181.64999999999964</v>
      </c>
      <c r="L2019" s="25">
        <v>136.24</v>
      </c>
      <c r="M2019" s="27">
        <v>15234.8</v>
      </c>
    </row>
    <row r="2020" spans="1:13" x14ac:dyDescent="0.15">
      <c r="A2020" t="s">
        <v>20331</v>
      </c>
      <c r="B2020">
        <v>41538</v>
      </c>
      <c r="C2020" t="s">
        <v>15049</v>
      </c>
      <c r="D2020" t="s">
        <v>2016</v>
      </c>
      <c r="E2020" t="s">
        <v>10242</v>
      </c>
      <c r="F2020" s="2" t="s">
        <v>7682</v>
      </c>
      <c r="G2020" s="2" t="s">
        <v>6773</v>
      </c>
      <c r="H2020" s="29">
        <v>41339.380000000005</v>
      </c>
      <c r="I2020" s="26">
        <v>141.44999999999999</v>
      </c>
      <c r="J2020" s="25">
        <v>74078.78</v>
      </c>
      <c r="K2020" s="25">
        <v>32739.399999999994</v>
      </c>
      <c r="L2020" s="25">
        <v>-16042.31</v>
      </c>
      <c r="M2020" s="27">
        <v>58036.47</v>
      </c>
    </row>
    <row r="2021" spans="1:13" x14ac:dyDescent="0.15">
      <c r="A2021" t="s">
        <v>20342</v>
      </c>
      <c r="B2021">
        <v>41544</v>
      </c>
      <c r="C2021" t="s">
        <v>15050</v>
      </c>
      <c r="D2021" t="s">
        <v>2017</v>
      </c>
      <c r="E2021" t="s">
        <v>10243</v>
      </c>
      <c r="F2021" s="2" t="s">
        <v>8440</v>
      </c>
      <c r="G2021" s="2" t="s">
        <v>7115</v>
      </c>
      <c r="H2021" s="29">
        <v>64024.899999999994</v>
      </c>
      <c r="I2021" s="26">
        <v>104.38</v>
      </c>
      <c r="J2021" s="25">
        <v>54664.85</v>
      </c>
      <c r="K2021" s="25">
        <v>-9360.0499999999956</v>
      </c>
      <c r="L2021" s="25">
        <v>7020.04</v>
      </c>
      <c r="M2021" s="27">
        <v>61684.89</v>
      </c>
    </row>
    <row r="2022" spans="1:13" x14ac:dyDescent="0.15">
      <c r="A2022" t="s">
        <v>19675</v>
      </c>
      <c r="B2022">
        <v>41400</v>
      </c>
      <c r="C2022" t="s">
        <v>14997</v>
      </c>
      <c r="D2022" t="s">
        <v>2018</v>
      </c>
      <c r="E2022" t="s">
        <v>10244</v>
      </c>
      <c r="F2022" s="2" t="s">
        <v>6394</v>
      </c>
      <c r="G2022" s="2" t="s">
        <v>6341</v>
      </c>
      <c r="H2022" s="29">
        <v>0</v>
      </c>
      <c r="I2022" s="26">
        <v>0</v>
      </c>
      <c r="J2022" s="25">
        <v>0</v>
      </c>
      <c r="K2022" s="25">
        <v>0</v>
      </c>
      <c r="L2022" s="25">
        <v>0</v>
      </c>
      <c r="M2022" s="27">
        <v>0</v>
      </c>
    </row>
    <row r="2023" spans="1:13" x14ac:dyDescent="0.15">
      <c r="A2023" t="s">
        <v>20377</v>
      </c>
      <c r="B2023">
        <v>41557</v>
      </c>
      <c r="C2023" t="s">
        <v>15055</v>
      </c>
      <c r="D2023" t="s">
        <v>2019</v>
      </c>
      <c r="E2023" t="s">
        <v>10245</v>
      </c>
      <c r="F2023" s="2" t="s">
        <v>6827</v>
      </c>
      <c r="G2023" s="2" t="s">
        <v>6828</v>
      </c>
      <c r="H2023" s="29">
        <v>0</v>
      </c>
      <c r="I2023" s="26">
        <v>0</v>
      </c>
      <c r="J2023" s="25">
        <v>0</v>
      </c>
      <c r="K2023" s="25">
        <v>0</v>
      </c>
      <c r="L2023" s="25">
        <v>0</v>
      </c>
      <c r="M2023" s="27">
        <v>0</v>
      </c>
    </row>
    <row r="2024" spans="1:13" x14ac:dyDescent="0.15">
      <c r="A2024" t="s">
        <v>20589</v>
      </c>
      <c r="B2024">
        <v>41574</v>
      </c>
      <c r="C2024" t="s">
        <v>15067</v>
      </c>
      <c r="D2024" t="s">
        <v>2020</v>
      </c>
      <c r="E2024" t="s">
        <v>10246</v>
      </c>
      <c r="F2024" s="2" t="s">
        <v>8279</v>
      </c>
      <c r="G2024" s="2" t="s">
        <v>8279</v>
      </c>
      <c r="H2024" s="29">
        <v>15574.100000000006</v>
      </c>
      <c r="I2024" s="26">
        <v>1.32</v>
      </c>
      <c r="J2024" s="25">
        <v>691.3</v>
      </c>
      <c r="K2024" s="25">
        <v>-14882.800000000007</v>
      </c>
      <c r="L2024" s="25">
        <v>11162.1</v>
      </c>
      <c r="M2024" s="27">
        <v>11853.4</v>
      </c>
    </row>
    <row r="2025" spans="1:13" x14ac:dyDescent="0.15">
      <c r="A2025" t="s">
        <v>20694</v>
      </c>
      <c r="B2025">
        <v>41613</v>
      </c>
      <c r="C2025" t="s">
        <v>15077</v>
      </c>
      <c r="D2025" t="s">
        <v>2021</v>
      </c>
      <c r="E2025" t="s">
        <v>10247</v>
      </c>
      <c r="F2025" s="2" t="s">
        <v>8317</v>
      </c>
      <c r="G2025" s="2" t="s">
        <v>6308</v>
      </c>
      <c r="H2025" s="29">
        <v>0</v>
      </c>
      <c r="I2025" s="26">
        <v>14</v>
      </c>
      <c r="J2025" s="25">
        <v>7331.94</v>
      </c>
      <c r="K2025" s="25">
        <v>7331.94</v>
      </c>
      <c r="L2025" s="25">
        <v>-3592.65</v>
      </c>
      <c r="M2025" s="27">
        <v>3739.2899999999995</v>
      </c>
    </row>
    <row r="2026" spans="1:13" x14ac:dyDescent="0.15">
      <c r="A2026" t="s">
        <v>20885</v>
      </c>
      <c r="B2026">
        <v>41638</v>
      </c>
      <c r="C2026" t="s">
        <v>15090</v>
      </c>
      <c r="D2026" t="s">
        <v>2022</v>
      </c>
      <c r="E2026" t="s">
        <v>10248</v>
      </c>
      <c r="F2026" s="2" t="s">
        <v>7106</v>
      </c>
      <c r="G2026" s="2" t="s">
        <v>6231</v>
      </c>
      <c r="H2026" s="29">
        <v>11607.100000000006</v>
      </c>
      <c r="I2026" s="26">
        <v>90.39</v>
      </c>
      <c r="J2026" s="25">
        <v>47338.15</v>
      </c>
      <c r="K2026" s="25">
        <v>35731.049999999996</v>
      </c>
      <c r="L2026" s="25">
        <v>-17508.21</v>
      </c>
      <c r="M2026" s="27">
        <v>29829.940000000002</v>
      </c>
    </row>
    <row r="2027" spans="1:13" x14ac:dyDescent="0.15">
      <c r="A2027" t="s">
        <v>20420</v>
      </c>
      <c r="B2027">
        <v>41565</v>
      </c>
      <c r="C2027" t="s">
        <v>15060</v>
      </c>
      <c r="D2027" t="s">
        <v>2023</v>
      </c>
      <c r="E2027" t="s">
        <v>7741</v>
      </c>
      <c r="F2027" s="2" t="s">
        <v>8017</v>
      </c>
      <c r="G2027" s="2" t="s">
        <v>7245</v>
      </c>
      <c r="H2027" s="29">
        <v>83327.02</v>
      </c>
      <c r="I2027" s="26">
        <v>141.12</v>
      </c>
      <c r="J2027" s="25">
        <v>73905.960000000006</v>
      </c>
      <c r="K2027" s="25">
        <v>-9421.0599999999977</v>
      </c>
      <c r="L2027" s="25">
        <v>7065.8</v>
      </c>
      <c r="M2027" s="27">
        <v>80971.760000000009</v>
      </c>
    </row>
    <row r="2028" spans="1:13" x14ac:dyDescent="0.15">
      <c r="A2028" t="s">
        <v>17466</v>
      </c>
      <c r="B2028">
        <v>13682</v>
      </c>
      <c r="C2028" t="s">
        <v>14658</v>
      </c>
      <c r="D2028" t="s">
        <v>2024</v>
      </c>
      <c r="E2028" t="s">
        <v>10249</v>
      </c>
      <c r="F2028" s="2" t="s">
        <v>6384</v>
      </c>
      <c r="G2028" s="2" t="s">
        <v>6384</v>
      </c>
      <c r="H2028" s="29">
        <v>0</v>
      </c>
      <c r="I2028" s="26">
        <v>0</v>
      </c>
      <c r="J2028" s="25">
        <v>0</v>
      </c>
      <c r="K2028" s="25">
        <v>0</v>
      </c>
      <c r="L2028" s="25">
        <v>0</v>
      </c>
      <c r="M2028" s="27">
        <v>0</v>
      </c>
    </row>
    <row r="2029" spans="1:13" x14ac:dyDescent="0.15">
      <c r="A2029" t="s">
        <v>19710</v>
      </c>
      <c r="B2029">
        <v>41401</v>
      </c>
      <c r="C2029" t="s">
        <v>14998</v>
      </c>
      <c r="D2029" t="s">
        <v>2025</v>
      </c>
      <c r="E2029" t="s">
        <v>9974</v>
      </c>
      <c r="F2029" s="2" t="s">
        <v>7964</v>
      </c>
      <c r="G2029" s="2" t="s">
        <v>6695</v>
      </c>
      <c r="H2029" s="29">
        <v>0</v>
      </c>
      <c r="I2029" s="26">
        <v>0</v>
      </c>
      <c r="J2029" s="25">
        <v>0</v>
      </c>
      <c r="K2029" s="25">
        <v>0</v>
      </c>
      <c r="L2029" s="25">
        <v>0</v>
      </c>
      <c r="M2029" s="27">
        <v>0</v>
      </c>
    </row>
    <row r="2030" spans="1:13" x14ac:dyDescent="0.15">
      <c r="A2030" t="s">
        <v>23049</v>
      </c>
      <c r="B2030">
        <v>75388</v>
      </c>
      <c r="C2030" t="s">
        <v>15396</v>
      </c>
      <c r="D2030" t="s">
        <v>2026</v>
      </c>
      <c r="E2030" t="s">
        <v>10250</v>
      </c>
      <c r="F2030" s="2" t="s">
        <v>6886</v>
      </c>
      <c r="G2030" s="2" t="s">
        <v>6887</v>
      </c>
      <c r="H2030" s="29">
        <v>0</v>
      </c>
      <c r="I2030" s="26">
        <v>103.58</v>
      </c>
      <c r="J2030" s="25">
        <v>54245.88</v>
      </c>
      <c r="K2030" s="25">
        <v>54245.88</v>
      </c>
      <c r="L2030" s="25">
        <v>-26580.48</v>
      </c>
      <c r="M2030" s="27">
        <v>27665.399999999998</v>
      </c>
    </row>
    <row r="2031" spans="1:13" x14ac:dyDescent="0.15">
      <c r="A2031" t="s">
        <v>21728</v>
      </c>
      <c r="B2031">
        <v>42538</v>
      </c>
      <c r="C2031" t="s">
        <v>15175</v>
      </c>
      <c r="D2031" t="s">
        <v>2027</v>
      </c>
      <c r="E2031" t="s">
        <v>10251</v>
      </c>
      <c r="F2031" s="2" t="s">
        <v>6374</v>
      </c>
      <c r="G2031" s="2" t="s">
        <v>6374</v>
      </c>
      <c r="H2031" s="29">
        <v>14088.580000000002</v>
      </c>
      <c r="I2031" s="26">
        <v>37.99</v>
      </c>
      <c r="J2031" s="25">
        <v>19895.740000000002</v>
      </c>
      <c r="K2031" s="25">
        <v>5807.16</v>
      </c>
      <c r="L2031" s="25">
        <v>-2845.51</v>
      </c>
      <c r="M2031" s="27">
        <v>17050.230000000003</v>
      </c>
    </row>
    <row r="2032" spans="1:13" x14ac:dyDescent="0.15">
      <c r="A2032" t="s">
        <v>21308</v>
      </c>
      <c r="B2032">
        <v>41792</v>
      </c>
      <c r="C2032" t="s">
        <v>15119</v>
      </c>
      <c r="D2032" t="s">
        <v>2028</v>
      </c>
      <c r="E2032" t="s">
        <v>7075</v>
      </c>
      <c r="F2032" s="2" t="s">
        <v>7365</v>
      </c>
      <c r="G2032" s="2" t="s">
        <v>7366</v>
      </c>
      <c r="H2032" s="29">
        <v>32901.619999999995</v>
      </c>
      <c r="I2032" s="26">
        <v>79.28</v>
      </c>
      <c r="J2032" s="25">
        <v>41519.730000000003</v>
      </c>
      <c r="K2032" s="25">
        <v>8618.1100000000079</v>
      </c>
      <c r="L2032" s="25">
        <v>-4222.87</v>
      </c>
      <c r="M2032" s="27">
        <v>37296.86</v>
      </c>
    </row>
    <row r="2033" spans="1:13" x14ac:dyDescent="0.15">
      <c r="A2033" t="s">
        <v>20130</v>
      </c>
      <c r="B2033">
        <v>41502</v>
      </c>
      <c r="C2033" t="s">
        <v>15034</v>
      </c>
      <c r="D2033" t="s">
        <v>2029</v>
      </c>
      <c r="E2033" t="s">
        <v>10252</v>
      </c>
      <c r="F2033" s="2" t="s">
        <v>8325</v>
      </c>
      <c r="G2033" s="2" t="s">
        <v>6538</v>
      </c>
      <c r="H2033" s="29">
        <v>0</v>
      </c>
      <c r="I2033" s="26">
        <v>11.34</v>
      </c>
      <c r="J2033" s="25">
        <v>5938.87</v>
      </c>
      <c r="K2033" s="25">
        <v>5938.87</v>
      </c>
      <c r="L2033" s="25">
        <v>-2910.05</v>
      </c>
      <c r="M2033" s="27">
        <v>3028.8199999999997</v>
      </c>
    </row>
    <row r="2034" spans="1:13" x14ac:dyDescent="0.15">
      <c r="A2034" t="s">
        <v>19199</v>
      </c>
      <c r="B2034">
        <v>41191</v>
      </c>
      <c r="C2034" t="s">
        <v>14952</v>
      </c>
      <c r="D2034" t="s">
        <v>2030</v>
      </c>
      <c r="E2034" t="s">
        <v>10253</v>
      </c>
      <c r="F2034" s="2" t="s">
        <v>10254</v>
      </c>
      <c r="G2034" s="2" t="s">
        <v>6526</v>
      </c>
      <c r="H2034" s="29">
        <v>0</v>
      </c>
      <c r="I2034" s="26">
        <v>0</v>
      </c>
      <c r="J2034" s="25">
        <v>0</v>
      </c>
      <c r="K2034" s="25">
        <v>0</v>
      </c>
      <c r="L2034" s="25">
        <v>0</v>
      </c>
      <c r="M2034" s="27">
        <v>0</v>
      </c>
    </row>
    <row r="2035" spans="1:13" x14ac:dyDescent="0.15">
      <c r="A2035" t="s">
        <v>17493</v>
      </c>
      <c r="B2035">
        <v>20243</v>
      </c>
      <c r="C2035" t="s">
        <v>14664</v>
      </c>
      <c r="D2035" t="s">
        <v>2031</v>
      </c>
      <c r="E2035" t="s">
        <v>6763</v>
      </c>
      <c r="F2035" s="2" t="s">
        <v>6239</v>
      </c>
      <c r="G2035" s="2" t="s">
        <v>6239</v>
      </c>
      <c r="H2035" s="29">
        <v>0</v>
      </c>
      <c r="I2035" s="26">
        <v>0</v>
      </c>
      <c r="J2035" s="25">
        <v>0</v>
      </c>
      <c r="K2035" s="25">
        <v>0</v>
      </c>
      <c r="L2035" s="25">
        <v>0</v>
      </c>
      <c r="M2035" s="27">
        <v>0</v>
      </c>
    </row>
    <row r="2036" spans="1:13" x14ac:dyDescent="0.15">
      <c r="A2036" t="s">
        <v>21545</v>
      </c>
      <c r="B2036">
        <v>41860</v>
      </c>
      <c r="C2036" t="s">
        <v>15146</v>
      </c>
      <c r="D2036" t="s">
        <v>2032</v>
      </c>
      <c r="E2036" t="s">
        <v>10256</v>
      </c>
      <c r="F2036" s="2" t="s">
        <v>8874</v>
      </c>
      <c r="G2036" s="2" t="s">
        <v>8875</v>
      </c>
      <c r="H2036" s="29">
        <v>0</v>
      </c>
      <c r="I2036" s="26">
        <v>0</v>
      </c>
      <c r="J2036" s="25">
        <v>0</v>
      </c>
      <c r="K2036" s="25">
        <v>0</v>
      </c>
      <c r="L2036" s="25">
        <v>0</v>
      </c>
      <c r="M2036" s="27">
        <v>0</v>
      </c>
    </row>
    <row r="2037" spans="1:13" x14ac:dyDescent="0.15">
      <c r="A2037" t="s">
        <v>17560</v>
      </c>
      <c r="B2037">
        <v>22622</v>
      </c>
      <c r="C2037" t="s">
        <v>14672</v>
      </c>
      <c r="D2037" t="s">
        <v>2033</v>
      </c>
      <c r="E2037" t="s">
        <v>6763</v>
      </c>
      <c r="F2037" s="2" t="s">
        <v>6377</v>
      </c>
      <c r="G2037" s="2" t="s">
        <v>6377</v>
      </c>
      <c r="H2037" s="29">
        <v>0</v>
      </c>
      <c r="I2037" s="26">
        <v>0</v>
      </c>
      <c r="J2037" s="25">
        <v>0</v>
      </c>
      <c r="K2037" s="25">
        <v>0</v>
      </c>
      <c r="L2037" s="25">
        <v>0</v>
      </c>
      <c r="M2037" s="27">
        <v>0</v>
      </c>
    </row>
    <row r="2038" spans="1:13" x14ac:dyDescent="0.15">
      <c r="A2038" t="s">
        <v>21928</v>
      </c>
      <c r="B2038">
        <v>42607</v>
      </c>
      <c r="C2038" t="s">
        <v>15200</v>
      </c>
      <c r="D2038" t="s">
        <v>2034</v>
      </c>
      <c r="E2038" t="s">
        <v>10261</v>
      </c>
      <c r="F2038" s="2" t="s">
        <v>6379</v>
      </c>
      <c r="G2038" s="2" t="s">
        <v>6380</v>
      </c>
      <c r="H2038" s="29">
        <v>3964</v>
      </c>
      <c r="I2038" s="26">
        <v>0</v>
      </c>
      <c r="J2038" s="25">
        <v>0</v>
      </c>
      <c r="K2038" s="25">
        <v>-3964</v>
      </c>
      <c r="L2038" s="25">
        <v>2973</v>
      </c>
      <c r="M2038" s="27">
        <v>2973</v>
      </c>
    </row>
    <row r="2039" spans="1:13" x14ac:dyDescent="0.15">
      <c r="A2039" t="s">
        <v>17608</v>
      </c>
      <c r="B2039">
        <v>23961</v>
      </c>
      <c r="C2039" t="s">
        <v>14682</v>
      </c>
      <c r="D2039" t="s">
        <v>2035</v>
      </c>
      <c r="E2039" t="s">
        <v>10262</v>
      </c>
      <c r="F2039" s="2" t="s">
        <v>10263</v>
      </c>
      <c r="G2039" s="2" t="s">
        <v>6415</v>
      </c>
      <c r="H2039" s="29">
        <v>3993.2699999999968</v>
      </c>
      <c r="I2039" s="26">
        <v>5.65</v>
      </c>
      <c r="J2039" s="25">
        <v>2958.96</v>
      </c>
      <c r="K2039" s="25">
        <v>-1034.3099999999968</v>
      </c>
      <c r="L2039" s="25">
        <v>775.73</v>
      </c>
      <c r="M2039" s="27">
        <v>3734.69</v>
      </c>
    </row>
    <row r="2040" spans="1:13" x14ac:dyDescent="0.15">
      <c r="A2040" t="s">
        <v>17691</v>
      </c>
      <c r="B2040">
        <v>25196</v>
      </c>
      <c r="C2040" t="s">
        <v>14693</v>
      </c>
      <c r="D2040" t="s">
        <v>2036</v>
      </c>
      <c r="E2040" t="s">
        <v>10264</v>
      </c>
      <c r="F2040" s="2" t="s">
        <v>8817</v>
      </c>
      <c r="G2040" s="2" t="s">
        <v>8817</v>
      </c>
      <c r="H2040" s="29">
        <v>0</v>
      </c>
      <c r="I2040" s="26">
        <v>0</v>
      </c>
      <c r="J2040" s="25">
        <v>0</v>
      </c>
      <c r="K2040" s="25">
        <v>0</v>
      </c>
      <c r="L2040" s="25">
        <v>0</v>
      </c>
      <c r="M2040" s="27">
        <v>0</v>
      </c>
    </row>
    <row r="2041" spans="1:13" x14ac:dyDescent="0.15">
      <c r="A2041" t="s">
        <v>20943</v>
      </c>
      <c r="B2041">
        <v>41651</v>
      </c>
      <c r="C2041" t="s">
        <v>15094</v>
      </c>
      <c r="D2041" t="s">
        <v>2037</v>
      </c>
      <c r="E2041" t="s">
        <v>7741</v>
      </c>
      <c r="F2041" s="2" t="s">
        <v>6241</v>
      </c>
      <c r="G2041" s="2" t="s">
        <v>6242</v>
      </c>
      <c r="H2041" s="29">
        <v>0</v>
      </c>
      <c r="I2041" s="26">
        <v>0</v>
      </c>
      <c r="J2041" s="25">
        <v>0</v>
      </c>
      <c r="K2041" s="25">
        <v>0</v>
      </c>
      <c r="L2041" s="25">
        <v>0</v>
      </c>
      <c r="M2041" s="27">
        <v>0</v>
      </c>
    </row>
    <row r="2042" spans="1:13" x14ac:dyDescent="0.15">
      <c r="A2042" t="s">
        <v>17716</v>
      </c>
      <c r="B2042">
        <v>26158</v>
      </c>
      <c r="C2042" t="s">
        <v>14697</v>
      </c>
      <c r="D2042" t="s">
        <v>2038</v>
      </c>
      <c r="E2042" t="s">
        <v>10265</v>
      </c>
      <c r="F2042" s="2" t="s">
        <v>6485</v>
      </c>
      <c r="G2042" s="2" t="s">
        <v>6485</v>
      </c>
      <c r="H2042" s="29">
        <v>0</v>
      </c>
      <c r="I2042" s="26">
        <v>33.36</v>
      </c>
      <c r="J2042" s="25">
        <v>17470.97</v>
      </c>
      <c r="K2042" s="25">
        <v>17470.97</v>
      </c>
      <c r="L2042" s="25">
        <v>-8560.7800000000007</v>
      </c>
      <c r="M2042" s="27">
        <v>8910.19</v>
      </c>
    </row>
    <row r="2043" spans="1:13" x14ac:dyDescent="0.15">
      <c r="A2043" t="s">
        <v>20639</v>
      </c>
      <c r="B2043">
        <v>41582</v>
      </c>
      <c r="C2043" t="s">
        <v>15070</v>
      </c>
      <c r="D2043" t="s">
        <v>2039</v>
      </c>
      <c r="E2043" t="s">
        <v>8829</v>
      </c>
      <c r="F2043" s="2" t="s">
        <v>9655</v>
      </c>
      <c r="G2043" s="2" t="s">
        <v>6791</v>
      </c>
      <c r="H2043" s="29">
        <v>17833.380000000005</v>
      </c>
      <c r="I2043" s="26">
        <v>9.73</v>
      </c>
      <c r="J2043" s="25">
        <v>5095.7</v>
      </c>
      <c r="K2043" s="25">
        <v>-12737.680000000004</v>
      </c>
      <c r="L2043" s="25">
        <v>9553.26</v>
      </c>
      <c r="M2043" s="27">
        <v>14648.96</v>
      </c>
    </row>
    <row r="2044" spans="1:13" x14ac:dyDescent="0.15">
      <c r="A2044" t="s">
        <v>18469</v>
      </c>
      <c r="B2044">
        <v>40662</v>
      </c>
      <c r="C2044" t="s">
        <v>14880</v>
      </c>
      <c r="D2044" t="s">
        <v>2040</v>
      </c>
      <c r="E2044" t="s">
        <v>10266</v>
      </c>
      <c r="F2044" s="2" t="s">
        <v>6563</v>
      </c>
      <c r="G2044" s="2" t="s">
        <v>6564</v>
      </c>
      <c r="H2044" s="29">
        <v>11892</v>
      </c>
      <c r="I2044" s="26">
        <v>30.45</v>
      </c>
      <c r="J2044" s="25">
        <v>15946.97</v>
      </c>
      <c r="K2044" s="25">
        <v>4054.9699999999993</v>
      </c>
      <c r="L2044" s="25">
        <v>-1986.94</v>
      </c>
      <c r="M2044" s="27">
        <v>13960.029999999999</v>
      </c>
    </row>
    <row r="2045" spans="1:13" x14ac:dyDescent="0.15">
      <c r="A2045" t="s">
        <v>19728</v>
      </c>
      <c r="B2045">
        <v>41407</v>
      </c>
      <c r="C2045" t="s">
        <v>14999</v>
      </c>
      <c r="D2045" t="s">
        <v>2041</v>
      </c>
      <c r="E2045" t="s">
        <v>10267</v>
      </c>
      <c r="F2045" s="2" t="s">
        <v>6576</v>
      </c>
      <c r="G2045" s="2" t="s">
        <v>6576</v>
      </c>
      <c r="H2045" s="29">
        <v>157042.17000000001</v>
      </c>
      <c r="I2045" s="26">
        <v>401.11</v>
      </c>
      <c r="J2045" s="25">
        <v>210065.32</v>
      </c>
      <c r="K2045" s="25">
        <v>53023.149999999994</v>
      </c>
      <c r="L2045" s="25">
        <v>-25981.34</v>
      </c>
      <c r="M2045" s="27">
        <v>184083.98</v>
      </c>
    </row>
    <row r="2046" spans="1:13" x14ac:dyDescent="0.15">
      <c r="A2046" t="s">
        <v>20278</v>
      </c>
      <c r="B2046">
        <v>41528</v>
      </c>
      <c r="C2046" t="s">
        <v>15044</v>
      </c>
      <c r="D2046" t="s">
        <v>2042</v>
      </c>
      <c r="E2046" t="s">
        <v>10268</v>
      </c>
      <c r="F2046" s="2" t="s">
        <v>6803</v>
      </c>
      <c r="G2046" s="2" t="s">
        <v>6804</v>
      </c>
      <c r="H2046" s="29">
        <v>0</v>
      </c>
      <c r="I2046" s="26">
        <v>0</v>
      </c>
      <c r="J2046" s="25">
        <v>0</v>
      </c>
      <c r="K2046" s="25">
        <v>0</v>
      </c>
      <c r="L2046" s="25">
        <v>0</v>
      </c>
      <c r="M2046" s="27">
        <v>0</v>
      </c>
    </row>
    <row r="2047" spans="1:13" x14ac:dyDescent="0.15">
      <c r="A2047" t="s">
        <v>19005</v>
      </c>
      <c r="B2047">
        <v>41001</v>
      </c>
      <c r="C2047" t="s">
        <v>14931</v>
      </c>
      <c r="D2047" t="s">
        <v>2043</v>
      </c>
      <c r="E2047" t="s">
        <v>10269</v>
      </c>
      <c r="F2047" s="2" t="s">
        <v>6556</v>
      </c>
      <c r="G2047" s="2" t="s">
        <v>6557</v>
      </c>
      <c r="H2047" s="29">
        <v>61531.040000000008</v>
      </c>
      <c r="I2047" s="26">
        <v>227.88</v>
      </c>
      <c r="J2047" s="25">
        <v>119343.03</v>
      </c>
      <c r="K2047" s="25">
        <v>57811.989999999991</v>
      </c>
      <c r="L2047" s="25">
        <v>-28327.88</v>
      </c>
      <c r="M2047" s="27">
        <v>91015.15</v>
      </c>
    </row>
    <row r="2048" spans="1:13" x14ac:dyDescent="0.15">
      <c r="A2048" t="s">
        <v>18623</v>
      </c>
      <c r="B2048">
        <v>40803</v>
      </c>
      <c r="C2048" t="s">
        <v>14899</v>
      </c>
      <c r="D2048" t="s">
        <v>2044</v>
      </c>
      <c r="E2048" t="s">
        <v>10270</v>
      </c>
      <c r="F2048" s="2" t="s">
        <v>6382</v>
      </c>
      <c r="G2048" s="2" t="s">
        <v>6382</v>
      </c>
      <c r="H2048" s="29">
        <v>379206.17</v>
      </c>
      <c r="I2048" s="26">
        <v>498.37</v>
      </c>
      <c r="J2048" s="25">
        <v>261001.35</v>
      </c>
      <c r="K2048" s="25">
        <v>-118204.81999999998</v>
      </c>
      <c r="L2048" s="25">
        <v>88653.62</v>
      </c>
      <c r="M2048" s="27">
        <v>349654.97</v>
      </c>
    </row>
    <row r="2049" spans="1:13" x14ac:dyDescent="0.15">
      <c r="A2049" t="s">
        <v>23172</v>
      </c>
      <c r="B2049">
        <v>77235</v>
      </c>
      <c r="C2049" t="s">
        <v>15416</v>
      </c>
      <c r="D2049" t="s">
        <v>2045</v>
      </c>
      <c r="E2049" t="s">
        <v>10271</v>
      </c>
      <c r="F2049" s="2" t="s">
        <v>6283</v>
      </c>
      <c r="G2049" s="2" t="s">
        <v>6283</v>
      </c>
      <c r="H2049" s="29">
        <v>0</v>
      </c>
      <c r="I2049" s="26">
        <v>0</v>
      </c>
      <c r="J2049" s="25">
        <v>0</v>
      </c>
      <c r="K2049" s="25">
        <v>0</v>
      </c>
      <c r="L2049" s="25">
        <v>0</v>
      </c>
      <c r="M2049" s="27">
        <v>0</v>
      </c>
    </row>
    <row r="2050" spans="1:13" x14ac:dyDescent="0.15">
      <c r="A2050" t="s">
        <v>19608</v>
      </c>
      <c r="B2050">
        <v>41376</v>
      </c>
      <c r="C2050" t="s">
        <v>14991</v>
      </c>
      <c r="D2050" t="s">
        <v>2046</v>
      </c>
      <c r="E2050" t="s">
        <v>10272</v>
      </c>
      <c r="F2050" s="2" t="s">
        <v>6410</v>
      </c>
      <c r="G2050" s="2" t="s">
        <v>6410</v>
      </c>
      <c r="H2050" s="29">
        <v>0</v>
      </c>
      <c r="I2050" s="26">
        <v>0</v>
      </c>
      <c r="J2050" s="25">
        <v>0</v>
      </c>
      <c r="K2050" s="25">
        <v>0</v>
      </c>
      <c r="L2050" s="25">
        <v>0</v>
      </c>
      <c r="M2050" s="27">
        <v>0</v>
      </c>
    </row>
    <row r="2051" spans="1:13" x14ac:dyDescent="0.15">
      <c r="A2051" t="s">
        <v>18547</v>
      </c>
      <c r="B2051">
        <v>40765</v>
      </c>
      <c r="C2051" t="s">
        <v>14893</v>
      </c>
      <c r="D2051" t="s">
        <v>2047</v>
      </c>
      <c r="E2051" t="s">
        <v>10273</v>
      </c>
      <c r="F2051" s="2" t="s">
        <v>6545</v>
      </c>
      <c r="G2051" s="2" t="s">
        <v>6545</v>
      </c>
      <c r="H2051" s="29">
        <v>102962.15</v>
      </c>
      <c r="I2051" s="26">
        <v>186.87</v>
      </c>
      <c r="J2051" s="25">
        <v>97865.69</v>
      </c>
      <c r="K2051" s="25">
        <v>-5096.4599999999919</v>
      </c>
      <c r="L2051" s="25">
        <v>3822.34</v>
      </c>
      <c r="M2051" s="27">
        <v>101688.03</v>
      </c>
    </row>
    <row r="2052" spans="1:13" x14ac:dyDescent="0.15">
      <c r="A2052" t="s">
        <v>17740</v>
      </c>
      <c r="B2052">
        <v>27770</v>
      </c>
      <c r="C2052" t="s">
        <v>14704</v>
      </c>
      <c r="D2052" t="s">
        <v>2048</v>
      </c>
      <c r="E2052" t="s">
        <v>10274</v>
      </c>
      <c r="F2052" s="2" t="s">
        <v>6293</v>
      </c>
      <c r="G2052" s="2" t="s">
        <v>6293</v>
      </c>
      <c r="H2052" s="29">
        <v>161302.86000000002</v>
      </c>
      <c r="I2052" s="26">
        <v>483.64</v>
      </c>
      <c r="J2052" s="25">
        <v>253287.1</v>
      </c>
      <c r="K2052" s="25">
        <v>91984.239999999991</v>
      </c>
      <c r="L2052" s="25">
        <v>-45072.28</v>
      </c>
      <c r="M2052" s="27">
        <v>208214.82</v>
      </c>
    </row>
    <row r="2053" spans="1:13" x14ac:dyDescent="0.15">
      <c r="A2053" t="s">
        <v>18881</v>
      </c>
      <c r="B2053">
        <v>40967</v>
      </c>
      <c r="C2053" t="s">
        <v>14921</v>
      </c>
      <c r="D2053" t="s">
        <v>2049</v>
      </c>
      <c r="E2053" t="s">
        <v>10275</v>
      </c>
      <c r="F2053" s="2" t="s">
        <v>8846</v>
      </c>
      <c r="G2053" s="2" t="s">
        <v>8846</v>
      </c>
      <c r="H2053" s="29">
        <v>0</v>
      </c>
      <c r="I2053" s="26">
        <v>0</v>
      </c>
      <c r="J2053" s="25">
        <v>0</v>
      </c>
      <c r="K2053" s="25">
        <v>0</v>
      </c>
      <c r="L2053" s="25">
        <v>0</v>
      </c>
      <c r="M2053" s="27">
        <v>0</v>
      </c>
    </row>
    <row r="2054" spans="1:13" x14ac:dyDescent="0.15">
      <c r="A2054" t="s">
        <v>18641</v>
      </c>
      <c r="B2054">
        <v>40812</v>
      </c>
      <c r="C2054" t="s">
        <v>14901</v>
      </c>
      <c r="D2054" t="s">
        <v>2050</v>
      </c>
      <c r="E2054" t="s">
        <v>10276</v>
      </c>
      <c r="F2054" s="2" t="s">
        <v>6572</v>
      </c>
      <c r="G2054" s="2" t="s">
        <v>6402</v>
      </c>
      <c r="H2054" s="29">
        <v>7928</v>
      </c>
      <c r="I2054" s="26">
        <v>0</v>
      </c>
      <c r="J2054" s="25">
        <v>0</v>
      </c>
      <c r="K2054" s="25">
        <v>-7928</v>
      </c>
      <c r="L2054" s="25">
        <v>5946</v>
      </c>
      <c r="M2054" s="27">
        <v>5946</v>
      </c>
    </row>
    <row r="2055" spans="1:13" x14ac:dyDescent="0.15">
      <c r="A2055" t="s">
        <v>17914</v>
      </c>
      <c r="B2055">
        <v>31017</v>
      </c>
      <c r="C2055" t="s">
        <v>14752</v>
      </c>
      <c r="D2055" t="s">
        <v>2051</v>
      </c>
      <c r="E2055" t="s">
        <v>10277</v>
      </c>
      <c r="F2055" s="2" t="s">
        <v>10278</v>
      </c>
      <c r="G2055" s="2" t="s">
        <v>6817</v>
      </c>
      <c r="H2055" s="29">
        <v>0</v>
      </c>
      <c r="I2055" s="26">
        <v>21.11</v>
      </c>
      <c r="J2055" s="25">
        <v>11055.52</v>
      </c>
      <c r="K2055" s="25">
        <v>11055.52</v>
      </c>
      <c r="L2055" s="25">
        <v>-5417.2</v>
      </c>
      <c r="M2055" s="27">
        <v>5638.3200000000006</v>
      </c>
    </row>
    <row r="2056" spans="1:13" x14ac:dyDescent="0.15">
      <c r="A2056" t="s">
        <v>20298</v>
      </c>
      <c r="B2056">
        <v>41530</v>
      </c>
      <c r="C2056" t="s">
        <v>14706</v>
      </c>
      <c r="D2056" t="s">
        <v>2052</v>
      </c>
      <c r="E2056" t="s">
        <v>10279</v>
      </c>
      <c r="F2056" s="2" t="s">
        <v>8848</v>
      </c>
      <c r="G2056" s="2" t="s">
        <v>6234</v>
      </c>
      <c r="H2056" s="29">
        <v>0</v>
      </c>
      <c r="I2056" s="26">
        <v>0</v>
      </c>
      <c r="J2056" s="25">
        <v>0</v>
      </c>
      <c r="K2056" s="25">
        <v>0</v>
      </c>
      <c r="L2056" s="25">
        <v>0</v>
      </c>
      <c r="M2056" s="27">
        <v>0</v>
      </c>
    </row>
    <row r="2057" spans="1:13" x14ac:dyDescent="0.15">
      <c r="A2057" t="s">
        <v>17915</v>
      </c>
      <c r="B2057">
        <v>31017</v>
      </c>
      <c r="C2057" t="s">
        <v>14752</v>
      </c>
      <c r="D2057" t="s">
        <v>2053</v>
      </c>
      <c r="E2057" t="s">
        <v>10280</v>
      </c>
      <c r="F2057" s="2" t="s">
        <v>8851</v>
      </c>
      <c r="G2057" s="2" t="s">
        <v>6817</v>
      </c>
      <c r="H2057" s="29">
        <v>37332.850000000006</v>
      </c>
      <c r="I2057" s="26">
        <v>212.2</v>
      </c>
      <c r="J2057" s="25">
        <v>111131.26</v>
      </c>
      <c r="K2057" s="25">
        <v>73798.409999999989</v>
      </c>
      <c r="L2057" s="25">
        <v>-36161.22</v>
      </c>
      <c r="M2057" s="27">
        <v>74970.039999999994</v>
      </c>
    </row>
    <row r="2058" spans="1:13" x14ac:dyDescent="0.15">
      <c r="A2058" t="s">
        <v>21741</v>
      </c>
      <c r="B2058">
        <v>42540</v>
      </c>
      <c r="C2058" t="s">
        <v>15176</v>
      </c>
      <c r="D2058" t="s">
        <v>2054</v>
      </c>
      <c r="E2058" t="s">
        <v>10281</v>
      </c>
      <c r="F2058" s="2" t="s">
        <v>6822</v>
      </c>
      <c r="G2058" s="2" t="s">
        <v>6823</v>
      </c>
      <c r="H2058" s="29">
        <v>0</v>
      </c>
      <c r="I2058" s="26">
        <v>0</v>
      </c>
      <c r="J2058" s="25">
        <v>0</v>
      </c>
      <c r="K2058" s="25">
        <v>0</v>
      </c>
      <c r="L2058" s="25">
        <v>0</v>
      </c>
      <c r="M2058" s="27">
        <v>0</v>
      </c>
    </row>
    <row r="2059" spans="1:13" x14ac:dyDescent="0.15">
      <c r="A2059" t="s">
        <v>23140</v>
      </c>
      <c r="B2059">
        <v>77195</v>
      </c>
      <c r="C2059" t="s">
        <v>15414</v>
      </c>
      <c r="D2059" t="s">
        <v>2055</v>
      </c>
      <c r="E2059" t="s">
        <v>10282</v>
      </c>
      <c r="F2059" s="2" t="s">
        <v>6341</v>
      </c>
      <c r="G2059" s="2" t="s">
        <v>6341</v>
      </c>
      <c r="H2059" s="29">
        <v>70025.94</v>
      </c>
      <c r="I2059" s="26">
        <v>390.99</v>
      </c>
      <c r="J2059" s="25">
        <v>204765.37</v>
      </c>
      <c r="K2059" s="25">
        <v>134739.43</v>
      </c>
      <c r="L2059" s="25">
        <v>-66022.320000000007</v>
      </c>
      <c r="M2059" s="27">
        <v>138743.04999999999</v>
      </c>
    </row>
    <row r="2060" spans="1:13" x14ac:dyDescent="0.15">
      <c r="A2060" t="s">
        <v>22048</v>
      </c>
      <c r="B2060">
        <v>42669</v>
      </c>
      <c r="C2060" t="s">
        <v>15212</v>
      </c>
      <c r="D2060" t="s">
        <v>2056</v>
      </c>
      <c r="E2060" t="s">
        <v>6787</v>
      </c>
      <c r="F2060" s="2" t="s">
        <v>8858</v>
      </c>
      <c r="G2060" s="2" t="s">
        <v>6568</v>
      </c>
      <c r="H2060" s="29">
        <v>16379.21</v>
      </c>
      <c r="I2060" s="26">
        <v>22.25</v>
      </c>
      <c r="J2060" s="25">
        <v>11652.55</v>
      </c>
      <c r="K2060" s="25">
        <v>-4726.66</v>
      </c>
      <c r="L2060" s="25">
        <v>3545</v>
      </c>
      <c r="M2060" s="27">
        <v>15197.55</v>
      </c>
    </row>
    <row r="2061" spans="1:13" x14ac:dyDescent="0.15">
      <c r="A2061" t="s">
        <v>19313</v>
      </c>
      <c r="B2061">
        <v>41242</v>
      </c>
      <c r="C2061" t="s">
        <v>14963</v>
      </c>
      <c r="D2061" t="s">
        <v>2057</v>
      </c>
      <c r="E2061" t="s">
        <v>10283</v>
      </c>
      <c r="F2061" s="2" t="s">
        <v>6429</v>
      </c>
      <c r="G2061" s="2" t="s">
        <v>6429</v>
      </c>
      <c r="H2061" s="29">
        <v>0</v>
      </c>
      <c r="I2061" s="26">
        <v>51.65</v>
      </c>
      <c r="J2061" s="25">
        <v>27049.62</v>
      </c>
      <c r="K2061" s="25">
        <v>27049.62</v>
      </c>
      <c r="L2061" s="25">
        <v>-13254.31</v>
      </c>
      <c r="M2061" s="27">
        <v>13795.31</v>
      </c>
    </row>
    <row r="2062" spans="1:13" x14ac:dyDescent="0.15">
      <c r="A2062" t="s">
        <v>23093</v>
      </c>
      <c r="B2062">
        <v>75753</v>
      </c>
      <c r="C2062" t="s">
        <v>15400</v>
      </c>
      <c r="D2062" t="s">
        <v>2058</v>
      </c>
      <c r="E2062" t="s">
        <v>10284</v>
      </c>
      <c r="F2062" s="2" t="s">
        <v>7095</v>
      </c>
      <c r="G2062" s="2" t="s">
        <v>7096</v>
      </c>
      <c r="H2062" s="29">
        <v>0</v>
      </c>
      <c r="I2062" s="26">
        <v>0</v>
      </c>
      <c r="J2062" s="25">
        <v>0</v>
      </c>
      <c r="K2062" s="25">
        <v>0</v>
      </c>
      <c r="L2062" s="25">
        <v>0</v>
      </c>
      <c r="M2062" s="27">
        <v>0</v>
      </c>
    </row>
    <row r="2063" spans="1:13" x14ac:dyDescent="0.15">
      <c r="A2063" t="s">
        <v>21052</v>
      </c>
      <c r="B2063">
        <v>41692</v>
      </c>
      <c r="C2063" t="s">
        <v>15102</v>
      </c>
      <c r="D2063" t="s">
        <v>2059</v>
      </c>
      <c r="E2063" t="s">
        <v>10285</v>
      </c>
      <c r="F2063" s="2" t="s">
        <v>6368</v>
      </c>
      <c r="G2063" s="2" t="s">
        <v>6368</v>
      </c>
      <c r="H2063" s="29">
        <v>0</v>
      </c>
      <c r="I2063" s="26">
        <v>0</v>
      </c>
      <c r="J2063" s="25">
        <v>0</v>
      </c>
      <c r="K2063" s="25">
        <v>0</v>
      </c>
      <c r="L2063" s="25">
        <v>0</v>
      </c>
      <c r="M2063" s="27">
        <v>0</v>
      </c>
    </row>
    <row r="2064" spans="1:13" x14ac:dyDescent="0.15">
      <c r="A2064" t="s">
        <v>17741</v>
      </c>
      <c r="B2064">
        <v>27770</v>
      </c>
      <c r="C2064" t="s">
        <v>14704</v>
      </c>
      <c r="D2064" t="s">
        <v>2060</v>
      </c>
      <c r="E2064" t="s">
        <v>9083</v>
      </c>
      <c r="F2064" s="2" t="s">
        <v>6293</v>
      </c>
      <c r="G2064" s="2" t="s">
        <v>6293</v>
      </c>
      <c r="H2064" s="29">
        <v>0</v>
      </c>
      <c r="I2064" s="26">
        <v>133.72</v>
      </c>
      <c r="J2064" s="25">
        <v>70030.5</v>
      </c>
      <c r="K2064" s="25">
        <v>70030.5</v>
      </c>
      <c r="L2064" s="25">
        <v>-34314.949999999997</v>
      </c>
      <c r="M2064" s="27">
        <v>35715.550000000003</v>
      </c>
    </row>
    <row r="2065" spans="1:13" x14ac:dyDescent="0.15">
      <c r="A2065" t="s">
        <v>18964</v>
      </c>
      <c r="B2065">
        <v>40987</v>
      </c>
      <c r="C2065" t="s">
        <v>14928</v>
      </c>
      <c r="D2065" t="s">
        <v>2061</v>
      </c>
      <c r="E2065" t="s">
        <v>10286</v>
      </c>
      <c r="F2065" s="2" t="s">
        <v>6581</v>
      </c>
      <c r="G2065" s="2" t="s">
        <v>6245</v>
      </c>
      <c r="H2065" s="29">
        <v>88749.580000000016</v>
      </c>
      <c r="I2065" s="26">
        <v>119.26</v>
      </c>
      <c r="J2065" s="25">
        <v>62457.65</v>
      </c>
      <c r="K2065" s="25">
        <v>-26291.930000000015</v>
      </c>
      <c r="L2065" s="25">
        <v>19718.95</v>
      </c>
      <c r="M2065" s="27">
        <v>82176.600000000006</v>
      </c>
    </row>
    <row r="2066" spans="1:13" x14ac:dyDescent="0.15">
      <c r="A2066" t="s">
        <v>17978</v>
      </c>
      <c r="B2066">
        <v>31384</v>
      </c>
      <c r="C2066" t="s">
        <v>14769</v>
      </c>
      <c r="D2066" t="s">
        <v>2062</v>
      </c>
      <c r="E2066" t="s">
        <v>10287</v>
      </c>
      <c r="F2066" s="2" t="s">
        <v>7404</v>
      </c>
      <c r="G2066" s="2" t="s">
        <v>7404</v>
      </c>
      <c r="H2066" s="29">
        <v>0</v>
      </c>
      <c r="I2066" s="26">
        <v>0</v>
      </c>
      <c r="J2066" s="25">
        <v>0</v>
      </c>
      <c r="K2066" s="25">
        <v>0</v>
      </c>
      <c r="L2066" s="25">
        <v>0</v>
      </c>
      <c r="M2066" s="27">
        <v>0</v>
      </c>
    </row>
    <row r="2067" spans="1:13" x14ac:dyDescent="0.15">
      <c r="A2067" t="s">
        <v>17998</v>
      </c>
      <c r="B2067">
        <v>31657</v>
      </c>
      <c r="C2067" t="s">
        <v>14771</v>
      </c>
      <c r="D2067" t="s">
        <v>2063</v>
      </c>
      <c r="E2067" t="s">
        <v>10288</v>
      </c>
      <c r="F2067" s="2" t="s">
        <v>6395</v>
      </c>
      <c r="G2067" s="2" t="s">
        <v>6396</v>
      </c>
      <c r="H2067" s="29">
        <v>39981.17</v>
      </c>
      <c r="I2067" s="26">
        <v>132.55000000000001</v>
      </c>
      <c r="J2067" s="25">
        <v>69417.759999999995</v>
      </c>
      <c r="K2067" s="25">
        <v>29436.589999999997</v>
      </c>
      <c r="L2067" s="25">
        <v>-14423.93</v>
      </c>
      <c r="M2067" s="27">
        <v>54993.829999999994</v>
      </c>
    </row>
    <row r="2068" spans="1:13" x14ac:dyDescent="0.15">
      <c r="A2068" t="s">
        <v>18418</v>
      </c>
      <c r="B2068">
        <v>40557</v>
      </c>
      <c r="C2068" t="s">
        <v>14873</v>
      </c>
      <c r="D2068" t="s">
        <v>2064</v>
      </c>
      <c r="E2068" t="s">
        <v>10289</v>
      </c>
      <c r="F2068" s="2" t="s">
        <v>8874</v>
      </c>
      <c r="G2068" s="2" t="s">
        <v>8875</v>
      </c>
      <c r="H2068" s="29">
        <v>0</v>
      </c>
      <c r="I2068" s="26">
        <v>12.37</v>
      </c>
      <c r="J2068" s="25">
        <v>6478.29</v>
      </c>
      <c r="K2068" s="25">
        <v>6478.29</v>
      </c>
      <c r="L2068" s="25">
        <v>-3174.36</v>
      </c>
      <c r="M2068" s="27">
        <v>3303.93</v>
      </c>
    </row>
    <row r="2069" spans="1:13" x14ac:dyDescent="0.15">
      <c r="A2069" t="s">
        <v>18011</v>
      </c>
      <c r="B2069">
        <v>32060</v>
      </c>
      <c r="C2069" t="s">
        <v>14774</v>
      </c>
      <c r="D2069" t="s">
        <v>2065</v>
      </c>
      <c r="E2069" t="s">
        <v>10290</v>
      </c>
      <c r="F2069" s="2" t="s">
        <v>10291</v>
      </c>
      <c r="G2069" s="2" t="s">
        <v>8882</v>
      </c>
      <c r="H2069" s="29">
        <v>7375.5999999999985</v>
      </c>
      <c r="I2069" s="26">
        <v>0</v>
      </c>
      <c r="J2069" s="25">
        <v>0</v>
      </c>
      <c r="K2069" s="25">
        <v>-7375.5999999999985</v>
      </c>
      <c r="L2069" s="25">
        <v>5531.7</v>
      </c>
      <c r="M2069" s="27">
        <v>5531.7</v>
      </c>
    </row>
    <row r="2070" spans="1:13" x14ac:dyDescent="0.15">
      <c r="A2070" t="s">
        <v>17855</v>
      </c>
      <c r="B2070">
        <v>30240</v>
      </c>
      <c r="C2070" t="s">
        <v>14730</v>
      </c>
      <c r="D2070" t="s">
        <v>2066</v>
      </c>
      <c r="E2070" t="s">
        <v>10292</v>
      </c>
      <c r="F2070" s="2" t="s">
        <v>6383</v>
      </c>
      <c r="G2070" s="2" t="s">
        <v>6383</v>
      </c>
      <c r="H2070" s="29">
        <v>505454.35</v>
      </c>
      <c r="I2070" s="26">
        <v>949.01</v>
      </c>
      <c r="J2070" s="25">
        <v>497006.03</v>
      </c>
      <c r="K2070" s="25">
        <v>-8448.3199999999488</v>
      </c>
      <c r="L2070" s="25">
        <v>6336.24</v>
      </c>
      <c r="M2070" s="27">
        <v>503342.27</v>
      </c>
    </row>
    <row r="2071" spans="1:13" x14ac:dyDescent="0.15">
      <c r="A2071" t="s">
        <v>18097</v>
      </c>
      <c r="B2071">
        <v>35466</v>
      </c>
      <c r="C2071" t="s">
        <v>14800</v>
      </c>
      <c r="D2071" t="s">
        <v>2067</v>
      </c>
      <c r="E2071" t="s">
        <v>10293</v>
      </c>
      <c r="F2071" s="2" t="s">
        <v>6376</v>
      </c>
      <c r="G2071" s="2" t="s">
        <v>6376</v>
      </c>
      <c r="H2071" s="29">
        <v>0</v>
      </c>
      <c r="I2071" s="26">
        <v>0</v>
      </c>
      <c r="J2071" s="25">
        <v>0</v>
      </c>
      <c r="K2071" s="25">
        <v>0</v>
      </c>
      <c r="L2071" s="25">
        <v>0</v>
      </c>
      <c r="M2071" s="27">
        <v>0</v>
      </c>
    </row>
    <row r="2072" spans="1:13" x14ac:dyDescent="0.15">
      <c r="A2072" t="s">
        <v>22226</v>
      </c>
      <c r="B2072">
        <v>43967</v>
      </c>
      <c r="C2072" t="s">
        <v>15253</v>
      </c>
      <c r="D2072" t="s">
        <v>2068</v>
      </c>
      <c r="E2072" t="s">
        <v>10294</v>
      </c>
      <c r="F2072" s="2" t="s">
        <v>7420</v>
      </c>
      <c r="G2072" s="2" t="s">
        <v>7033</v>
      </c>
      <c r="H2072" s="29">
        <v>0</v>
      </c>
      <c r="I2072" s="26">
        <v>0</v>
      </c>
      <c r="J2072" s="25">
        <v>0</v>
      </c>
      <c r="K2072" s="25">
        <v>0</v>
      </c>
      <c r="L2072" s="25">
        <v>0</v>
      </c>
      <c r="M2072" s="27">
        <v>0</v>
      </c>
    </row>
    <row r="2073" spans="1:13" x14ac:dyDescent="0.15">
      <c r="A2073" t="s">
        <v>20216</v>
      </c>
      <c r="B2073">
        <v>41516</v>
      </c>
      <c r="C2073" t="s">
        <v>15039</v>
      </c>
      <c r="D2073" t="s">
        <v>2069</v>
      </c>
      <c r="E2073" t="s">
        <v>10295</v>
      </c>
      <c r="F2073" s="2" t="s">
        <v>6813</v>
      </c>
      <c r="G2073" s="2" t="s">
        <v>6813</v>
      </c>
      <c r="H2073" s="29">
        <v>82829.520000000019</v>
      </c>
      <c r="I2073" s="26">
        <v>71</v>
      </c>
      <c r="J2073" s="25">
        <v>37183.410000000003</v>
      </c>
      <c r="K2073" s="25">
        <v>-45646.110000000015</v>
      </c>
      <c r="L2073" s="25">
        <v>34234.58</v>
      </c>
      <c r="M2073" s="27">
        <v>71417.990000000005</v>
      </c>
    </row>
    <row r="2074" spans="1:13" x14ac:dyDescent="0.15">
      <c r="A2074" t="s">
        <v>18130</v>
      </c>
      <c r="B2074">
        <v>37650</v>
      </c>
      <c r="C2074" t="s">
        <v>14816</v>
      </c>
      <c r="D2074" t="s">
        <v>2070</v>
      </c>
      <c r="E2074" t="s">
        <v>10296</v>
      </c>
      <c r="F2074" s="2" t="s">
        <v>7046</v>
      </c>
      <c r="G2074" s="2" t="s">
        <v>7046</v>
      </c>
      <c r="H2074" s="29">
        <v>0</v>
      </c>
      <c r="I2074" s="26">
        <v>0</v>
      </c>
      <c r="J2074" s="25">
        <v>0</v>
      </c>
      <c r="K2074" s="25">
        <v>0</v>
      </c>
      <c r="L2074" s="25">
        <v>0</v>
      </c>
      <c r="M2074" s="27">
        <v>0</v>
      </c>
    </row>
    <row r="2075" spans="1:13" x14ac:dyDescent="0.15">
      <c r="A2075" t="s">
        <v>18147</v>
      </c>
      <c r="B2075">
        <v>37663</v>
      </c>
      <c r="C2075" t="s">
        <v>14817</v>
      </c>
      <c r="D2075" t="s">
        <v>2071</v>
      </c>
      <c r="E2075" t="s">
        <v>7182</v>
      </c>
      <c r="F2075" s="2" t="s">
        <v>10297</v>
      </c>
      <c r="G2075" s="2" t="s">
        <v>6584</v>
      </c>
      <c r="H2075" s="29">
        <v>0</v>
      </c>
      <c r="I2075" s="26">
        <v>0</v>
      </c>
      <c r="J2075" s="25">
        <v>0</v>
      </c>
      <c r="K2075" s="25">
        <v>0</v>
      </c>
      <c r="L2075" s="25">
        <v>0</v>
      </c>
      <c r="M2075" s="27">
        <v>0</v>
      </c>
    </row>
    <row r="2076" spans="1:13" x14ac:dyDescent="0.15">
      <c r="A2076" t="s">
        <v>22241</v>
      </c>
      <c r="B2076">
        <v>44201</v>
      </c>
      <c r="C2076" t="s">
        <v>15256</v>
      </c>
      <c r="D2076" t="s">
        <v>2072</v>
      </c>
      <c r="E2076" t="s">
        <v>10298</v>
      </c>
      <c r="F2076" s="2" t="s">
        <v>6687</v>
      </c>
      <c r="G2076" s="2" t="s">
        <v>6688</v>
      </c>
      <c r="H2076" s="29">
        <v>7385.390000000014</v>
      </c>
      <c r="I2076" s="26">
        <v>0</v>
      </c>
      <c r="J2076" s="25">
        <v>0</v>
      </c>
      <c r="K2076" s="25">
        <v>-7385.390000000014</v>
      </c>
      <c r="L2076" s="25">
        <v>5539.04</v>
      </c>
      <c r="M2076" s="27">
        <v>5539.04</v>
      </c>
    </row>
    <row r="2077" spans="1:13" x14ac:dyDescent="0.15">
      <c r="A2077" t="s">
        <v>20640</v>
      </c>
      <c r="B2077">
        <v>41582</v>
      </c>
      <c r="C2077" t="s">
        <v>15070</v>
      </c>
      <c r="D2077" t="s">
        <v>2073</v>
      </c>
      <c r="E2077" t="s">
        <v>10299</v>
      </c>
      <c r="F2077" s="2" t="s">
        <v>6536</v>
      </c>
      <c r="G2077" s="2" t="s">
        <v>6536</v>
      </c>
      <c r="H2077" s="29">
        <v>0</v>
      </c>
      <c r="I2077" s="26">
        <v>0</v>
      </c>
      <c r="J2077" s="25">
        <v>0</v>
      </c>
      <c r="K2077" s="25">
        <v>0</v>
      </c>
      <c r="L2077" s="25">
        <v>0</v>
      </c>
      <c r="M2077" s="27">
        <v>0</v>
      </c>
    </row>
    <row r="2078" spans="1:13" x14ac:dyDescent="0.15">
      <c r="A2078" t="s">
        <v>19729</v>
      </c>
      <c r="B2078">
        <v>41407</v>
      </c>
      <c r="C2078" t="s">
        <v>14999</v>
      </c>
      <c r="D2078" t="s">
        <v>2074</v>
      </c>
      <c r="E2078" t="s">
        <v>10300</v>
      </c>
      <c r="F2078" s="2" t="s">
        <v>8909</v>
      </c>
      <c r="G2078" s="2" t="s">
        <v>6576</v>
      </c>
      <c r="H2078" s="29">
        <v>0</v>
      </c>
      <c r="I2078" s="26">
        <v>0</v>
      </c>
      <c r="J2078" s="25">
        <v>0</v>
      </c>
      <c r="K2078" s="25">
        <v>0</v>
      </c>
      <c r="L2078" s="25">
        <v>0</v>
      </c>
      <c r="M2078" s="27">
        <v>0</v>
      </c>
    </row>
    <row r="2079" spans="1:13" x14ac:dyDescent="0.15">
      <c r="A2079" t="s">
        <v>18750</v>
      </c>
      <c r="B2079">
        <v>40903</v>
      </c>
      <c r="C2079" t="s">
        <v>14911</v>
      </c>
      <c r="D2079" t="s">
        <v>2075</v>
      </c>
      <c r="E2079" t="s">
        <v>9190</v>
      </c>
      <c r="F2079" s="2" t="s">
        <v>7245</v>
      </c>
      <c r="G2079" s="2" t="s">
        <v>7245</v>
      </c>
      <c r="H2079" s="29">
        <v>0</v>
      </c>
      <c r="I2079" s="26">
        <v>0</v>
      </c>
      <c r="J2079" s="25">
        <v>0</v>
      </c>
      <c r="K2079" s="25">
        <v>0</v>
      </c>
      <c r="L2079" s="25">
        <v>0</v>
      </c>
      <c r="M2079" s="27">
        <v>0</v>
      </c>
    </row>
    <row r="2080" spans="1:13" x14ac:dyDescent="0.15">
      <c r="A2080" t="s">
        <v>19492</v>
      </c>
      <c r="B2080">
        <v>41340</v>
      </c>
      <c r="C2080" t="s">
        <v>14980</v>
      </c>
      <c r="D2080" t="s">
        <v>2076</v>
      </c>
      <c r="E2080" t="s">
        <v>10301</v>
      </c>
      <c r="F2080" s="2" t="s">
        <v>6637</v>
      </c>
      <c r="G2080" s="2" t="s">
        <v>6638</v>
      </c>
      <c r="H2080" s="29">
        <v>0</v>
      </c>
      <c r="I2080" s="26">
        <v>0</v>
      </c>
      <c r="J2080" s="25">
        <v>0</v>
      </c>
      <c r="K2080" s="25">
        <v>0</v>
      </c>
      <c r="L2080" s="25">
        <v>0</v>
      </c>
      <c r="M2080" s="27">
        <v>0</v>
      </c>
    </row>
    <row r="2081" spans="1:13" x14ac:dyDescent="0.15">
      <c r="A2081" t="s">
        <v>18607</v>
      </c>
      <c r="B2081">
        <v>40789</v>
      </c>
      <c r="C2081" t="s">
        <v>14897</v>
      </c>
      <c r="D2081" t="s">
        <v>2077</v>
      </c>
      <c r="E2081" t="s">
        <v>10302</v>
      </c>
      <c r="F2081" s="2" t="s">
        <v>10303</v>
      </c>
      <c r="G2081" s="2" t="s">
        <v>7462</v>
      </c>
      <c r="H2081" s="29">
        <v>0</v>
      </c>
      <c r="I2081" s="26">
        <v>0</v>
      </c>
      <c r="J2081" s="25">
        <v>0</v>
      </c>
      <c r="K2081" s="25">
        <v>0</v>
      </c>
      <c r="L2081" s="25">
        <v>0</v>
      </c>
      <c r="M2081" s="27">
        <v>0</v>
      </c>
    </row>
    <row r="2082" spans="1:13" x14ac:dyDescent="0.15">
      <c r="A2082" t="s">
        <v>21330</v>
      </c>
      <c r="B2082">
        <v>41797</v>
      </c>
      <c r="C2082" t="s">
        <v>15121</v>
      </c>
      <c r="D2082" t="s">
        <v>2078</v>
      </c>
      <c r="E2082" t="s">
        <v>10304</v>
      </c>
      <c r="F2082" s="2" t="s">
        <v>10305</v>
      </c>
      <c r="G2082" s="2" t="s">
        <v>6223</v>
      </c>
      <c r="H2082" s="29">
        <v>0</v>
      </c>
      <c r="I2082" s="26">
        <v>0</v>
      </c>
      <c r="J2082" s="25">
        <v>0</v>
      </c>
      <c r="K2082" s="25">
        <v>0</v>
      </c>
      <c r="L2082" s="25">
        <v>0</v>
      </c>
      <c r="M2082" s="27">
        <v>0</v>
      </c>
    </row>
    <row r="2083" spans="1:13" x14ac:dyDescent="0.15">
      <c r="A2083" t="s">
        <v>21053</v>
      </c>
      <c r="B2083">
        <v>41692</v>
      </c>
      <c r="C2083" t="s">
        <v>15102</v>
      </c>
      <c r="D2083" t="s">
        <v>2079</v>
      </c>
      <c r="E2083" t="s">
        <v>10306</v>
      </c>
      <c r="F2083" s="2" t="s">
        <v>6962</v>
      </c>
      <c r="G2083" s="2" t="s">
        <v>6368</v>
      </c>
      <c r="H2083" s="29">
        <v>0</v>
      </c>
      <c r="I2083" s="26">
        <v>22.06</v>
      </c>
      <c r="J2083" s="25">
        <v>11553.04</v>
      </c>
      <c r="K2083" s="25">
        <v>11553.04</v>
      </c>
      <c r="L2083" s="25">
        <v>-5660.99</v>
      </c>
      <c r="M2083" s="27">
        <v>5892.0500000000011</v>
      </c>
    </row>
    <row r="2084" spans="1:13" x14ac:dyDescent="0.15">
      <c r="A2084" t="s">
        <v>18965</v>
      </c>
      <c r="B2084">
        <v>40987</v>
      </c>
      <c r="C2084" t="s">
        <v>14928</v>
      </c>
      <c r="D2084" t="s">
        <v>2080</v>
      </c>
      <c r="E2084" t="s">
        <v>10307</v>
      </c>
      <c r="F2084" s="2" t="s">
        <v>10308</v>
      </c>
      <c r="G2084" s="2" t="s">
        <v>6245</v>
      </c>
      <c r="H2084" s="29">
        <v>0</v>
      </c>
      <c r="I2084" s="26">
        <v>0</v>
      </c>
      <c r="J2084" s="25">
        <v>0</v>
      </c>
      <c r="K2084" s="25">
        <v>0</v>
      </c>
      <c r="L2084" s="25">
        <v>0</v>
      </c>
      <c r="M2084" s="27">
        <v>0</v>
      </c>
    </row>
    <row r="2085" spans="1:13" x14ac:dyDescent="0.15">
      <c r="A2085" t="s">
        <v>18681</v>
      </c>
      <c r="B2085">
        <v>40848</v>
      </c>
      <c r="C2085" t="s">
        <v>14904</v>
      </c>
      <c r="D2085" t="s">
        <v>2081</v>
      </c>
      <c r="E2085" t="s">
        <v>10309</v>
      </c>
      <c r="F2085" s="2" t="s">
        <v>10310</v>
      </c>
      <c r="G2085" s="2" t="s">
        <v>6978</v>
      </c>
      <c r="H2085" s="29">
        <v>0</v>
      </c>
      <c r="I2085" s="26">
        <v>0</v>
      </c>
      <c r="J2085" s="25">
        <v>0</v>
      </c>
      <c r="K2085" s="25">
        <v>0</v>
      </c>
      <c r="L2085" s="25">
        <v>0</v>
      </c>
      <c r="M2085" s="27">
        <v>0</v>
      </c>
    </row>
    <row r="2086" spans="1:13" x14ac:dyDescent="0.15">
      <c r="A2086" t="s">
        <v>21274</v>
      </c>
      <c r="B2086">
        <v>41782</v>
      </c>
      <c r="C2086" t="s">
        <v>15116</v>
      </c>
      <c r="D2086" t="s">
        <v>2082</v>
      </c>
      <c r="E2086" t="s">
        <v>10311</v>
      </c>
      <c r="F2086" s="2" t="s">
        <v>8946</v>
      </c>
      <c r="G2086" s="2" t="s">
        <v>6594</v>
      </c>
      <c r="H2086" s="29">
        <v>36650.869999999995</v>
      </c>
      <c r="I2086" s="26">
        <v>94.09</v>
      </c>
      <c r="J2086" s="25">
        <v>49275.87</v>
      </c>
      <c r="K2086" s="25">
        <v>12625.000000000007</v>
      </c>
      <c r="L2086" s="25">
        <v>-6186.25</v>
      </c>
      <c r="M2086" s="27">
        <v>43089.62</v>
      </c>
    </row>
    <row r="2087" spans="1:13" x14ac:dyDescent="0.15">
      <c r="A2087" t="s">
        <v>22255</v>
      </c>
      <c r="B2087">
        <v>44397</v>
      </c>
      <c r="C2087" t="s">
        <v>15258</v>
      </c>
      <c r="D2087" t="s">
        <v>2083</v>
      </c>
      <c r="E2087" t="s">
        <v>10312</v>
      </c>
      <c r="F2087" s="2" t="s">
        <v>6403</v>
      </c>
      <c r="G2087" s="2" t="s">
        <v>6403</v>
      </c>
      <c r="H2087" s="29">
        <v>314346.62</v>
      </c>
      <c r="I2087" s="26">
        <v>602.63</v>
      </c>
      <c r="J2087" s="25">
        <v>315603.36</v>
      </c>
      <c r="K2087" s="25">
        <v>1256.7399999999907</v>
      </c>
      <c r="L2087" s="25">
        <v>-615.79999999999995</v>
      </c>
      <c r="M2087" s="27">
        <v>314987.56</v>
      </c>
    </row>
    <row r="2088" spans="1:13" x14ac:dyDescent="0.15">
      <c r="A2088" t="s">
        <v>21677</v>
      </c>
      <c r="B2088">
        <v>42486</v>
      </c>
      <c r="C2088" t="s">
        <v>15166</v>
      </c>
      <c r="D2088" t="s">
        <v>2084</v>
      </c>
      <c r="E2088" t="s">
        <v>10313</v>
      </c>
      <c r="F2088" s="2" t="s">
        <v>6463</v>
      </c>
      <c r="G2088" s="2" t="s">
        <v>6386</v>
      </c>
      <c r="H2088" s="29">
        <v>0</v>
      </c>
      <c r="I2088" s="26">
        <v>0</v>
      </c>
      <c r="J2088" s="25">
        <v>0</v>
      </c>
      <c r="K2088" s="25">
        <v>0</v>
      </c>
      <c r="L2088" s="25">
        <v>0</v>
      </c>
      <c r="M2088" s="27">
        <v>0</v>
      </c>
    </row>
    <row r="2089" spans="1:13" x14ac:dyDescent="0.15">
      <c r="A2089" t="s">
        <v>23227</v>
      </c>
      <c r="B2089">
        <v>77975</v>
      </c>
      <c r="C2089" t="s">
        <v>15421</v>
      </c>
      <c r="D2089" t="s">
        <v>2085</v>
      </c>
      <c r="E2089" t="s">
        <v>10314</v>
      </c>
      <c r="F2089" s="2" t="s">
        <v>6803</v>
      </c>
      <c r="G2089" s="2" t="s">
        <v>6804</v>
      </c>
      <c r="H2089" s="29">
        <v>0</v>
      </c>
      <c r="I2089" s="26">
        <v>0</v>
      </c>
      <c r="J2089" s="25">
        <v>0</v>
      </c>
      <c r="K2089" s="25">
        <v>0</v>
      </c>
      <c r="L2089" s="25">
        <v>0</v>
      </c>
      <c r="M2089" s="27">
        <v>0</v>
      </c>
    </row>
    <row r="2090" spans="1:13" x14ac:dyDescent="0.15">
      <c r="A2090" t="s">
        <v>22183</v>
      </c>
      <c r="B2090">
        <v>43305</v>
      </c>
      <c r="C2090" t="s">
        <v>15245</v>
      </c>
      <c r="D2090" t="s">
        <v>2086</v>
      </c>
      <c r="E2090" t="s">
        <v>10315</v>
      </c>
      <c r="F2090" s="2" t="s">
        <v>10316</v>
      </c>
      <c r="G2090" s="2" t="s">
        <v>6292</v>
      </c>
      <c r="H2090" s="29">
        <v>0</v>
      </c>
      <c r="I2090" s="26">
        <v>0</v>
      </c>
      <c r="J2090" s="25">
        <v>0</v>
      </c>
      <c r="K2090" s="25">
        <v>0</v>
      </c>
      <c r="L2090" s="25">
        <v>0</v>
      </c>
      <c r="M2090" s="27">
        <v>0</v>
      </c>
    </row>
    <row r="2091" spans="1:13" x14ac:dyDescent="0.15">
      <c r="A2091" t="s">
        <v>19126</v>
      </c>
      <c r="B2091">
        <v>41090</v>
      </c>
      <c r="C2091" t="s">
        <v>14944</v>
      </c>
      <c r="D2091" t="s">
        <v>2087</v>
      </c>
      <c r="E2091" t="s">
        <v>10317</v>
      </c>
      <c r="F2091" s="2" t="s">
        <v>10318</v>
      </c>
      <c r="G2091" s="2" t="s">
        <v>6996</v>
      </c>
      <c r="H2091" s="29">
        <v>0</v>
      </c>
      <c r="I2091" s="26">
        <v>0</v>
      </c>
      <c r="J2091" s="25">
        <v>0</v>
      </c>
      <c r="K2091" s="25">
        <v>0</v>
      </c>
      <c r="L2091" s="25">
        <v>0</v>
      </c>
      <c r="M2091" s="27">
        <v>0</v>
      </c>
    </row>
    <row r="2092" spans="1:13" x14ac:dyDescent="0.15">
      <c r="A2092" t="s">
        <v>23006</v>
      </c>
      <c r="B2092">
        <v>75219</v>
      </c>
      <c r="C2092" t="s">
        <v>15394</v>
      </c>
      <c r="D2092" t="s">
        <v>2088</v>
      </c>
      <c r="E2092" t="s">
        <v>10319</v>
      </c>
      <c r="F2092" s="2" t="s">
        <v>6624</v>
      </c>
      <c r="G2092" s="2" t="s">
        <v>6625</v>
      </c>
      <c r="H2092" s="29">
        <v>0</v>
      </c>
      <c r="I2092" s="26">
        <v>0</v>
      </c>
      <c r="J2092" s="25">
        <v>0</v>
      </c>
      <c r="K2092" s="25">
        <v>0</v>
      </c>
      <c r="L2092" s="25">
        <v>0</v>
      </c>
      <c r="M2092" s="27">
        <v>0</v>
      </c>
    </row>
    <row r="2093" spans="1:13" x14ac:dyDescent="0.15">
      <c r="A2093" t="s">
        <v>20217</v>
      </c>
      <c r="B2093">
        <v>41516</v>
      </c>
      <c r="C2093" t="s">
        <v>15039</v>
      </c>
      <c r="D2093" t="s">
        <v>2089</v>
      </c>
      <c r="E2093" t="s">
        <v>7634</v>
      </c>
      <c r="F2093" s="2" t="s">
        <v>10321</v>
      </c>
      <c r="G2093" s="2" t="s">
        <v>6500</v>
      </c>
      <c r="H2093" s="29">
        <v>37658</v>
      </c>
      <c r="I2093" s="26">
        <v>74.03</v>
      </c>
      <c r="J2093" s="25">
        <v>38770.25</v>
      </c>
      <c r="K2093" s="25">
        <v>1112.25</v>
      </c>
      <c r="L2093" s="25">
        <v>-545</v>
      </c>
      <c r="M2093" s="27">
        <v>38225.25</v>
      </c>
    </row>
    <row r="2094" spans="1:13" x14ac:dyDescent="0.15">
      <c r="A2094" t="s">
        <v>22935</v>
      </c>
      <c r="B2094">
        <v>74049</v>
      </c>
      <c r="C2094" t="s">
        <v>15384</v>
      </c>
      <c r="D2094" t="s">
        <v>2090</v>
      </c>
      <c r="E2094" t="s">
        <v>10322</v>
      </c>
      <c r="F2094" s="2" t="s">
        <v>6492</v>
      </c>
      <c r="G2094" s="2" t="s">
        <v>6465</v>
      </c>
      <c r="H2094" s="29">
        <v>0</v>
      </c>
      <c r="I2094" s="26">
        <v>0</v>
      </c>
      <c r="J2094" s="25">
        <v>0</v>
      </c>
      <c r="K2094" s="25">
        <v>0</v>
      </c>
      <c r="L2094" s="25">
        <v>0</v>
      </c>
      <c r="M2094" s="27">
        <v>0</v>
      </c>
    </row>
    <row r="2095" spans="1:13" x14ac:dyDescent="0.15">
      <c r="A2095" t="s">
        <v>20218</v>
      </c>
      <c r="B2095">
        <v>41516</v>
      </c>
      <c r="C2095" t="s">
        <v>15039</v>
      </c>
      <c r="D2095" t="s">
        <v>2091</v>
      </c>
      <c r="E2095" t="s">
        <v>10323</v>
      </c>
      <c r="F2095" s="2" t="s">
        <v>6397</v>
      </c>
      <c r="G2095" s="2" t="s">
        <v>6397</v>
      </c>
      <c r="H2095" s="29">
        <v>323138.03999999998</v>
      </c>
      <c r="I2095" s="26">
        <v>554.49</v>
      </c>
      <c r="J2095" s="25">
        <v>290391.96000000002</v>
      </c>
      <c r="K2095" s="25">
        <v>-32746.079999999958</v>
      </c>
      <c r="L2095" s="25">
        <v>24559.56</v>
      </c>
      <c r="M2095" s="27">
        <v>314951.52</v>
      </c>
    </row>
    <row r="2096" spans="1:13" x14ac:dyDescent="0.15">
      <c r="A2096" t="s">
        <v>22862</v>
      </c>
      <c r="B2096">
        <v>71956</v>
      </c>
      <c r="C2096" t="s">
        <v>15370</v>
      </c>
      <c r="D2096" t="s">
        <v>2092</v>
      </c>
      <c r="E2096" t="s">
        <v>10324</v>
      </c>
      <c r="F2096" s="2" t="s">
        <v>7024</v>
      </c>
      <c r="G2096" s="2" t="s">
        <v>6541</v>
      </c>
      <c r="H2096" s="29">
        <v>14314.800000000003</v>
      </c>
      <c r="I2096" s="26">
        <v>41.02</v>
      </c>
      <c r="J2096" s="25">
        <v>21482.58</v>
      </c>
      <c r="K2096" s="25">
        <v>7167.7799999999988</v>
      </c>
      <c r="L2096" s="25">
        <v>-3512.21</v>
      </c>
      <c r="M2096" s="27">
        <v>17970.370000000003</v>
      </c>
    </row>
    <row r="2097" spans="1:13" x14ac:dyDescent="0.15">
      <c r="A2097" t="s">
        <v>23039</v>
      </c>
      <c r="B2097">
        <v>75375</v>
      </c>
      <c r="C2097" t="s">
        <v>15395</v>
      </c>
      <c r="D2097" t="s">
        <v>2093</v>
      </c>
      <c r="E2097" t="s">
        <v>10325</v>
      </c>
      <c r="F2097" s="2" t="s">
        <v>8260</v>
      </c>
      <c r="G2097" s="2" t="s">
        <v>7553</v>
      </c>
      <c r="H2097" s="29">
        <v>0</v>
      </c>
      <c r="I2097" s="26">
        <v>0</v>
      </c>
      <c r="J2097" s="25">
        <v>0</v>
      </c>
      <c r="K2097" s="25">
        <v>0</v>
      </c>
      <c r="L2097" s="25">
        <v>0</v>
      </c>
      <c r="M2097" s="27">
        <v>0</v>
      </c>
    </row>
    <row r="2098" spans="1:13" x14ac:dyDescent="0.15">
      <c r="A2098" t="s">
        <v>18624</v>
      </c>
      <c r="B2098">
        <v>40803</v>
      </c>
      <c r="C2098" t="s">
        <v>14899</v>
      </c>
      <c r="D2098" t="s">
        <v>2094</v>
      </c>
      <c r="E2098" t="s">
        <v>10326</v>
      </c>
      <c r="F2098" s="2" t="s">
        <v>10327</v>
      </c>
      <c r="G2098" s="2" t="s">
        <v>6671</v>
      </c>
      <c r="H2098" s="29">
        <v>0</v>
      </c>
      <c r="I2098" s="26">
        <v>0</v>
      </c>
      <c r="J2098" s="25">
        <v>0</v>
      </c>
      <c r="K2098" s="25">
        <v>0</v>
      </c>
      <c r="L2098" s="25">
        <v>0</v>
      </c>
      <c r="M2098" s="27">
        <v>0</v>
      </c>
    </row>
    <row r="2099" spans="1:13" x14ac:dyDescent="0.15">
      <c r="A2099" t="s">
        <v>18743</v>
      </c>
      <c r="B2099">
        <v>40894</v>
      </c>
      <c r="C2099" t="s">
        <v>14910</v>
      </c>
      <c r="D2099" t="s">
        <v>2095</v>
      </c>
      <c r="E2099" t="s">
        <v>10328</v>
      </c>
      <c r="F2099" s="2" t="s">
        <v>7152</v>
      </c>
      <c r="G2099" s="2" t="s">
        <v>7152</v>
      </c>
      <c r="H2099" s="29">
        <v>0</v>
      </c>
      <c r="I2099" s="26">
        <v>105.02</v>
      </c>
      <c r="J2099" s="25">
        <v>55000.02</v>
      </c>
      <c r="K2099" s="25">
        <v>55000.02</v>
      </c>
      <c r="L2099" s="25">
        <v>-26950.01</v>
      </c>
      <c r="M2099" s="27">
        <v>28050.01</v>
      </c>
    </row>
    <row r="2100" spans="1:13" x14ac:dyDescent="0.15">
      <c r="A2100" t="s">
        <v>17697</v>
      </c>
      <c r="B2100">
        <v>25351</v>
      </c>
      <c r="C2100" t="s">
        <v>14694</v>
      </c>
      <c r="D2100" t="s">
        <v>2096</v>
      </c>
      <c r="E2100" t="s">
        <v>10329</v>
      </c>
      <c r="F2100" s="2" t="s">
        <v>10330</v>
      </c>
      <c r="G2100" s="2" t="s">
        <v>6613</v>
      </c>
      <c r="H2100" s="29">
        <v>0</v>
      </c>
      <c r="I2100" s="26">
        <v>0</v>
      </c>
      <c r="J2100" s="25">
        <v>0</v>
      </c>
      <c r="K2100" s="25">
        <v>0</v>
      </c>
      <c r="L2100" s="25">
        <v>0</v>
      </c>
      <c r="M2100" s="27">
        <v>0</v>
      </c>
    </row>
    <row r="2101" spans="1:13" x14ac:dyDescent="0.15">
      <c r="A2101" t="s">
        <v>23228</v>
      </c>
      <c r="B2101">
        <v>77975</v>
      </c>
      <c r="C2101" t="s">
        <v>15421</v>
      </c>
      <c r="D2101" t="s">
        <v>2097</v>
      </c>
      <c r="E2101" t="s">
        <v>8259</v>
      </c>
      <c r="F2101" s="2" t="s">
        <v>7306</v>
      </c>
      <c r="G2101" s="2" t="s">
        <v>7306</v>
      </c>
      <c r="H2101" s="29">
        <v>11404.050000000003</v>
      </c>
      <c r="I2101" s="26">
        <v>0</v>
      </c>
      <c r="J2101" s="25">
        <v>0</v>
      </c>
      <c r="K2101" s="25">
        <v>-11404.050000000003</v>
      </c>
      <c r="L2101" s="25">
        <v>8553.0400000000009</v>
      </c>
      <c r="M2101" s="27">
        <v>8553.0400000000009</v>
      </c>
    </row>
    <row r="2102" spans="1:13" x14ac:dyDescent="0.15">
      <c r="A2102" t="s">
        <v>17503</v>
      </c>
      <c r="B2102">
        <v>20281</v>
      </c>
      <c r="C2102" t="s">
        <v>14666</v>
      </c>
      <c r="D2102" t="s">
        <v>2098</v>
      </c>
      <c r="E2102" t="s">
        <v>10331</v>
      </c>
      <c r="F2102" s="2" t="s">
        <v>6424</v>
      </c>
      <c r="G2102" s="2" t="s">
        <v>6425</v>
      </c>
      <c r="H2102" s="29">
        <v>105290.68</v>
      </c>
      <c r="I2102" s="26">
        <v>235.44</v>
      </c>
      <c r="J2102" s="25">
        <v>123302.28</v>
      </c>
      <c r="K2102" s="25">
        <v>18011.600000000006</v>
      </c>
      <c r="L2102" s="25">
        <v>-8825.68</v>
      </c>
      <c r="M2102" s="27">
        <v>114476.6</v>
      </c>
    </row>
    <row r="2103" spans="1:13" x14ac:dyDescent="0.15">
      <c r="A2103" t="s">
        <v>22327</v>
      </c>
      <c r="B2103">
        <v>46724</v>
      </c>
      <c r="C2103" t="s">
        <v>15273</v>
      </c>
      <c r="D2103" t="s">
        <v>2099</v>
      </c>
      <c r="E2103" t="s">
        <v>7634</v>
      </c>
      <c r="F2103" s="2" t="s">
        <v>6401</v>
      </c>
      <c r="G2103" s="2" t="s">
        <v>6402</v>
      </c>
      <c r="H2103" s="29">
        <v>0</v>
      </c>
      <c r="I2103" s="26">
        <v>39.53</v>
      </c>
      <c r="J2103" s="25">
        <v>20702.259999999998</v>
      </c>
      <c r="K2103" s="25">
        <v>20702.259999999998</v>
      </c>
      <c r="L2103" s="25">
        <v>-10144.11</v>
      </c>
      <c r="M2103" s="27">
        <v>10558.149999999998</v>
      </c>
    </row>
    <row r="2104" spans="1:13" x14ac:dyDescent="0.15">
      <c r="A2104" t="s">
        <v>19919</v>
      </c>
      <c r="B2104">
        <v>41447</v>
      </c>
      <c r="C2104" t="s">
        <v>15013</v>
      </c>
      <c r="D2104" t="s">
        <v>2100</v>
      </c>
      <c r="E2104" t="s">
        <v>10332</v>
      </c>
      <c r="F2104" s="2" t="s">
        <v>6337</v>
      </c>
      <c r="G2104" s="2" t="s">
        <v>6338</v>
      </c>
      <c r="H2104" s="29">
        <v>0</v>
      </c>
      <c r="I2104" s="26">
        <v>0</v>
      </c>
      <c r="J2104" s="25">
        <v>0</v>
      </c>
      <c r="K2104" s="25">
        <v>0</v>
      </c>
      <c r="L2104" s="25">
        <v>0</v>
      </c>
      <c r="M2104" s="27">
        <v>0</v>
      </c>
    </row>
    <row r="2105" spans="1:13" x14ac:dyDescent="0.15">
      <c r="A2105" t="s">
        <v>17730</v>
      </c>
      <c r="B2105">
        <v>26977</v>
      </c>
      <c r="C2105" t="s">
        <v>14700</v>
      </c>
      <c r="D2105" t="s">
        <v>2101</v>
      </c>
      <c r="E2105" t="s">
        <v>10333</v>
      </c>
      <c r="F2105" s="2" t="s">
        <v>6799</v>
      </c>
      <c r="G2105" s="2" t="s">
        <v>6799</v>
      </c>
      <c r="H2105" s="29">
        <v>0</v>
      </c>
      <c r="I2105" s="26">
        <v>0</v>
      </c>
      <c r="J2105" s="25">
        <v>0</v>
      </c>
      <c r="K2105" s="25">
        <v>0</v>
      </c>
      <c r="L2105" s="25">
        <v>0</v>
      </c>
      <c r="M2105" s="27">
        <v>0</v>
      </c>
    </row>
    <row r="2106" spans="1:13" x14ac:dyDescent="0.15">
      <c r="A2106" t="s">
        <v>23094</v>
      </c>
      <c r="B2106">
        <v>75753</v>
      </c>
      <c r="C2106" t="s">
        <v>15400</v>
      </c>
      <c r="D2106" t="s">
        <v>2102</v>
      </c>
      <c r="E2106" t="s">
        <v>10334</v>
      </c>
      <c r="F2106" s="2" t="s">
        <v>8708</v>
      </c>
      <c r="G2106" s="2" t="s">
        <v>8708</v>
      </c>
      <c r="H2106" s="29">
        <v>0</v>
      </c>
      <c r="I2106" s="26">
        <v>0</v>
      </c>
      <c r="J2106" s="25">
        <v>0</v>
      </c>
      <c r="K2106" s="25">
        <v>0</v>
      </c>
      <c r="L2106" s="25">
        <v>0</v>
      </c>
      <c r="M2106" s="27">
        <v>0</v>
      </c>
    </row>
    <row r="2107" spans="1:13" x14ac:dyDescent="0.15">
      <c r="A2107" t="s">
        <v>19247</v>
      </c>
      <c r="B2107">
        <v>41223</v>
      </c>
      <c r="C2107" t="s">
        <v>14956</v>
      </c>
      <c r="D2107" t="s">
        <v>2103</v>
      </c>
      <c r="E2107" t="s">
        <v>10335</v>
      </c>
      <c r="F2107" s="2" t="s">
        <v>6573</v>
      </c>
      <c r="G2107" s="2" t="s">
        <v>6573</v>
      </c>
      <c r="H2107" s="29">
        <v>10647.93</v>
      </c>
      <c r="I2107" s="26">
        <v>17.260000000000002</v>
      </c>
      <c r="J2107" s="25">
        <v>9039.23</v>
      </c>
      <c r="K2107" s="25">
        <v>-1608.7000000000007</v>
      </c>
      <c r="L2107" s="25">
        <v>1206.53</v>
      </c>
      <c r="M2107" s="27">
        <v>10245.76</v>
      </c>
    </row>
    <row r="2108" spans="1:13" x14ac:dyDescent="0.15">
      <c r="A2108" t="s">
        <v>19248</v>
      </c>
      <c r="B2108">
        <v>41223</v>
      </c>
      <c r="C2108" t="s">
        <v>14956</v>
      </c>
      <c r="D2108" t="s">
        <v>2104</v>
      </c>
      <c r="E2108" t="s">
        <v>10336</v>
      </c>
      <c r="F2108" s="2" t="s">
        <v>10337</v>
      </c>
      <c r="G2108" s="2" t="s">
        <v>6573</v>
      </c>
      <c r="H2108" s="29">
        <v>0</v>
      </c>
      <c r="I2108" s="26">
        <v>0</v>
      </c>
      <c r="J2108" s="25">
        <v>0</v>
      </c>
      <c r="K2108" s="25">
        <v>0</v>
      </c>
      <c r="L2108" s="25">
        <v>0</v>
      </c>
      <c r="M2108" s="27">
        <v>0</v>
      </c>
    </row>
    <row r="2109" spans="1:13" x14ac:dyDescent="0.15">
      <c r="A2109" t="s">
        <v>19280</v>
      </c>
      <c r="B2109">
        <v>41228</v>
      </c>
      <c r="C2109" t="s">
        <v>14958</v>
      </c>
      <c r="D2109" t="s">
        <v>2105</v>
      </c>
      <c r="E2109" t="s">
        <v>10338</v>
      </c>
      <c r="F2109" s="2" t="s">
        <v>10339</v>
      </c>
      <c r="G2109" s="2" t="s">
        <v>6251</v>
      </c>
      <c r="H2109" s="29">
        <v>7601.8099999999977</v>
      </c>
      <c r="I2109" s="26">
        <v>0</v>
      </c>
      <c r="J2109" s="25">
        <v>0</v>
      </c>
      <c r="K2109" s="25">
        <v>-7601.8099999999977</v>
      </c>
      <c r="L2109" s="25">
        <v>5701.36</v>
      </c>
      <c r="M2109" s="27">
        <v>5701.36</v>
      </c>
    </row>
    <row r="2110" spans="1:13" x14ac:dyDescent="0.15">
      <c r="A2110" t="s">
        <v>22908</v>
      </c>
      <c r="B2110">
        <v>73919</v>
      </c>
      <c r="C2110" t="s">
        <v>15382</v>
      </c>
      <c r="D2110" t="s">
        <v>2106</v>
      </c>
      <c r="E2110" t="s">
        <v>10340</v>
      </c>
      <c r="F2110" s="2" t="s">
        <v>10341</v>
      </c>
      <c r="G2110" s="2" t="s">
        <v>6430</v>
      </c>
      <c r="H2110" s="29">
        <v>0</v>
      </c>
      <c r="I2110" s="26">
        <v>0</v>
      </c>
      <c r="J2110" s="25">
        <v>0</v>
      </c>
      <c r="K2110" s="25">
        <v>0</v>
      </c>
      <c r="L2110" s="25">
        <v>0</v>
      </c>
      <c r="M2110" s="27">
        <v>0</v>
      </c>
    </row>
    <row r="2111" spans="1:13" x14ac:dyDescent="0.15">
      <c r="A2111" t="s">
        <v>19106</v>
      </c>
      <c r="B2111">
        <v>41039</v>
      </c>
      <c r="C2111" t="s">
        <v>14940</v>
      </c>
      <c r="D2111" t="s">
        <v>2107</v>
      </c>
      <c r="E2111" t="s">
        <v>8784</v>
      </c>
      <c r="F2111" s="2" t="s">
        <v>6595</v>
      </c>
      <c r="G2111" s="2" t="s">
        <v>6596</v>
      </c>
      <c r="H2111" s="29">
        <v>0</v>
      </c>
      <c r="I2111" s="26">
        <v>0</v>
      </c>
      <c r="J2111" s="25">
        <v>0</v>
      </c>
      <c r="K2111" s="25">
        <v>0</v>
      </c>
      <c r="L2111" s="25">
        <v>0</v>
      </c>
      <c r="M2111" s="27">
        <v>0</v>
      </c>
    </row>
    <row r="2112" spans="1:13" x14ac:dyDescent="0.15">
      <c r="A2112" t="s">
        <v>17865</v>
      </c>
      <c r="B2112">
        <v>30320</v>
      </c>
      <c r="C2112" t="s">
        <v>14732</v>
      </c>
      <c r="D2112" t="s">
        <v>2108</v>
      </c>
      <c r="E2112" t="s">
        <v>10342</v>
      </c>
      <c r="F2112" s="2" t="s">
        <v>6293</v>
      </c>
      <c r="G2112" s="2" t="s">
        <v>6293</v>
      </c>
      <c r="H2112" s="29">
        <v>0</v>
      </c>
      <c r="I2112" s="26">
        <v>0</v>
      </c>
      <c r="J2112" s="25">
        <v>0</v>
      </c>
      <c r="K2112" s="25">
        <v>0</v>
      </c>
      <c r="L2112" s="25">
        <v>0</v>
      </c>
      <c r="M2112" s="27">
        <v>0</v>
      </c>
    </row>
    <row r="2113" spans="1:13" x14ac:dyDescent="0.15">
      <c r="A2113" t="s">
        <v>18719</v>
      </c>
      <c r="B2113">
        <v>40888</v>
      </c>
      <c r="C2113" t="s">
        <v>14909</v>
      </c>
      <c r="D2113" t="s">
        <v>2109</v>
      </c>
      <c r="E2113" t="s">
        <v>10344</v>
      </c>
      <c r="F2113" s="2" t="s">
        <v>6242</v>
      </c>
      <c r="G2113" s="2" t="s">
        <v>6242</v>
      </c>
      <c r="H2113" s="29">
        <v>0</v>
      </c>
      <c r="I2113" s="26">
        <v>0</v>
      </c>
      <c r="J2113" s="25">
        <v>0</v>
      </c>
      <c r="K2113" s="25">
        <v>0</v>
      </c>
      <c r="L2113" s="25">
        <v>0</v>
      </c>
      <c r="M2113" s="27">
        <v>0</v>
      </c>
    </row>
    <row r="2114" spans="1:13" x14ac:dyDescent="0.15">
      <c r="A2114" t="s">
        <v>21426</v>
      </c>
      <c r="B2114">
        <v>41845</v>
      </c>
      <c r="C2114" t="s">
        <v>15138</v>
      </c>
      <c r="D2114" t="s">
        <v>2110</v>
      </c>
      <c r="E2114" t="s">
        <v>10345</v>
      </c>
      <c r="F2114" s="2" t="s">
        <v>6503</v>
      </c>
      <c r="G2114" s="2" t="s">
        <v>6504</v>
      </c>
      <c r="H2114" s="29">
        <v>41587.22</v>
      </c>
      <c r="I2114" s="26">
        <v>148.52000000000001</v>
      </c>
      <c r="J2114" s="25">
        <v>77781.41</v>
      </c>
      <c r="K2114" s="25">
        <v>36194.19</v>
      </c>
      <c r="L2114" s="25">
        <v>-17735.150000000001</v>
      </c>
      <c r="M2114" s="27">
        <v>60046.26</v>
      </c>
    </row>
    <row r="2115" spans="1:13" x14ac:dyDescent="0.15">
      <c r="A2115" t="s">
        <v>18131</v>
      </c>
      <c r="B2115">
        <v>37650</v>
      </c>
      <c r="C2115" t="s">
        <v>14816</v>
      </c>
      <c r="D2115" t="s">
        <v>2111</v>
      </c>
      <c r="E2115" t="s">
        <v>10346</v>
      </c>
      <c r="F2115" s="2" t="s">
        <v>6779</v>
      </c>
      <c r="G2115" s="2" t="s">
        <v>6613</v>
      </c>
      <c r="H2115" s="29">
        <v>0</v>
      </c>
      <c r="I2115" s="26">
        <v>0</v>
      </c>
      <c r="J2115" s="25">
        <v>0</v>
      </c>
      <c r="K2115" s="25">
        <v>0</v>
      </c>
      <c r="L2115" s="25">
        <v>0</v>
      </c>
      <c r="M2115" s="27">
        <v>0</v>
      </c>
    </row>
    <row r="2116" spans="1:13" x14ac:dyDescent="0.15">
      <c r="A2116" t="s">
        <v>22406</v>
      </c>
      <c r="B2116">
        <v>48101</v>
      </c>
      <c r="C2116" t="s">
        <v>15285</v>
      </c>
      <c r="D2116" t="s">
        <v>2112</v>
      </c>
      <c r="E2116" t="s">
        <v>10347</v>
      </c>
      <c r="F2116" s="2" t="s">
        <v>6450</v>
      </c>
      <c r="G2116" s="2" t="s">
        <v>6450</v>
      </c>
      <c r="H2116" s="29">
        <v>57478</v>
      </c>
      <c r="I2116" s="26">
        <v>0</v>
      </c>
      <c r="J2116" s="25">
        <v>0</v>
      </c>
      <c r="K2116" s="25">
        <v>-57478</v>
      </c>
      <c r="L2116" s="25">
        <v>43108.5</v>
      </c>
      <c r="M2116" s="27">
        <v>43108.5</v>
      </c>
    </row>
    <row r="2117" spans="1:13" x14ac:dyDescent="0.15">
      <c r="A2117" t="s">
        <v>22142</v>
      </c>
      <c r="B2117">
        <v>42754</v>
      </c>
      <c r="C2117" t="s">
        <v>15228</v>
      </c>
      <c r="D2117" t="s">
        <v>2113</v>
      </c>
      <c r="E2117" t="s">
        <v>6776</v>
      </c>
      <c r="F2117" s="2" t="s">
        <v>10348</v>
      </c>
      <c r="G2117" s="2" t="s">
        <v>7800</v>
      </c>
      <c r="H2117" s="29">
        <v>0</v>
      </c>
      <c r="I2117" s="26">
        <v>0</v>
      </c>
      <c r="J2117" s="25">
        <v>0</v>
      </c>
      <c r="K2117" s="25">
        <v>0</v>
      </c>
      <c r="L2117" s="25">
        <v>0</v>
      </c>
      <c r="M2117" s="27">
        <v>0</v>
      </c>
    </row>
    <row r="2118" spans="1:13" x14ac:dyDescent="0.15">
      <c r="A2118" t="s">
        <v>22474</v>
      </c>
      <c r="B2118">
        <v>50195</v>
      </c>
      <c r="C2118" t="s">
        <v>15293</v>
      </c>
      <c r="D2118" t="s">
        <v>2114</v>
      </c>
      <c r="E2118" t="s">
        <v>10349</v>
      </c>
      <c r="F2118" s="2" t="s">
        <v>7261</v>
      </c>
      <c r="G2118" s="2" t="s">
        <v>7261</v>
      </c>
      <c r="H2118" s="29">
        <v>0</v>
      </c>
      <c r="I2118" s="26">
        <v>0</v>
      </c>
      <c r="J2118" s="25">
        <v>0</v>
      </c>
      <c r="K2118" s="25">
        <v>0</v>
      </c>
      <c r="L2118" s="25">
        <v>0</v>
      </c>
      <c r="M2118" s="27">
        <v>0</v>
      </c>
    </row>
    <row r="2119" spans="1:13" x14ac:dyDescent="0.15">
      <c r="A2119" t="s">
        <v>23040</v>
      </c>
      <c r="B2119">
        <v>75375</v>
      </c>
      <c r="C2119" t="s">
        <v>15395</v>
      </c>
      <c r="D2119" t="s">
        <v>2115</v>
      </c>
      <c r="E2119" t="s">
        <v>10350</v>
      </c>
      <c r="F2119" s="2" t="s">
        <v>10351</v>
      </c>
      <c r="G2119" s="2" t="s">
        <v>8200</v>
      </c>
      <c r="H2119" s="29">
        <v>0</v>
      </c>
      <c r="I2119" s="26">
        <v>0</v>
      </c>
      <c r="J2119" s="25">
        <v>0</v>
      </c>
      <c r="K2119" s="25">
        <v>0</v>
      </c>
      <c r="L2119" s="25">
        <v>0</v>
      </c>
      <c r="M2119" s="27">
        <v>0</v>
      </c>
    </row>
    <row r="2120" spans="1:13" x14ac:dyDescent="0.15">
      <c r="A2120" t="s">
        <v>22489</v>
      </c>
      <c r="B2120">
        <v>50819</v>
      </c>
      <c r="C2120" t="s">
        <v>15295</v>
      </c>
      <c r="D2120" t="s">
        <v>2116</v>
      </c>
      <c r="E2120" t="s">
        <v>10352</v>
      </c>
      <c r="F2120" s="2" t="s">
        <v>6374</v>
      </c>
      <c r="G2120" s="2" t="s">
        <v>6374</v>
      </c>
      <c r="H2120" s="29">
        <v>64391.11</v>
      </c>
      <c r="I2120" s="26">
        <v>123.25</v>
      </c>
      <c r="J2120" s="25">
        <v>64547.26</v>
      </c>
      <c r="K2120" s="25">
        <v>156.15000000000146</v>
      </c>
      <c r="L2120" s="25">
        <v>-76.510000000000005</v>
      </c>
      <c r="M2120" s="27">
        <v>64470.75</v>
      </c>
    </row>
    <row r="2121" spans="1:13" x14ac:dyDescent="0.15">
      <c r="A2121" t="s">
        <v>23286</v>
      </c>
      <c r="B2121">
        <v>79874</v>
      </c>
      <c r="C2121" t="s">
        <v>15433</v>
      </c>
      <c r="D2121" t="s">
        <v>2117</v>
      </c>
      <c r="E2121" t="s">
        <v>10353</v>
      </c>
      <c r="F2121" s="2" t="s">
        <v>8742</v>
      </c>
      <c r="G2121" s="2" t="s">
        <v>7553</v>
      </c>
      <c r="H2121" s="29">
        <v>0</v>
      </c>
      <c r="I2121" s="26">
        <v>0</v>
      </c>
      <c r="J2121" s="25">
        <v>0</v>
      </c>
      <c r="K2121" s="25">
        <v>0</v>
      </c>
      <c r="L2121" s="25">
        <v>0</v>
      </c>
      <c r="M2121" s="27">
        <v>0</v>
      </c>
    </row>
    <row r="2122" spans="1:13" x14ac:dyDescent="0.15">
      <c r="A2122" t="s">
        <v>17609</v>
      </c>
      <c r="B2122">
        <v>23961</v>
      </c>
      <c r="C2122" t="s">
        <v>14682</v>
      </c>
      <c r="D2122" t="s">
        <v>2118</v>
      </c>
      <c r="E2122" t="s">
        <v>10354</v>
      </c>
      <c r="F2122" s="2" t="s">
        <v>6414</v>
      </c>
      <c r="G2122" s="2" t="s">
        <v>6415</v>
      </c>
      <c r="H2122" s="29">
        <v>0</v>
      </c>
      <c r="I2122" s="26">
        <v>0</v>
      </c>
      <c r="J2122" s="25">
        <v>0</v>
      </c>
      <c r="K2122" s="25">
        <v>0</v>
      </c>
      <c r="L2122" s="25">
        <v>0</v>
      </c>
      <c r="M2122" s="27">
        <v>0</v>
      </c>
    </row>
    <row r="2123" spans="1:13" x14ac:dyDescent="0.15">
      <c r="A2123" t="s">
        <v>18744</v>
      </c>
      <c r="B2123">
        <v>40894</v>
      </c>
      <c r="C2123" t="s">
        <v>14910</v>
      </c>
      <c r="D2123" t="s">
        <v>2119</v>
      </c>
      <c r="E2123" t="s">
        <v>10355</v>
      </c>
      <c r="F2123" s="2" t="s">
        <v>9130</v>
      </c>
      <c r="G2123" s="2" t="s">
        <v>6837</v>
      </c>
      <c r="H2123" s="29">
        <v>0</v>
      </c>
      <c r="I2123" s="26">
        <v>0</v>
      </c>
      <c r="J2123" s="25">
        <v>0</v>
      </c>
      <c r="K2123" s="25">
        <v>0</v>
      </c>
      <c r="L2123" s="25">
        <v>0</v>
      </c>
      <c r="M2123" s="27">
        <v>0</v>
      </c>
    </row>
    <row r="2124" spans="1:13" x14ac:dyDescent="0.15">
      <c r="A2124" t="s">
        <v>22191</v>
      </c>
      <c r="B2124">
        <v>43318</v>
      </c>
      <c r="C2124" t="s">
        <v>15246</v>
      </c>
      <c r="D2124" t="s">
        <v>2120</v>
      </c>
      <c r="E2124" t="s">
        <v>10356</v>
      </c>
      <c r="F2124" s="2" t="s">
        <v>10357</v>
      </c>
      <c r="G2124" s="2" t="s">
        <v>6487</v>
      </c>
      <c r="H2124" s="29">
        <v>0</v>
      </c>
      <c r="I2124" s="26">
        <v>0</v>
      </c>
      <c r="J2124" s="25">
        <v>0</v>
      </c>
      <c r="K2124" s="25">
        <v>0</v>
      </c>
      <c r="L2124" s="25">
        <v>0</v>
      </c>
      <c r="M2124" s="27">
        <v>0</v>
      </c>
    </row>
    <row r="2125" spans="1:13" x14ac:dyDescent="0.15">
      <c r="A2125" t="s">
        <v>19424</v>
      </c>
      <c r="B2125">
        <v>41286</v>
      </c>
      <c r="C2125" t="s">
        <v>14972</v>
      </c>
      <c r="D2125" t="s">
        <v>2121</v>
      </c>
      <c r="E2125" t="s">
        <v>10358</v>
      </c>
      <c r="F2125" s="2" t="s">
        <v>6635</v>
      </c>
      <c r="G2125" s="2" t="s">
        <v>6635</v>
      </c>
      <c r="H2125" s="29">
        <v>0</v>
      </c>
      <c r="I2125" s="26">
        <v>0</v>
      </c>
      <c r="J2125" s="25">
        <v>0</v>
      </c>
      <c r="K2125" s="25">
        <v>0</v>
      </c>
      <c r="L2125" s="25">
        <v>0</v>
      </c>
      <c r="M2125" s="27">
        <v>0</v>
      </c>
    </row>
    <row r="2126" spans="1:13" x14ac:dyDescent="0.15">
      <c r="A2126" t="s">
        <v>23209</v>
      </c>
      <c r="B2126">
        <v>77456</v>
      </c>
      <c r="C2126" t="s">
        <v>15418</v>
      </c>
      <c r="D2126" t="s">
        <v>2122</v>
      </c>
      <c r="E2126" t="s">
        <v>10359</v>
      </c>
      <c r="F2126" s="2" t="s">
        <v>6507</v>
      </c>
      <c r="G2126" s="2" t="s">
        <v>6507</v>
      </c>
      <c r="H2126" s="29">
        <v>3964</v>
      </c>
      <c r="I2126" s="26">
        <v>0</v>
      </c>
      <c r="J2126" s="25">
        <v>0</v>
      </c>
      <c r="K2126" s="25">
        <v>-3964</v>
      </c>
      <c r="L2126" s="25">
        <v>2973</v>
      </c>
      <c r="M2126" s="27">
        <v>2973</v>
      </c>
    </row>
    <row r="2127" spans="1:13" x14ac:dyDescent="0.15">
      <c r="A2127" t="s">
        <v>22645</v>
      </c>
      <c r="B2127">
        <v>61661</v>
      </c>
      <c r="C2127" t="s">
        <v>15332</v>
      </c>
      <c r="D2127" t="s">
        <v>2123</v>
      </c>
      <c r="E2127" t="s">
        <v>9692</v>
      </c>
      <c r="F2127" s="2" t="s">
        <v>6531</v>
      </c>
      <c r="G2127" s="2" t="s">
        <v>6531</v>
      </c>
      <c r="H2127" s="29">
        <v>0</v>
      </c>
      <c r="I2127" s="26">
        <v>0</v>
      </c>
      <c r="J2127" s="25">
        <v>0</v>
      </c>
      <c r="K2127" s="25">
        <v>0</v>
      </c>
      <c r="L2127" s="25">
        <v>0</v>
      </c>
      <c r="M2127" s="27">
        <v>0</v>
      </c>
    </row>
    <row r="2128" spans="1:13" x14ac:dyDescent="0.15">
      <c r="A2128" t="s">
        <v>22953</v>
      </c>
      <c r="B2128">
        <v>74154</v>
      </c>
      <c r="C2128" t="s">
        <v>15385</v>
      </c>
      <c r="D2128" t="s">
        <v>2124</v>
      </c>
      <c r="E2128" t="s">
        <v>10362</v>
      </c>
      <c r="F2128" s="2" t="s">
        <v>8771</v>
      </c>
      <c r="G2128" s="2" t="s">
        <v>6257</v>
      </c>
      <c r="H2128" s="29">
        <v>0</v>
      </c>
      <c r="I2128" s="26">
        <v>0</v>
      </c>
      <c r="J2128" s="25">
        <v>0</v>
      </c>
      <c r="K2128" s="25">
        <v>0</v>
      </c>
      <c r="L2128" s="25">
        <v>0</v>
      </c>
      <c r="M2128" s="27">
        <v>0</v>
      </c>
    </row>
    <row r="2129" spans="1:13" x14ac:dyDescent="0.15">
      <c r="A2129" t="s">
        <v>23095</v>
      </c>
      <c r="B2129">
        <v>75753</v>
      </c>
      <c r="C2129" t="s">
        <v>15400</v>
      </c>
      <c r="D2129" t="s">
        <v>2125</v>
      </c>
      <c r="E2129" t="s">
        <v>7371</v>
      </c>
      <c r="F2129" s="2" t="s">
        <v>7222</v>
      </c>
      <c r="G2129" s="2" t="s">
        <v>7096</v>
      </c>
      <c r="H2129" s="29">
        <v>0</v>
      </c>
      <c r="I2129" s="26">
        <v>0</v>
      </c>
      <c r="J2129" s="25">
        <v>0</v>
      </c>
      <c r="K2129" s="25">
        <v>0</v>
      </c>
      <c r="L2129" s="25">
        <v>0</v>
      </c>
      <c r="M2129" s="27">
        <v>0</v>
      </c>
    </row>
    <row r="2130" spans="1:13" x14ac:dyDescent="0.15">
      <c r="A2130" t="s">
        <v>18819</v>
      </c>
      <c r="B2130">
        <v>40946</v>
      </c>
      <c r="C2130" t="s">
        <v>14916</v>
      </c>
      <c r="D2130" t="s">
        <v>2126</v>
      </c>
      <c r="E2130" t="s">
        <v>8784</v>
      </c>
      <c r="F2130" s="2" t="s">
        <v>10204</v>
      </c>
      <c r="G2130" s="2" t="s">
        <v>6378</v>
      </c>
      <c r="H2130" s="29">
        <v>0</v>
      </c>
      <c r="I2130" s="26">
        <v>37.89</v>
      </c>
      <c r="J2130" s="25">
        <v>19843.37</v>
      </c>
      <c r="K2130" s="25">
        <v>19843.37</v>
      </c>
      <c r="L2130" s="25">
        <v>-9723.25</v>
      </c>
      <c r="M2130" s="27">
        <v>10120.119999999999</v>
      </c>
    </row>
    <row r="2131" spans="1:13" x14ac:dyDescent="0.15">
      <c r="A2131" t="s">
        <v>19015</v>
      </c>
      <c r="B2131">
        <v>41005</v>
      </c>
      <c r="C2131" t="s">
        <v>14932</v>
      </c>
      <c r="D2131" t="s">
        <v>2127</v>
      </c>
      <c r="E2131" t="s">
        <v>6776</v>
      </c>
      <c r="F2131" s="2" t="s">
        <v>10363</v>
      </c>
      <c r="G2131" s="2" t="s">
        <v>6434</v>
      </c>
      <c r="H2131" s="29">
        <v>33694</v>
      </c>
      <c r="I2131" s="26">
        <v>1.39</v>
      </c>
      <c r="J2131" s="25">
        <v>727.96</v>
      </c>
      <c r="K2131" s="25">
        <v>-32966.04</v>
      </c>
      <c r="L2131" s="25">
        <v>24724.53</v>
      </c>
      <c r="M2131" s="27">
        <v>25452.489999999998</v>
      </c>
    </row>
    <row r="2132" spans="1:13" x14ac:dyDescent="0.15">
      <c r="A2132" t="s">
        <v>22029</v>
      </c>
      <c r="B2132">
        <v>42656</v>
      </c>
      <c r="C2132" t="s">
        <v>15210</v>
      </c>
      <c r="D2132" t="s">
        <v>2128</v>
      </c>
      <c r="E2132" t="s">
        <v>10364</v>
      </c>
      <c r="F2132" s="2" t="s">
        <v>10365</v>
      </c>
      <c r="G2132" s="2" t="s">
        <v>6443</v>
      </c>
      <c r="H2132" s="29">
        <v>0</v>
      </c>
      <c r="I2132" s="26">
        <v>0</v>
      </c>
      <c r="J2132" s="25">
        <v>0</v>
      </c>
      <c r="K2132" s="25">
        <v>0</v>
      </c>
      <c r="L2132" s="25">
        <v>0</v>
      </c>
      <c r="M2132" s="27">
        <v>0</v>
      </c>
    </row>
    <row r="2133" spans="1:13" x14ac:dyDescent="0.15">
      <c r="A2133" t="s">
        <v>19006</v>
      </c>
      <c r="B2133">
        <v>41001</v>
      </c>
      <c r="C2133" t="s">
        <v>14931</v>
      </c>
      <c r="D2133" t="s">
        <v>2129</v>
      </c>
      <c r="E2133" t="s">
        <v>10366</v>
      </c>
      <c r="F2133" s="2" t="s">
        <v>6974</v>
      </c>
      <c r="G2133" s="2" t="s">
        <v>6974</v>
      </c>
      <c r="H2133" s="29">
        <v>0</v>
      </c>
      <c r="I2133" s="26">
        <v>0</v>
      </c>
      <c r="J2133" s="25">
        <v>0</v>
      </c>
      <c r="K2133" s="25">
        <v>0</v>
      </c>
      <c r="L2133" s="25">
        <v>0</v>
      </c>
      <c r="M2133" s="27">
        <v>0</v>
      </c>
    </row>
    <row r="2134" spans="1:13" x14ac:dyDescent="0.15">
      <c r="A2134" t="s">
        <v>22283</v>
      </c>
      <c r="B2134">
        <v>45000</v>
      </c>
      <c r="C2134" t="s">
        <v>15259</v>
      </c>
      <c r="D2134" t="s">
        <v>2130</v>
      </c>
      <c r="E2134" t="s">
        <v>10367</v>
      </c>
      <c r="F2134" s="2" t="s">
        <v>10116</v>
      </c>
      <c r="G2134" s="2" t="s">
        <v>6480</v>
      </c>
      <c r="H2134" s="29">
        <v>6596.32</v>
      </c>
      <c r="I2134" s="26">
        <v>4.7699999999999996</v>
      </c>
      <c r="J2134" s="25">
        <v>2498.1</v>
      </c>
      <c r="K2134" s="25">
        <v>-4098.2199999999993</v>
      </c>
      <c r="L2134" s="25">
        <v>3073.67</v>
      </c>
      <c r="M2134" s="27">
        <v>5571.77</v>
      </c>
    </row>
    <row r="2135" spans="1:13" x14ac:dyDescent="0.15">
      <c r="A2135" t="s">
        <v>22284</v>
      </c>
      <c r="B2135">
        <v>45000</v>
      </c>
      <c r="C2135" t="s">
        <v>15259</v>
      </c>
      <c r="D2135" t="s">
        <v>2131</v>
      </c>
      <c r="E2135" t="s">
        <v>10333</v>
      </c>
      <c r="F2135" s="2" t="s">
        <v>8272</v>
      </c>
      <c r="G2135" s="2" t="s">
        <v>6480</v>
      </c>
      <c r="H2135" s="29">
        <v>11892</v>
      </c>
      <c r="I2135" s="26">
        <v>0</v>
      </c>
      <c r="J2135" s="25">
        <v>0</v>
      </c>
      <c r="K2135" s="25">
        <v>-11892</v>
      </c>
      <c r="L2135" s="25">
        <v>8919</v>
      </c>
      <c r="M2135" s="27">
        <v>8919</v>
      </c>
    </row>
    <row r="2136" spans="1:13" x14ac:dyDescent="0.15">
      <c r="A2136" t="s">
        <v>19068</v>
      </c>
      <c r="B2136">
        <v>41020</v>
      </c>
      <c r="C2136" t="s">
        <v>14937</v>
      </c>
      <c r="D2136" t="s">
        <v>2132</v>
      </c>
      <c r="E2136" t="s">
        <v>10368</v>
      </c>
      <c r="F2136" s="2" t="s">
        <v>6274</v>
      </c>
      <c r="G2136" s="2" t="s">
        <v>6275</v>
      </c>
      <c r="H2136" s="29">
        <v>0</v>
      </c>
      <c r="I2136" s="26">
        <v>0</v>
      </c>
      <c r="J2136" s="25">
        <v>0</v>
      </c>
      <c r="K2136" s="25">
        <v>0</v>
      </c>
      <c r="L2136" s="25">
        <v>0</v>
      </c>
      <c r="M2136" s="27">
        <v>0</v>
      </c>
    </row>
    <row r="2137" spans="1:13" x14ac:dyDescent="0.15">
      <c r="A2137" t="s">
        <v>18029</v>
      </c>
      <c r="B2137">
        <v>32073</v>
      </c>
      <c r="C2137" t="s">
        <v>14776</v>
      </c>
      <c r="D2137" t="s">
        <v>2133</v>
      </c>
      <c r="E2137" t="s">
        <v>10369</v>
      </c>
      <c r="F2137" s="2" t="s">
        <v>10370</v>
      </c>
      <c r="G2137" s="2" t="s">
        <v>7818</v>
      </c>
      <c r="H2137" s="29">
        <v>0</v>
      </c>
      <c r="I2137" s="26">
        <v>0</v>
      </c>
      <c r="J2137" s="25">
        <v>0</v>
      </c>
      <c r="K2137" s="25">
        <v>0</v>
      </c>
      <c r="L2137" s="25">
        <v>0</v>
      </c>
      <c r="M2137" s="27">
        <v>0</v>
      </c>
    </row>
    <row r="2138" spans="1:13" x14ac:dyDescent="0.15">
      <c r="A2138" t="s">
        <v>19236</v>
      </c>
      <c r="B2138">
        <v>41196</v>
      </c>
      <c r="C2138" t="s">
        <v>14954</v>
      </c>
      <c r="D2138" t="s">
        <v>2134</v>
      </c>
      <c r="E2138" t="s">
        <v>10371</v>
      </c>
      <c r="F2138" s="2" t="s">
        <v>10372</v>
      </c>
      <c r="G2138" s="2" t="s">
        <v>8501</v>
      </c>
      <c r="H2138" s="29">
        <v>0</v>
      </c>
      <c r="I2138" s="26">
        <v>0</v>
      </c>
      <c r="J2138" s="25">
        <v>0</v>
      </c>
      <c r="K2138" s="25">
        <v>0</v>
      </c>
      <c r="L2138" s="25">
        <v>0</v>
      </c>
      <c r="M2138" s="27">
        <v>0</v>
      </c>
    </row>
    <row r="2139" spans="1:13" x14ac:dyDescent="0.15">
      <c r="A2139" t="s">
        <v>18522</v>
      </c>
      <c r="B2139">
        <v>40712</v>
      </c>
      <c r="C2139" t="s">
        <v>14886</v>
      </c>
      <c r="D2139" t="s">
        <v>2135</v>
      </c>
      <c r="E2139" t="s">
        <v>10373</v>
      </c>
      <c r="F2139" s="2" t="s">
        <v>10374</v>
      </c>
      <c r="G2139" s="2" t="s">
        <v>8217</v>
      </c>
      <c r="H2139" s="29">
        <v>0</v>
      </c>
      <c r="I2139" s="26">
        <v>0</v>
      </c>
      <c r="J2139" s="25">
        <v>0</v>
      </c>
      <c r="K2139" s="25">
        <v>0</v>
      </c>
      <c r="L2139" s="25">
        <v>0</v>
      </c>
      <c r="M2139" s="27">
        <v>0</v>
      </c>
    </row>
    <row r="2140" spans="1:13" x14ac:dyDescent="0.15">
      <c r="A2140" t="s">
        <v>22443</v>
      </c>
      <c r="B2140">
        <v>48348</v>
      </c>
      <c r="C2140" t="s">
        <v>15286</v>
      </c>
      <c r="D2140" t="s">
        <v>2136</v>
      </c>
      <c r="E2140" t="s">
        <v>10376</v>
      </c>
      <c r="F2140" s="2" t="s">
        <v>10377</v>
      </c>
      <c r="G2140" s="2" t="s">
        <v>6423</v>
      </c>
      <c r="H2140" s="29">
        <v>0</v>
      </c>
      <c r="I2140" s="26">
        <v>0</v>
      </c>
      <c r="J2140" s="25">
        <v>0</v>
      </c>
      <c r="K2140" s="25">
        <v>0</v>
      </c>
      <c r="L2140" s="25">
        <v>0</v>
      </c>
      <c r="M2140" s="27">
        <v>0</v>
      </c>
    </row>
    <row r="2141" spans="1:13" x14ac:dyDescent="0.15">
      <c r="A2141" t="s">
        <v>17979</v>
      </c>
      <c r="B2141">
        <v>31384</v>
      </c>
      <c r="C2141" t="s">
        <v>14769</v>
      </c>
      <c r="D2141" t="s">
        <v>2137</v>
      </c>
      <c r="E2141" t="s">
        <v>10378</v>
      </c>
      <c r="F2141" s="2" t="s">
        <v>6615</v>
      </c>
      <c r="G2141" s="2" t="s">
        <v>6615</v>
      </c>
      <c r="H2141" s="29">
        <v>0</v>
      </c>
      <c r="I2141" s="26">
        <v>0</v>
      </c>
      <c r="J2141" s="25">
        <v>0</v>
      </c>
      <c r="K2141" s="25">
        <v>0</v>
      </c>
      <c r="L2141" s="25">
        <v>0</v>
      </c>
      <c r="M2141" s="27">
        <v>0</v>
      </c>
    </row>
    <row r="2142" spans="1:13" x14ac:dyDescent="0.15">
      <c r="A2142" t="s">
        <v>17504</v>
      </c>
      <c r="B2142">
        <v>20281</v>
      </c>
      <c r="C2142" t="s">
        <v>14666</v>
      </c>
      <c r="D2142" t="s">
        <v>2138</v>
      </c>
      <c r="E2142" t="s">
        <v>10379</v>
      </c>
      <c r="F2142" s="2" t="s">
        <v>6424</v>
      </c>
      <c r="G2142" s="2" t="s">
        <v>6425</v>
      </c>
      <c r="H2142" s="29">
        <v>337363.64</v>
      </c>
      <c r="I2142" s="26">
        <v>823.82</v>
      </c>
      <c r="J2142" s="25">
        <v>431442.77</v>
      </c>
      <c r="K2142" s="25">
        <v>94079.13</v>
      </c>
      <c r="L2142" s="25">
        <v>-46098.77</v>
      </c>
      <c r="M2142" s="27">
        <v>385344</v>
      </c>
    </row>
    <row r="2143" spans="1:13" x14ac:dyDescent="0.15">
      <c r="A2143" t="s">
        <v>22444</v>
      </c>
      <c r="B2143">
        <v>48348</v>
      </c>
      <c r="C2143" t="s">
        <v>15286</v>
      </c>
      <c r="D2143" t="s">
        <v>2139</v>
      </c>
      <c r="E2143" t="s">
        <v>10380</v>
      </c>
      <c r="F2143" s="2" t="s">
        <v>10381</v>
      </c>
      <c r="G2143" s="2" t="s">
        <v>6292</v>
      </c>
      <c r="H2143" s="29">
        <v>0</v>
      </c>
      <c r="I2143" s="26">
        <v>0</v>
      </c>
      <c r="J2143" s="25">
        <v>0</v>
      </c>
      <c r="K2143" s="25">
        <v>0</v>
      </c>
      <c r="L2143" s="25">
        <v>0</v>
      </c>
      <c r="M2143" s="27">
        <v>0</v>
      </c>
    </row>
    <row r="2144" spans="1:13" x14ac:dyDescent="0.15">
      <c r="A2144" t="s">
        <v>23478</v>
      </c>
      <c r="B2144">
        <v>85255</v>
      </c>
      <c r="C2144" t="s">
        <v>15474</v>
      </c>
      <c r="D2144" t="s">
        <v>2140</v>
      </c>
      <c r="E2144" t="s">
        <v>10382</v>
      </c>
      <c r="F2144" s="2" t="s">
        <v>6560</v>
      </c>
      <c r="G2144" s="2" t="s">
        <v>6560</v>
      </c>
      <c r="H2144" s="29">
        <v>0</v>
      </c>
      <c r="I2144" s="26">
        <v>0</v>
      </c>
      <c r="J2144" s="25">
        <v>0</v>
      </c>
      <c r="K2144" s="25">
        <v>0</v>
      </c>
      <c r="L2144" s="25">
        <v>0</v>
      </c>
      <c r="M2144" s="27">
        <v>0</v>
      </c>
    </row>
    <row r="2145" spans="1:13" x14ac:dyDescent="0.15">
      <c r="A2145" t="s">
        <v>21275</v>
      </c>
      <c r="B2145">
        <v>41782</v>
      </c>
      <c r="C2145" t="s">
        <v>15116</v>
      </c>
      <c r="D2145" t="s">
        <v>2141</v>
      </c>
      <c r="E2145" t="s">
        <v>10237</v>
      </c>
      <c r="F2145" s="2" t="s">
        <v>10383</v>
      </c>
      <c r="G2145" s="2" t="s">
        <v>6594</v>
      </c>
      <c r="H2145" s="29">
        <v>0</v>
      </c>
      <c r="I2145" s="26">
        <v>0</v>
      </c>
      <c r="J2145" s="25">
        <v>0</v>
      </c>
      <c r="K2145" s="25">
        <v>0</v>
      </c>
      <c r="L2145" s="25">
        <v>0</v>
      </c>
      <c r="M2145" s="27">
        <v>0</v>
      </c>
    </row>
    <row r="2146" spans="1:13" x14ac:dyDescent="0.15">
      <c r="A2146" t="s">
        <v>23425</v>
      </c>
      <c r="B2146">
        <v>83280</v>
      </c>
      <c r="C2146" t="s">
        <v>15457</v>
      </c>
      <c r="D2146" t="s">
        <v>2142</v>
      </c>
      <c r="E2146" t="s">
        <v>10384</v>
      </c>
      <c r="F2146" s="2" t="s">
        <v>10385</v>
      </c>
      <c r="G2146" s="2" t="s">
        <v>9192</v>
      </c>
      <c r="H2146" s="29">
        <v>0</v>
      </c>
      <c r="I2146" s="26">
        <v>0</v>
      </c>
      <c r="J2146" s="25">
        <v>0</v>
      </c>
      <c r="K2146" s="25">
        <v>0</v>
      </c>
      <c r="L2146" s="25">
        <v>0</v>
      </c>
      <c r="M2146" s="27">
        <v>0</v>
      </c>
    </row>
    <row r="2147" spans="1:13" x14ac:dyDescent="0.15">
      <c r="A2147" t="s">
        <v>19581</v>
      </c>
      <c r="B2147">
        <v>41373</v>
      </c>
      <c r="C2147" t="s">
        <v>14989</v>
      </c>
      <c r="D2147" t="s">
        <v>2143</v>
      </c>
      <c r="E2147" t="s">
        <v>10386</v>
      </c>
      <c r="F2147" s="2" t="s">
        <v>6398</v>
      </c>
      <c r="G2147" s="2" t="s">
        <v>6398</v>
      </c>
      <c r="H2147" s="29">
        <v>0</v>
      </c>
      <c r="I2147" s="26">
        <v>0</v>
      </c>
      <c r="J2147" s="25">
        <v>0</v>
      </c>
      <c r="K2147" s="25">
        <v>0</v>
      </c>
      <c r="L2147" s="25">
        <v>0</v>
      </c>
      <c r="M2147" s="27">
        <v>0</v>
      </c>
    </row>
    <row r="2148" spans="1:13" x14ac:dyDescent="0.15">
      <c r="A2148" t="s">
        <v>22618</v>
      </c>
      <c r="B2148">
        <v>60204</v>
      </c>
      <c r="C2148" t="s">
        <v>15323</v>
      </c>
      <c r="D2148" t="s">
        <v>2144</v>
      </c>
      <c r="E2148" t="s">
        <v>9228</v>
      </c>
      <c r="F2148" s="2" t="s">
        <v>10387</v>
      </c>
      <c r="G2148" s="2" t="s">
        <v>7955</v>
      </c>
      <c r="H2148" s="29">
        <v>0</v>
      </c>
      <c r="I2148" s="26">
        <v>0</v>
      </c>
      <c r="J2148" s="25">
        <v>0</v>
      </c>
      <c r="K2148" s="25">
        <v>0</v>
      </c>
      <c r="L2148" s="25">
        <v>0</v>
      </c>
      <c r="M2148" s="27">
        <v>0</v>
      </c>
    </row>
    <row r="2149" spans="1:13" x14ac:dyDescent="0.15">
      <c r="A2149" t="s">
        <v>23426</v>
      </c>
      <c r="B2149">
        <v>83280</v>
      </c>
      <c r="C2149" t="s">
        <v>15457</v>
      </c>
      <c r="D2149" t="s">
        <v>2145</v>
      </c>
      <c r="E2149" t="s">
        <v>10388</v>
      </c>
      <c r="F2149" s="2" t="s">
        <v>10389</v>
      </c>
      <c r="G2149" s="2" t="s">
        <v>6453</v>
      </c>
      <c r="H2149" s="29">
        <v>0</v>
      </c>
      <c r="I2149" s="26">
        <v>0</v>
      </c>
      <c r="J2149" s="25">
        <v>0</v>
      </c>
      <c r="K2149" s="25">
        <v>0</v>
      </c>
      <c r="L2149" s="25">
        <v>0</v>
      </c>
      <c r="M2149" s="27">
        <v>0</v>
      </c>
    </row>
    <row r="2150" spans="1:13" x14ac:dyDescent="0.15">
      <c r="A2150" t="s">
        <v>20219</v>
      </c>
      <c r="B2150">
        <v>41516</v>
      </c>
      <c r="C2150" t="s">
        <v>15039</v>
      </c>
      <c r="D2150" t="s">
        <v>2146</v>
      </c>
      <c r="E2150" t="s">
        <v>10390</v>
      </c>
      <c r="F2150" s="2" t="s">
        <v>6397</v>
      </c>
      <c r="G2150" s="2" t="s">
        <v>6397</v>
      </c>
      <c r="H2150" s="29">
        <v>0</v>
      </c>
      <c r="I2150" s="26">
        <v>87.58</v>
      </c>
      <c r="J2150" s="25">
        <v>45866.52</v>
      </c>
      <c r="K2150" s="25">
        <v>45866.52</v>
      </c>
      <c r="L2150" s="25">
        <v>-22474.59</v>
      </c>
      <c r="M2150" s="27">
        <v>23391.929999999997</v>
      </c>
    </row>
    <row r="2151" spans="1:13" x14ac:dyDescent="0.15">
      <c r="A2151" t="s">
        <v>23427</v>
      </c>
      <c r="B2151">
        <v>83280</v>
      </c>
      <c r="C2151" t="s">
        <v>15457</v>
      </c>
      <c r="D2151" t="s">
        <v>2147</v>
      </c>
      <c r="E2151" t="s">
        <v>10391</v>
      </c>
      <c r="F2151" s="2" t="s">
        <v>10392</v>
      </c>
      <c r="G2151" s="2" t="s">
        <v>9192</v>
      </c>
      <c r="H2151" s="29">
        <v>39074.679999999993</v>
      </c>
      <c r="I2151" s="26">
        <v>113.76</v>
      </c>
      <c r="J2151" s="25">
        <v>59577.25</v>
      </c>
      <c r="K2151" s="25">
        <v>20502.570000000007</v>
      </c>
      <c r="L2151" s="25">
        <v>-10046.26</v>
      </c>
      <c r="M2151" s="27">
        <v>49530.99</v>
      </c>
    </row>
    <row r="2152" spans="1:13" x14ac:dyDescent="0.15">
      <c r="A2152" t="s">
        <v>17980</v>
      </c>
      <c r="B2152">
        <v>31384</v>
      </c>
      <c r="C2152" t="s">
        <v>14769</v>
      </c>
      <c r="D2152" t="s">
        <v>2148</v>
      </c>
      <c r="E2152" t="s">
        <v>10393</v>
      </c>
      <c r="F2152" s="2" t="s">
        <v>7404</v>
      </c>
      <c r="G2152" s="2" t="s">
        <v>7404</v>
      </c>
      <c r="H2152" s="29">
        <v>0</v>
      </c>
      <c r="I2152" s="26">
        <v>0</v>
      </c>
      <c r="J2152" s="25">
        <v>0</v>
      </c>
      <c r="K2152" s="25">
        <v>0</v>
      </c>
      <c r="L2152" s="25">
        <v>0</v>
      </c>
      <c r="M2152" s="27">
        <v>0</v>
      </c>
    </row>
    <row r="2153" spans="1:13" x14ac:dyDescent="0.15">
      <c r="A2153" t="s">
        <v>19304</v>
      </c>
      <c r="B2153">
        <v>41241</v>
      </c>
      <c r="C2153" t="s">
        <v>14962</v>
      </c>
      <c r="D2153" t="s">
        <v>2149</v>
      </c>
      <c r="E2153" t="s">
        <v>10394</v>
      </c>
      <c r="F2153" s="2" t="s">
        <v>10395</v>
      </c>
      <c r="G2153" s="2" t="s">
        <v>6382</v>
      </c>
      <c r="H2153" s="29">
        <v>0</v>
      </c>
      <c r="I2153" s="26">
        <v>0</v>
      </c>
      <c r="J2153" s="25">
        <v>0</v>
      </c>
      <c r="K2153" s="25">
        <v>0</v>
      </c>
      <c r="L2153" s="25">
        <v>0</v>
      </c>
      <c r="M2153" s="27">
        <v>0</v>
      </c>
    </row>
    <row r="2154" spans="1:13" x14ac:dyDescent="0.15">
      <c r="A2154" t="s">
        <v>18148</v>
      </c>
      <c r="B2154">
        <v>37663</v>
      </c>
      <c r="C2154" t="s">
        <v>14817</v>
      </c>
      <c r="D2154" t="s">
        <v>2150</v>
      </c>
      <c r="E2154" t="s">
        <v>10396</v>
      </c>
      <c r="F2154" s="2" t="s">
        <v>10397</v>
      </c>
      <c r="G2154" s="2" t="s">
        <v>6797</v>
      </c>
      <c r="H2154" s="29">
        <v>0</v>
      </c>
      <c r="I2154" s="26">
        <v>52.95</v>
      </c>
      <c r="J2154" s="25">
        <v>27730.44</v>
      </c>
      <c r="K2154" s="25">
        <v>27730.44</v>
      </c>
      <c r="L2154" s="25">
        <v>-13587.92</v>
      </c>
      <c r="M2154" s="27">
        <v>14142.519999999999</v>
      </c>
    </row>
    <row r="2155" spans="1:13" x14ac:dyDescent="0.15">
      <c r="A2155" t="s">
        <v>22996</v>
      </c>
      <c r="B2155">
        <v>74973</v>
      </c>
      <c r="C2155" t="s">
        <v>15391</v>
      </c>
      <c r="D2155" t="s">
        <v>2151</v>
      </c>
      <c r="E2155" t="s">
        <v>10398</v>
      </c>
      <c r="F2155" s="2" t="s">
        <v>6598</v>
      </c>
      <c r="G2155" s="2" t="s">
        <v>6599</v>
      </c>
      <c r="H2155" s="29">
        <v>0</v>
      </c>
      <c r="I2155" s="26">
        <v>0</v>
      </c>
      <c r="J2155" s="25">
        <v>0</v>
      </c>
      <c r="K2155" s="25">
        <v>0</v>
      </c>
      <c r="L2155" s="25">
        <v>0</v>
      </c>
      <c r="M2155" s="27">
        <v>0</v>
      </c>
    </row>
    <row r="2156" spans="1:13" x14ac:dyDescent="0.15">
      <c r="A2156" t="s">
        <v>20220</v>
      </c>
      <c r="B2156">
        <v>41516</v>
      </c>
      <c r="C2156" t="s">
        <v>15039</v>
      </c>
      <c r="D2156" t="s">
        <v>2152</v>
      </c>
      <c r="E2156" t="s">
        <v>10403</v>
      </c>
      <c r="F2156" s="2" t="s">
        <v>6253</v>
      </c>
      <c r="G2156" s="2" t="s">
        <v>6253</v>
      </c>
      <c r="H2156" s="29">
        <v>0</v>
      </c>
      <c r="I2156" s="26">
        <v>78.31</v>
      </c>
      <c r="J2156" s="25">
        <v>41011.730000000003</v>
      </c>
      <c r="K2156" s="25">
        <v>41011.730000000003</v>
      </c>
      <c r="L2156" s="25">
        <v>-20095.75</v>
      </c>
      <c r="M2156" s="27">
        <v>20915.980000000003</v>
      </c>
    </row>
    <row r="2157" spans="1:13" x14ac:dyDescent="0.15">
      <c r="A2157" t="s">
        <v>23105</v>
      </c>
      <c r="B2157">
        <v>75974</v>
      </c>
      <c r="C2157" t="s">
        <v>15402</v>
      </c>
      <c r="D2157" t="s">
        <v>2153</v>
      </c>
      <c r="E2157" t="s">
        <v>10404</v>
      </c>
      <c r="F2157" s="2" t="s">
        <v>9710</v>
      </c>
      <c r="G2157" s="2" t="s">
        <v>6440</v>
      </c>
      <c r="H2157" s="29">
        <v>0</v>
      </c>
      <c r="I2157" s="26">
        <v>0</v>
      </c>
      <c r="J2157" s="25">
        <v>0</v>
      </c>
      <c r="K2157" s="25">
        <v>0</v>
      </c>
      <c r="L2157" s="25">
        <v>0</v>
      </c>
      <c r="M2157" s="27">
        <v>0</v>
      </c>
    </row>
    <row r="2158" spans="1:13" x14ac:dyDescent="0.15">
      <c r="A2158" t="s">
        <v>21302</v>
      </c>
      <c r="B2158">
        <v>41787</v>
      </c>
      <c r="C2158" t="s">
        <v>15118</v>
      </c>
      <c r="D2158" t="s">
        <v>2154</v>
      </c>
      <c r="E2158" t="s">
        <v>8446</v>
      </c>
      <c r="F2158" s="2" t="s">
        <v>6373</v>
      </c>
      <c r="G2158" s="2" t="s">
        <v>6373</v>
      </c>
      <c r="H2158" s="29">
        <v>0</v>
      </c>
      <c r="I2158" s="26">
        <v>0</v>
      </c>
      <c r="J2158" s="25">
        <v>0</v>
      </c>
      <c r="K2158" s="25">
        <v>0</v>
      </c>
      <c r="L2158" s="25">
        <v>0</v>
      </c>
      <c r="M2158" s="27">
        <v>0</v>
      </c>
    </row>
    <row r="2159" spans="1:13" x14ac:dyDescent="0.15">
      <c r="A2159" t="s">
        <v>23109</v>
      </c>
      <c r="B2159">
        <v>76715</v>
      </c>
      <c r="C2159" t="s">
        <v>15405</v>
      </c>
      <c r="D2159" t="s">
        <v>2155</v>
      </c>
      <c r="E2159" t="s">
        <v>7681</v>
      </c>
      <c r="F2159" s="2" t="s">
        <v>10407</v>
      </c>
      <c r="G2159" s="2" t="s">
        <v>7985</v>
      </c>
      <c r="H2159" s="29">
        <v>0</v>
      </c>
      <c r="I2159" s="26">
        <v>0</v>
      </c>
      <c r="J2159" s="25">
        <v>0</v>
      </c>
      <c r="K2159" s="25">
        <v>0</v>
      </c>
      <c r="L2159" s="25">
        <v>0</v>
      </c>
      <c r="M2159" s="27">
        <v>0</v>
      </c>
    </row>
    <row r="2160" spans="1:13" x14ac:dyDescent="0.15">
      <c r="A2160" t="s">
        <v>22516</v>
      </c>
      <c r="B2160">
        <v>50949</v>
      </c>
      <c r="C2160" t="s">
        <v>15297</v>
      </c>
      <c r="D2160" t="s">
        <v>2156</v>
      </c>
      <c r="E2160" t="s">
        <v>10409</v>
      </c>
      <c r="F2160" s="2" t="s">
        <v>10410</v>
      </c>
      <c r="G2160" s="2" t="s">
        <v>6323</v>
      </c>
      <c r="H2160" s="29">
        <v>0</v>
      </c>
      <c r="I2160" s="26">
        <v>0</v>
      </c>
      <c r="J2160" s="25">
        <v>0</v>
      </c>
      <c r="K2160" s="25">
        <v>0</v>
      </c>
      <c r="L2160" s="25">
        <v>0</v>
      </c>
      <c r="M2160" s="27">
        <v>0</v>
      </c>
    </row>
    <row r="2161" spans="1:13" x14ac:dyDescent="0.15">
      <c r="A2161" t="s">
        <v>23111</v>
      </c>
      <c r="B2161">
        <v>76793</v>
      </c>
      <c r="C2161" t="s">
        <v>15407</v>
      </c>
      <c r="D2161" t="s">
        <v>2157</v>
      </c>
      <c r="E2161" t="s">
        <v>10411</v>
      </c>
      <c r="F2161" s="2" t="s">
        <v>10414</v>
      </c>
      <c r="G2161" s="2" t="s">
        <v>6248</v>
      </c>
      <c r="H2161" s="29">
        <v>0</v>
      </c>
      <c r="I2161" s="26">
        <v>0</v>
      </c>
      <c r="J2161" s="25">
        <v>0</v>
      </c>
      <c r="K2161" s="25">
        <v>0</v>
      </c>
      <c r="L2161" s="25">
        <v>0</v>
      </c>
      <c r="M2161" s="27">
        <v>0</v>
      </c>
    </row>
    <row r="2162" spans="1:13" x14ac:dyDescent="0.15">
      <c r="A2162" t="s">
        <v>20299</v>
      </c>
      <c r="B2162">
        <v>41530</v>
      </c>
      <c r="C2162" t="s">
        <v>14706</v>
      </c>
      <c r="D2162" t="s">
        <v>2158</v>
      </c>
      <c r="E2162" t="s">
        <v>10352</v>
      </c>
      <c r="F2162" s="2" t="s">
        <v>9390</v>
      </c>
      <c r="G2162" s="2" t="s">
        <v>6234</v>
      </c>
      <c r="H2162" s="29">
        <v>0</v>
      </c>
      <c r="I2162" s="26">
        <v>0</v>
      </c>
      <c r="J2162" s="25">
        <v>0</v>
      </c>
      <c r="K2162" s="25">
        <v>0</v>
      </c>
      <c r="L2162" s="25">
        <v>0</v>
      </c>
      <c r="M2162" s="27">
        <v>0</v>
      </c>
    </row>
    <row r="2163" spans="1:13" x14ac:dyDescent="0.15">
      <c r="A2163" t="s">
        <v>20848</v>
      </c>
      <c r="B2163">
        <v>41632</v>
      </c>
      <c r="C2163" t="s">
        <v>15086</v>
      </c>
      <c r="D2163" t="s">
        <v>2159</v>
      </c>
      <c r="E2163" t="s">
        <v>10417</v>
      </c>
      <c r="F2163" s="2" t="s">
        <v>6247</v>
      </c>
      <c r="G2163" s="2" t="s">
        <v>6247</v>
      </c>
      <c r="H2163" s="29">
        <v>1982</v>
      </c>
      <c r="I2163" s="26">
        <v>0</v>
      </c>
      <c r="J2163" s="25">
        <v>0</v>
      </c>
      <c r="K2163" s="25">
        <v>-1982</v>
      </c>
      <c r="L2163" s="25">
        <v>1486.5</v>
      </c>
      <c r="M2163" s="27">
        <v>1486.5</v>
      </c>
    </row>
    <row r="2164" spans="1:13" x14ac:dyDescent="0.15">
      <c r="A2164" t="s">
        <v>22328</v>
      </c>
      <c r="B2164">
        <v>46724</v>
      </c>
      <c r="C2164" t="s">
        <v>15273</v>
      </c>
      <c r="D2164" t="s">
        <v>2160</v>
      </c>
      <c r="E2164" t="s">
        <v>9561</v>
      </c>
      <c r="F2164" s="2" t="s">
        <v>10418</v>
      </c>
      <c r="G2164" s="2" t="s">
        <v>6402</v>
      </c>
      <c r="H2164" s="29">
        <v>0</v>
      </c>
      <c r="I2164" s="26">
        <v>0</v>
      </c>
      <c r="J2164" s="25">
        <v>0</v>
      </c>
      <c r="K2164" s="25">
        <v>0</v>
      </c>
      <c r="L2164" s="25">
        <v>0</v>
      </c>
      <c r="M2164" s="27">
        <v>0</v>
      </c>
    </row>
    <row r="2165" spans="1:13" x14ac:dyDescent="0.15">
      <c r="A2165" t="s">
        <v>18012</v>
      </c>
      <c r="B2165">
        <v>32060</v>
      </c>
      <c r="C2165" t="s">
        <v>14774</v>
      </c>
      <c r="D2165" t="s">
        <v>2161</v>
      </c>
      <c r="E2165" t="s">
        <v>10419</v>
      </c>
      <c r="F2165" s="2" t="s">
        <v>10420</v>
      </c>
      <c r="G2165" s="2" t="s">
        <v>6921</v>
      </c>
      <c r="H2165" s="29">
        <v>0</v>
      </c>
      <c r="I2165" s="26">
        <v>0</v>
      </c>
      <c r="J2165" s="25">
        <v>0</v>
      </c>
      <c r="K2165" s="25">
        <v>0</v>
      </c>
      <c r="L2165" s="25">
        <v>0</v>
      </c>
      <c r="M2165" s="27">
        <v>0</v>
      </c>
    </row>
    <row r="2166" spans="1:13" x14ac:dyDescent="0.15">
      <c r="A2166" t="s">
        <v>19538</v>
      </c>
      <c r="B2166">
        <v>41359</v>
      </c>
      <c r="C2166" t="s">
        <v>14985</v>
      </c>
      <c r="D2166" t="s">
        <v>2162</v>
      </c>
      <c r="E2166" t="s">
        <v>10421</v>
      </c>
      <c r="F2166" s="2" t="s">
        <v>6317</v>
      </c>
      <c r="G2166" s="2" t="s">
        <v>6317</v>
      </c>
      <c r="H2166" s="29">
        <v>0</v>
      </c>
      <c r="I2166" s="26">
        <v>0</v>
      </c>
      <c r="J2166" s="25">
        <v>0</v>
      </c>
      <c r="K2166" s="25">
        <v>0</v>
      </c>
      <c r="L2166" s="25">
        <v>0</v>
      </c>
      <c r="M2166" s="27">
        <v>0</v>
      </c>
    </row>
    <row r="2167" spans="1:13" x14ac:dyDescent="0.15">
      <c r="A2167" t="s">
        <v>22854</v>
      </c>
      <c r="B2167">
        <v>71749</v>
      </c>
      <c r="C2167" t="s">
        <v>15369</v>
      </c>
      <c r="D2167" t="s">
        <v>2163</v>
      </c>
      <c r="E2167" t="s">
        <v>10423</v>
      </c>
      <c r="F2167" s="2" t="s">
        <v>10424</v>
      </c>
      <c r="G2167" s="2" t="s">
        <v>6292</v>
      </c>
      <c r="H2167" s="29">
        <v>0</v>
      </c>
      <c r="I2167" s="26">
        <v>0</v>
      </c>
      <c r="J2167" s="25">
        <v>0</v>
      </c>
      <c r="K2167" s="25">
        <v>0</v>
      </c>
      <c r="L2167" s="25">
        <v>0</v>
      </c>
      <c r="M2167" s="27">
        <v>0</v>
      </c>
    </row>
    <row r="2168" spans="1:13" x14ac:dyDescent="0.15">
      <c r="A2168" t="s">
        <v>17561</v>
      </c>
      <c r="B2168">
        <v>22725</v>
      </c>
      <c r="C2168" t="s">
        <v>14673</v>
      </c>
      <c r="D2168" t="s">
        <v>2164</v>
      </c>
      <c r="E2168" t="s">
        <v>7757</v>
      </c>
      <c r="F2168" s="2" t="s">
        <v>6361</v>
      </c>
      <c r="G2168" s="2" t="s">
        <v>6361</v>
      </c>
      <c r="H2168" s="29">
        <v>0</v>
      </c>
      <c r="I2168" s="26">
        <v>64.36</v>
      </c>
      <c r="J2168" s="25">
        <v>33705.980000000003</v>
      </c>
      <c r="K2168" s="25">
        <v>33705.980000000003</v>
      </c>
      <c r="L2168" s="25">
        <v>-16515.93</v>
      </c>
      <c r="M2168" s="27">
        <v>17190.050000000003</v>
      </c>
    </row>
    <row r="2169" spans="1:13" x14ac:dyDescent="0.15">
      <c r="A2169" t="s">
        <v>23096</v>
      </c>
      <c r="B2169">
        <v>75753</v>
      </c>
      <c r="C2169" t="s">
        <v>15400</v>
      </c>
      <c r="D2169" t="s">
        <v>2165</v>
      </c>
      <c r="E2169" t="s">
        <v>10425</v>
      </c>
      <c r="F2169" s="2" t="s">
        <v>7422</v>
      </c>
      <c r="G2169" s="2" t="s">
        <v>7096</v>
      </c>
      <c r="H2169" s="29">
        <v>0</v>
      </c>
      <c r="I2169" s="26">
        <v>0</v>
      </c>
      <c r="J2169" s="25">
        <v>0</v>
      </c>
      <c r="K2169" s="25">
        <v>0</v>
      </c>
      <c r="L2169" s="25">
        <v>0</v>
      </c>
      <c r="M2169" s="27">
        <v>0</v>
      </c>
    </row>
    <row r="2170" spans="1:13" x14ac:dyDescent="0.15">
      <c r="A2170" t="s">
        <v>20509</v>
      </c>
      <c r="B2170">
        <v>41571</v>
      </c>
      <c r="C2170" t="s">
        <v>15064</v>
      </c>
      <c r="D2170" t="s">
        <v>2166</v>
      </c>
      <c r="E2170" t="s">
        <v>10426</v>
      </c>
      <c r="F2170" s="2" t="s">
        <v>10238</v>
      </c>
      <c r="G2170" s="2" t="s">
        <v>6871</v>
      </c>
      <c r="H2170" s="29">
        <v>0</v>
      </c>
      <c r="I2170" s="26">
        <v>0</v>
      </c>
      <c r="J2170" s="25">
        <v>0</v>
      </c>
      <c r="K2170" s="25">
        <v>0</v>
      </c>
      <c r="L2170" s="25">
        <v>0</v>
      </c>
      <c r="M2170" s="27">
        <v>0</v>
      </c>
    </row>
    <row r="2171" spans="1:13" x14ac:dyDescent="0.15">
      <c r="A2171" t="s">
        <v>21231</v>
      </c>
      <c r="B2171">
        <v>41780</v>
      </c>
      <c r="C2171" t="s">
        <v>15114</v>
      </c>
      <c r="D2171" t="s">
        <v>2167</v>
      </c>
      <c r="E2171" t="s">
        <v>10427</v>
      </c>
      <c r="F2171" s="2" t="s">
        <v>8667</v>
      </c>
      <c r="G2171" s="2" t="s">
        <v>6504</v>
      </c>
      <c r="H2171" s="29">
        <v>90850.12</v>
      </c>
      <c r="I2171" s="26">
        <v>65.61</v>
      </c>
      <c r="J2171" s="25">
        <v>34360.61</v>
      </c>
      <c r="K2171" s="25">
        <v>-56489.509999999995</v>
      </c>
      <c r="L2171" s="25">
        <v>42367.13</v>
      </c>
      <c r="M2171" s="27">
        <v>76727.739999999991</v>
      </c>
    </row>
    <row r="2172" spans="1:13" x14ac:dyDescent="0.15">
      <c r="A2172" t="s">
        <v>19200</v>
      </c>
      <c r="B2172">
        <v>41191</v>
      </c>
      <c r="C2172" t="s">
        <v>14952</v>
      </c>
      <c r="D2172" t="s">
        <v>2168</v>
      </c>
      <c r="E2172" t="s">
        <v>10428</v>
      </c>
      <c r="F2172" s="2" t="s">
        <v>10429</v>
      </c>
      <c r="G2172" s="2" t="s">
        <v>6484</v>
      </c>
      <c r="H2172" s="29">
        <v>0</v>
      </c>
      <c r="I2172" s="26">
        <v>0</v>
      </c>
      <c r="J2172" s="25">
        <v>0</v>
      </c>
      <c r="K2172" s="25">
        <v>0</v>
      </c>
      <c r="L2172" s="25">
        <v>0</v>
      </c>
      <c r="M2172" s="27">
        <v>0</v>
      </c>
    </row>
    <row r="2173" spans="1:13" x14ac:dyDescent="0.15">
      <c r="A2173" t="s">
        <v>19833</v>
      </c>
      <c r="B2173">
        <v>41435</v>
      </c>
      <c r="C2173" t="s">
        <v>15006</v>
      </c>
      <c r="D2173" t="s">
        <v>2169</v>
      </c>
      <c r="E2173" t="s">
        <v>10430</v>
      </c>
      <c r="F2173" s="2" t="s">
        <v>6369</v>
      </c>
      <c r="G2173" s="2" t="s">
        <v>6369</v>
      </c>
      <c r="H2173" s="29">
        <v>136703.78</v>
      </c>
      <c r="I2173" s="26">
        <v>357.24</v>
      </c>
      <c r="J2173" s="25">
        <v>187090.16</v>
      </c>
      <c r="K2173" s="25">
        <v>50386.380000000005</v>
      </c>
      <c r="L2173" s="25">
        <v>-24689.33</v>
      </c>
      <c r="M2173" s="27">
        <v>162400.83000000002</v>
      </c>
    </row>
    <row r="2174" spans="1:13" x14ac:dyDescent="0.15">
      <c r="A2174" t="s">
        <v>17826</v>
      </c>
      <c r="B2174">
        <v>30010</v>
      </c>
      <c r="C2174" t="s">
        <v>14718</v>
      </c>
      <c r="D2174" t="s">
        <v>2170</v>
      </c>
      <c r="E2174" t="s">
        <v>10431</v>
      </c>
      <c r="F2174" s="2" t="s">
        <v>6360</v>
      </c>
      <c r="G2174" s="2" t="s">
        <v>6360</v>
      </c>
      <c r="H2174" s="29">
        <v>96672.97</v>
      </c>
      <c r="I2174" s="26">
        <v>215.8</v>
      </c>
      <c r="J2174" s="25">
        <v>113016.62</v>
      </c>
      <c r="K2174" s="25">
        <v>16343.649999999994</v>
      </c>
      <c r="L2174" s="25">
        <v>-8008.39</v>
      </c>
      <c r="M2174" s="27">
        <v>105008.23</v>
      </c>
    </row>
    <row r="2175" spans="1:13" x14ac:dyDescent="0.15">
      <c r="A2175" t="s">
        <v>20886</v>
      </c>
      <c r="B2175">
        <v>41638</v>
      </c>
      <c r="C2175" t="s">
        <v>15090</v>
      </c>
      <c r="D2175" t="s">
        <v>2171</v>
      </c>
      <c r="E2175" t="s">
        <v>10432</v>
      </c>
      <c r="F2175" s="2" t="s">
        <v>10030</v>
      </c>
      <c r="G2175" s="2" t="s">
        <v>6515</v>
      </c>
      <c r="H2175" s="29">
        <v>14843.809999999998</v>
      </c>
      <c r="I2175" s="26">
        <v>25.89</v>
      </c>
      <c r="J2175" s="25">
        <v>13558.85</v>
      </c>
      <c r="K2175" s="25">
        <v>-1284.9599999999973</v>
      </c>
      <c r="L2175" s="25">
        <v>963.72</v>
      </c>
      <c r="M2175" s="27">
        <v>14522.57</v>
      </c>
    </row>
    <row r="2176" spans="1:13" x14ac:dyDescent="0.15">
      <c r="A2176" t="s">
        <v>20004</v>
      </c>
      <c r="B2176">
        <v>41476</v>
      </c>
      <c r="C2176" t="s">
        <v>15022</v>
      </c>
      <c r="D2176" t="s">
        <v>2172</v>
      </c>
      <c r="E2176" t="s">
        <v>10433</v>
      </c>
      <c r="F2176" s="2" t="s">
        <v>6349</v>
      </c>
      <c r="G2176" s="2" t="s">
        <v>6350</v>
      </c>
      <c r="H2176" s="29">
        <v>0</v>
      </c>
      <c r="I2176" s="26">
        <v>32.81</v>
      </c>
      <c r="J2176" s="25">
        <v>17182.93</v>
      </c>
      <c r="K2176" s="25">
        <v>17182.93</v>
      </c>
      <c r="L2176" s="25">
        <v>-8419.64</v>
      </c>
      <c r="M2176" s="27">
        <v>8763.2900000000009</v>
      </c>
    </row>
    <row r="2177" spans="1:13" x14ac:dyDescent="0.15">
      <c r="A2177" t="s">
        <v>19201</v>
      </c>
      <c r="B2177">
        <v>41191</v>
      </c>
      <c r="C2177" t="s">
        <v>14952</v>
      </c>
      <c r="D2177" t="s">
        <v>2173</v>
      </c>
      <c r="E2177" t="s">
        <v>10434</v>
      </c>
      <c r="F2177" s="2" t="s">
        <v>8092</v>
      </c>
      <c r="G2177" s="2" t="s">
        <v>6526</v>
      </c>
      <c r="H2177" s="29">
        <v>0</v>
      </c>
      <c r="I2177" s="26">
        <v>0</v>
      </c>
      <c r="J2177" s="25">
        <v>0</v>
      </c>
      <c r="K2177" s="25">
        <v>0</v>
      </c>
      <c r="L2177" s="25">
        <v>0</v>
      </c>
      <c r="M2177" s="27">
        <v>0</v>
      </c>
    </row>
    <row r="2178" spans="1:13" x14ac:dyDescent="0.15">
      <c r="A2178" t="s">
        <v>21342</v>
      </c>
      <c r="B2178">
        <v>41812</v>
      </c>
      <c r="C2178" t="s">
        <v>15125</v>
      </c>
      <c r="D2178" t="s">
        <v>2174</v>
      </c>
      <c r="E2178" t="s">
        <v>10435</v>
      </c>
      <c r="F2178" s="2" t="s">
        <v>10370</v>
      </c>
      <c r="G2178" s="2" t="s">
        <v>7818</v>
      </c>
      <c r="H2178" s="29">
        <v>7494.0400000000009</v>
      </c>
      <c r="I2178" s="26">
        <v>24.24</v>
      </c>
      <c r="J2178" s="25">
        <v>12694.73</v>
      </c>
      <c r="K2178" s="25">
        <v>5200.6899999999987</v>
      </c>
      <c r="L2178" s="25">
        <v>-2548.34</v>
      </c>
      <c r="M2178" s="27">
        <v>10146.39</v>
      </c>
    </row>
    <row r="2179" spans="1:13" x14ac:dyDescent="0.15">
      <c r="A2179" t="s">
        <v>21395</v>
      </c>
      <c r="B2179">
        <v>41829</v>
      </c>
      <c r="C2179" t="s">
        <v>15132</v>
      </c>
      <c r="D2179" t="s">
        <v>2175</v>
      </c>
      <c r="E2179" t="s">
        <v>10436</v>
      </c>
      <c r="F2179" s="2" t="s">
        <v>6561</v>
      </c>
      <c r="G2179" s="2" t="s">
        <v>6561</v>
      </c>
      <c r="H2179" s="29">
        <v>0</v>
      </c>
      <c r="I2179" s="26">
        <v>0</v>
      </c>
      <c r="J2179" s="25">
        <v>0</v>
      </c>
      <c r="K2179" s="25">
        <v>0</v>
      </c>
      <c r="L2179" s="25">
        <v>0</v>
      </c>
      <c r="M2179" s="27">
        <v>0</v>
      </c>
    </row>
    <row r="2180" spans="1:13" x14ac:dyDescent="0.15">
      <c r="A2180" t="s">
        <v>20005</v>
      </c>
      <c r="B2180">
        <v>41476</v>
      </c>
      <c r="C2180" t="s">
        <v>15022</v>
      </c>
      <c r="D2180" t="s">
        <v>2176</v>
      </c>
      <c r="E2180" t="s">
        <v>10441</v>
      </c>
      <c r="F2180" s="2" t="s">
        <v>7866</v>
      </c>
      <c r="G2180" s="2" t="s">
        <v>7866</v>
      </c>
      <c r="H2180" s="29">
        <v>0</v>
      </c>
      <c r="I2180" s="26">
        <v>34.1</v>
      </c>
      <c r="J2180" s="25">
        <v>17858.509999999998</v>
      </c>
      <c r="K2180" s="25">
        <v>17858.509999999998</v>
      </c>
      <c r="L2180" s="25">
        <v>-8750.67</v>
      </c>
      <c r="M2180" s="27">
        <v>9107.8399999999983</v>
      </c>
    </row>
    <row r="2181" spans="1:13" x14ac:dyDescent="0.15">
      <c r="A2181" t="s">
        <v>20113</v>
      </c>
      <c r="B2181">
        <v>41500</v>
      </c>
      <c r="C2181" t="s">
        <v>15032</v>
      </c>
      <c r="D2181" t="s">
        <v>2177</v>
      </c>
      <c r="E2181" t="s">
        <v>10442</v>
      </c>
      <c r="F2181" s="2" t="s">
        <v>10443</v>
      </c>
      <c r="G2181" s="2" t="s">
        <v>10443</v>
      </c>
      <c r="H2181" s="29">
        <v>7928</v>
      </c>
      <c r="I2181" s="26">
        <v>0</v>
      </c>
      <c r="J2181" s="25">
        <v>0</v>
      </c>
      <c r="K2181" s="25">
        <v>-7928</v>
      </c>
      <c r="L2181" s="25">
        <v>5946</v>
      </c>
      <c r="M2181" s="27">
        <v>5946</v>
      </c>
    </row>
    <row r="2182" spans="1:13" x14ac:dyDescent="0.15">
      <c r="A2182" t="s">
        <v>19069</v>
      </c>
      <c r="B2182">
        <v>41020</v>
      </c>
      <c r="C2182" t="s">
        <v>14937</v>
      </c>
      <c r="D2182" t="s">
        <v>2178</v>
      </c>
      <c r="E2182" t="s">
        <v>10444</v>
      </c>
      <c r="F2182" s="2" t="s">
        <v>6274</v>
      </c>
      <c r="G2182" s="2" t="s">
        <v>6275</v>
      </c>
      <c r="H2182" s="29">
        <v>0</v>
      </c>
      <c r="I2182" s="26">
        <v>0</v>
      </c>
      <c r="J2182" s="25">
        <v>0</v>
      </c>
      <c r="K2182" s="25">
        <v>0</v>
      </c>
      <c r="L2182" s="25">
        <v>0</v>
      </c>
      <c r="M2182" s="27">
        <v>0</v>
      </c>
    </row>
    <row r="2183" spans="1:13" x14ac:dyDescent="0.15">
      <c r="A2183" t="s">
        <v>20887</v>
      </c>
      <c r="B2183">
        <v>41638</v>
      </c>
      <c r="C2183" t="s">
        <v>15090</v>
      </c>
      <c r="D2183" t="s">
        <v>2179</v>
      </c>
      <c r="E2183" t="s">
        <v>9474</v>
      </c>
      <c r="F2183" s="2" t="s">
        <v>10083</v>
      </c>
      <c r="G2183" s="2" t="s">
        <v>6231</v>
      </c>
      <c r="H2183" s="29">
        <v>0</v>
      </c>
      <c r="I2183" s="26">
        <v>0</v>
      </c>
      <c r="J2183" s="25">
        <v>0</v>
      </c>
      <c r="K2183" s="25">
        <v>0</v>
      </c>
      <c r="L2183" s="25">
        <v>0</v>
      </c>
      <c r="M2183" s="27">
        <v>0</v>
      </c>
    </row>
    <row r="2184" spans="1:13" x14ac:dyDescent="0.15">
      <c r="A2184" t="s">
        <v>22049</v>
      </c>
      <c r="B2184">
        <v>42669</v>
      </c>
      <c r="C2184" t="s">
        <v>15212</v>
      </c>
      <c r="D2184" t="s">
        <v>2180</v>
      </c>
      <c r="E2184" t="s">
        <v>10445</v>
      </c>
      <c r="F2184" s="2" t="s">
        <v>6398</v>
      </c>
      <c r="G2184" s="2" t="s">
        <v>6398</v>
      </c>
      <c r="H2184" s="29">
        <v>109806.16999999998</v>
      </c>
      <c r="I2184" s="26">
        <v>170</v>
      </c>
      <c r="J2184" s="25">
        <v>89030.7</v>
      </c>
      <c r="K2184" s="25">
        <v>-20775.469999999987</v>
      </c>
      <c r="L2184" s="25">
        <v>15581.6</v>
      </c>
      <c r="M2184" s="27">
        <v>104612.3</v>
      </c>
    </row>
    <row r="2185" spans="1:13" x14ac:dyDescent="0.15">
      <c r="A2185" t="s">
        <v>20590</v>
      </c>
      <c r="B2185">
        <v>41574</v>
      </c>
      <c r="C2185" t="s">
        <v>15067</v>
      </c>
      <c r="D2185" t="s">
        <v>2181</v>
      </c>
      <c r="E2185" t="s">
        <v>10446</v>
      </c>
      <c r="F2185" s="2" t="s">
        <v>6749</v>
      </c>
      <c r="G2185" s="2" t="s">
        <v>6750</v>
      </c>
      <c r="H2185" s="29">
        <v>0</v>
      </c>
      <c r="I2185" s="26">
        <v>0</v>
      </c>
      <c r="J2185" s="25">
        <v>0</v>
      </c>
      <c r="K2185" s="25">
        <v>0</v>
      </c>
      <c r="L2185" s="25">
        <v>0</v>
      </c>
      <c r="M2185" s="27">
        <v>0</v>
      </c>
    </row>
    <row r="2186" spans="1:13" x14ac:dyDescent="0.15">
      <c r="A2186" t="s">
        <v>18450</v>
      </c>
      <c r="B2186">
        <v>40635</v>
      </c>
      <c r="C2186" t="s">
        <v>14877</v>
      </c>
      <c r="D2186" t="s">
        <v>2182</v>
      </c>
      <c r="E2186" t="s">
        <v>10447</v>
      </c>
      <c r="F2186" s="2" t="s">
        <v>10448</v>
      </c>
      <c r="G2186" s="2" t="s">
        <v>7447</v>
      </c>
      <c r="H2186" s="29">
        <v>0</v>
      </c>
      <c r="I2186" s="26">
        <v>2.54</v>
      </c>
      <c r="J2186" s="25">
        <v>1330.22</v>
      </c>
      <c r="K2186" s="25">
        <v>1330.22</v>
      </c>
      <c r="L2186" s="25">
        <v>-651.80999999999995</v>
      </c>
      <c r="M2186" s="27">
        <v>678.41000000000008</v>
      </c>
    </row>
    <row r="2187" spans="1:13" x14ac:dyDescent="0.15">
      <c r="A2187" t="s">
        <v>20391</v>
      </c>
      <c r="B2187">
        <v>41558</v>
      </c>
      <c r="C2187" t="s">
        <v>15056</v>
      </c>
      <c r="D2187" t="s">
        <v>2183</v>
      </c>
      <c r="E2187" t="s">
        <v>9952</v>
      </c>
      <c r="F2187" s="2" t="s">
        <v>8807</v>
      </c>
      <c r="G2187" s="2" t="s">
        <v>8807</v>
      </c>
      <c r="H2187" s="29">
        <v>0</v>
      </c>
      <c r="I2187" s="26">
        <v>79.08</v>
      </c>
      <c r="J2187" s="25">
        <v>41414.99</v>
      </c>
      <c r="K2187" s="25">
        <v>41414.99</v>
      </c>
      <c r="L2187" s="25">
        <v>-20293.349999999999</v>
      </c>
      <c r="M2187" s="27">
        <v>21121.64</v>
      </c>
    </row>
    <row r="2188" spans="1:13" x14ac:dyDescent="0.15">
      <c r="A2188" t="s">
        <v>17562</v>
      </c>
      <c r="B2188">
        <v>22725</v>
      </c>
      <c r="C2188" t="s">
        <v>14673</v>
      </c>
      <c r="D2188" t="s">
        <v>2184</v>
      </c>
      <c r="E2188" t="s">
        <v>10449</v>
      </c>
      <c r="F2188" s="2" t="s">
        <v>6361</v>
      </c>
      <c r="G2188" s="2" t="s">
        <v>6361</v>
      </c>
      <c r="H2188" s="29">
        <v>0</v>
      </c>
      <c r="I2188" s="26">
        <v>0</v>
      </c>
      <c r="J2188" s="25">
        <v>0</v>
      </c>
      <c r="K2188" s="25">
        <v>0</v>
      </c>
      <c r="L2188" s="25">
        <v>0</v>
      </c>
      <c r="M2188" s="27">
        <v>0</v>
      </c>
    </row>
    <row r="2189" spans="1:13" x14ac:dyDescent="0.15">
      <c r="A2189" t="s">
        <v>17575</v>
      </c>
      <c r="B2189">
        <v>23128</v>
      </c>
      <c r="C2189" t="s">
        <v>14675</v>
      </c>
      <c r="D2189" t="s">
        <v>2185</v>
      </c>
      <c r="E2189" t="s">
        <v>10450</v>
      </c>
      <c r="F2189" s="2" t="s">
        <v>6507</v>
      </c>
      <c r="G2189" s="2" t="s">
        <v>6507</v>
      </c>
      <c r="H2189" s="29">
        <v>68778.16</v>
      </c>
      <c r="I2189" s="26">
        <v>290.97000000000003</v>
      </c>
      <c r="J2189" s="25">
        <v>152383.9</v>
      </c>
      <c r="K2189" s="25">
        <v>83605.739999999991</v>
      </c>
      <c r="L2189" s="25">
        <v>-40966.81</v>
      </c>
      <c r="M2189" s="27">
        <v>111417.09</v>
      </c>
    </row>
    <row r="2190" spans="1:13" x14ac:dyDescent="0.15">
      <c r="A2190" t="s">
        <v>17593</v>
      </c>
      <c r="B2190">
        <v>23674</v>
      </c>
      <c r="C2190" t="s">
        <v>14679</v>
      </c>
      <c r="D2190" t="s">
        <v>2186</v>
      </c>
      <c r="E2190" t="s">
        <v>10451</v>
      </c>
      <c r="F2190" s="2" t="s">
        <v>10452</v>
      </c>
      <c r="G2190" s="2" t="s">
        <v>6474</v>
      </c>
      <c r="H2190" s="29">
        <v>0</v>
      </c>
      <c r="I2190" s="26">
        <v>0</v>
      </c>
      <c r="J2190" s="25">
        <v>0</v>
      </c>
      <c r="K2190" s="25">
        <v>0</v>
      </c>
      <c r="L2190" s="25">
        <v>0</v>
      </c>
      <c r="M2190" s="27">
        <v>0</v>
      </c>
    </row>
    <row r="2191" spans="1:13" x14ac:dyDescent="0.15">
      <c r="A2191" t="s">
        <v>17681</v>
      </c>
      <c r="B2191">
        <v>24844</v>
      </c>
      <c r="C2191" t="s">
        <v>14690</v>
      </c>
      <c r="D2191" t="s">
        <v>2187</v>
      </c>
      <c r="E2191" t="s">
        <v>10455</v>
      </c>
      <c r="F2191" s="2" t="s">
        <v>6209</v>
      </c>
      <c r="G2191" s="2" t="s">
        <v>6209</v>
      </c>
      <c r="H2191" s="29">
        <v>254126.5</v>
      </c>
      <c r="I2191" s="26">
        <v>337.01</v>
      </c>
      <c r="J2191" s="25">
        <v>176495.51</v>
      </c>
      <c r="K2191" s="25">
        <v>-77630.989999999991</v>
      </c>
      <c r="L2191" s="25">
        <v>58223.24</v>
      </c>
      <c r="M2191" s="27">
        <v>234718.75</v>
      </c>
    </row>
    <row r="2192" spans="1:13" x14ac:dyDescent="0.15">
      <c r="A2192" t="s">
        <v>23307</v>
      </c>
      <c r="B2192">
        <v>80433</v>
      </c>
      <c r="C2192" t="s">
        <v>15436</v>
      </c>
      <c r="D2192" t="s">
        <v>2188</v>
      </c>
      <c r="E2192" t="s">
        <v>10456</v>
      </c>
      <c r="F2192" s="2" t="s">
        <v>6868</v>
      </c>
      <c r="G2192" s="2" t="s">
        <v>6868</v>
      </c>
      <c r="H2192" s="29">
        <v>0</v>
      </c>
      <c r="I2192" s="26">
        <v>0</v>
      </c>
      <c r="J2192" s="25">
        <v>0</v>
      </c>
      <c r="K2192" s="25">
        <v>0</v>
      </c>
      <c r="L2192" s="25">
        <v>0</v>
      </c>
      <c r="M2192" s="27">
        <v>0</v>
      </c>
    </row>
    <row r="2193" spans="1:13" x14ac:dyDescent="0.15">
      <c r="A2193" t="s">
        <v>17734</v>
      </c>
      <c r="B2193">
        <v>27067</v>
      </c>
      <c r="C2193" t="s">
        <v>14701</v>
      </c>
      <c r="D2193" t="s">
        <v>2189</v>
      </c>
      <c r="E2193" t="s">
        <v>10457</v>
      </c>
      <c r="F2193" s="2" t="s">
        <v>6571</v>
      </c>
      <c r="G2193" s="2" t="s">
        <v>6571</v>
      </c>
      <c r="H2193" s="29">
        <v>0</v>
      </c>
      <c r="I2193" s="26">
        <v>0</v>
      </c>
      <c r="J2193" s="25">
        <v>0</v>
      </c>
      <c r="K2193" s="25">
        <v>0</v>
      </c>
      <c r="L2193" s="25">
        <v>0</v>
      </c>
      <c r="M2193" s="27">
        <v>0</v>
      </c>
    </row>
    <row r="2194" spans="1:13" x14ac:dyDescent="0.15">
      <c r="A2194" t="s">
        <v>22050</v>
      </c>
      <c r="B2194">
        <v>42669</v>
      </c>
      <c r="C2194" t="s">
        <v>15212</v>
      </c>
      <c r="D2194" t="s">
        <v>2190</v>
      </c>
      <c r="E2194" t="s">
        <v>10458</v>
      </c>
      <c r="F2194" s="2" t="s">
        <v>10459</v>
      </c>
      <c r="G2194" s="2" t="s">
        <v>6568</v>
      </c>
      <c r="H2194" s="29">
        <v>0</v>
      </c>
      <c r="I2194" s="26">
        <v>0</v>
      </c>
      <c r="J2194" s="25">
        <v>0</v>
      </c>
      <c r="K2194" s="25">
        <v>0</v>
      </c>
      <c r="L2194" s="25">
        <v>0</v>
      </c>
      <c r="M2194" s="27">
        <v>0</v>
      </c>
    </row>
    <row r="2195" spans="1:13" x14ac:dyDescent="0.15">
      <c r="A2195" t="s">
        <v>22978</v>
      </c>
      <c r="B2195">
        <v>74531</v>
      </c>
      <c r="C2195" t="s">
        <v>15388</v>
      </c>
      <c r="D2195" t="s">
        <v>2191</v>
      </c>
      <c r="E2195" t="s">
        <v>10460</v>
      </c>
      <c r="F2195" s="2" t="s">
        <v>6228</v>
      </c>
      <c r="G2195" s="2" t="s">
        <v>6228</v>
      </c>
      <c r="H2195" s="29">
        <v>108611.98999999999</v>
      </c>
      <c r="I2195" s="26">
        <v>387.46</v>
      </c>
      <c r="J2195" s="25">
        <v>202916.68</v>
      </c>
      <c r="K2195" s="25">
        <v>94304.69</v>
      </c>
      <c r="L2195" s="25">
        <v>-46209.3</v>
      </c>
      <c r="M2195" s="27">
        <v>156707.38</v>
      </c>
    </row>
    <row r="2196" spans="1:13" x14ac:dyDescent="0.15">
      <c r="A2196" t="s">
        <v>17782</v>
      </c>
      <c r="B2196">
        <v>28614</v>
      </c>
      <c r="C2196" t="s">
        <v>14710</v>
      </c>
      <c r="D2196" t="s">
        <v>2192</v>
      </c>
      <c r="E2196" t="s">
        <v>10461</v>
      </c>
      <c r="F2196" s="2" t="s">
        <v>6293</v>
      </c>
      <c r="G2196" s="2" t="s">
        <v>6293</v>
      </c>
      <c r="H2196" s="29">
        <v>0</v>
      </c>
      <c r="I2196" s="26">
        <v>0</v>
      </c>
      <c r="J2196" s="25">
        <v>0</v>
      </c>
      <c r="K2196" s="25">
        <v>0</v>
      </c>
      <c r="L2196" s="25">
        <v>0</v>
      </c>
      <c r="M2196" s="27">
        <v>0</v>
      </c>
    </row>
    <row r="2197" spans="1:13" x14ac:dyDescent="0.15">
      <c r="A2197" t="s">
        <v>17786</v>
      </c>
      <c r="B2197">
        <v>29056</v>
      </c>
      <c r="C2197" t="s">
        <v>14712</v>
      </c>
      <c r="D2197" t="s">
        <v>2193</v>
      </c>
      <c r="E2197" t="s">
        <v>10462</v>
      </c>
      <c r="F2197" s="2" t="s">
        <v>6759</v>
      </c>
      <c r="G2197" s="2" t="s">
        <v>6759</v>
      </c>
      <c r="H2197" s="29">
        <v>0</v>
      </c>
      <c r="I2197" s="26">
        <v>0</v>
      </c>
      <c r="J2197" s="25">
        <v>0</v>
      </c>
      <c r="K2197" s="25">
        <v>0</v>
      </c>
      <c r="L2197" s="25">
        <v>0</v>
      </c>
      <c r="M2197" s="27">
        <v>0</v>
      </c>
    </row>
    <row r="2198" spans="1:13" x14ac:dyDescent="0.15">
      <c r="A2198" t="s">
        <v>22285</v>
      </c>
      <c r="B2198">
        <v>45000</v>
      </c>
      <c r="C2198" t="s">
        <v>15259</v>
      </c>
      <c r="D2198" t="s">
        <v>2194</v>
      </c>
      <c r="E2198" t="s">
        <v>10463</v>
      </c>
      <c r="F2198" s="2" t="s">
        <v>7922</v>
      </c>
      <c r="G2198" s="2" t="s">
        <v>6388</v>
      </c>
      <c r="H2198" s="29">
        <v>0</v>
      </c>
      <c r="I2198" s="26">
        <v>0</v>
      </c>
      <c r="J2198" s="25">
        <v>0</v>
      </c>
      <c r="K2198" s="25">
        <v>0</v>
      </c>
      <c r="L2198" s="25">
        <v>0</v>
      </c>
      <c r="M2198" s="27">
        <v>0</v>
      </c>
    </row>
    <row r="2199" spans="1:13" x14ac:dyDescent="0.15">
      <c r="A2199" t="s">
        <v>17745</v>
      </c>
      <c r="B2199">
        <v>27910</v>
      </c>
      <c r="C2199" t="s">
        <v>14705</v>
      </c>
      <c r="D2199" t="s">
        <v>2195</v>
      </c>
      <c r="E2199" t="s">
        <v>10464</v>
      </c>
      <c r="F2199" s="2" t="s">
        <v>7046</v>
      </c>
      <c r="G2199" s="2" t="s">
        <v>7046</v>
      </c>
      <c r="H2199" s="29">
        <v>0</v>
      </c>
      <c r="I2199" s="26">
        <v>4.66</v>
      </c>
      <c r="J2199" s="25">
        <v>2440.4899999999998</v>
      </c>
      <c r="K2199" s="25">
        <v>2440.4899999999998</v>
      </c>
      <c r="L2199" s="25">
        <v>-1195.8399999999999</v>
      </c>
      <c r="M2199" s="27">
        <v>1244.6499999999999</v>
      </c>
    </row>
    <row r="2200" spans="1:13" x14ac:dyDescent="0.15">
      <c r="A2200" t="s">
        <v>20025</v>
      </c>
      <c r="B2200">
        <v>41483</v>
      </c>
      <c r="C2200" t="s">
        <v>15024</v>
      </c>
      <c r="D2200" t="s">
        <v>2196</v>
      </c>
      <c r="E2200" t="s">
        <v>10465</v>
      </c>
      <c r="F2200" s="2" t="s">
        <v>6793</v>
      </c>
      <c r="G2200" s="2" t="s">
        <v>6474</v>
      </c>
      <c r="H2200" s="29">
        <v>0</v>
      </c>
      <c r="I2200" s="26">
        <v>0</v>
      </c>
      <c r="J2200" s="25">
        <v>0</v>
      </c>
      <c r="K2200" s="25">
        <v>0</v>
      </c>
      <c r="L2200" s="25">
        <v>0</v>
      </c>
      <c r="M2200" s="27">
        <v>0</v>
      </c>
    </row>
    <row r="2201" spans="1:13" x14ac:dyDescent="0.15">
      <c r="A2201" t="s">
        <v>20756</v>
      </c>
      <c r="B2201">
        <v>41624</v>
      </c>
      <c r="C2201" t="s">
        <v>15081</v>
      </c>
      <c r="D2201" t="s">
        <v>2197</v>
      </c>
      <c r="E2201" t="s">
        <v>6501</v>
      </c>
      <c r="F2201" s="2" t="s">
        <v>6209</v>
      </c>
      <c r="G2201" s="2" t="s">
        <v>6209</v>
      </c>
      <c r="H2201" s="29">
        <v>1982</v>
      </c>
      <c r="I2201" s="26">
        <v>0</v>
      </c>
      <c r="J2201" s="25">
        <v>0</v>
      </c>
      <c r="K2201" s="25">
        <v>-1982</v>
      </c>
      <c r="L2201" s="25">
        <v>1486.5</v>
      </c>
      <c r="M2201" s="27">
        <v>1486.5</v>
      </c>
    </row>
    <row r="2202" spans="1:13" x14ac:dyDescent="0.15">
      <c r="A2202" t="s">
        <v>21117</v>
      </c>
      <c r="B2202">
        <v>41736</v>
      </c>
      <c r="C2202" t="s">
        <v>15107</v>
      </c>
      <c r="D2202" t="s">
        <v>2198</v>
      </c>
      <c r="E2202" t="s">
        <v>10466</v>
      </c>
      <c r="F2202" s="2" t="s">
        <v>6811</v>
      </c>
      <c r="G2202" s="2" t="s">
        <v>6811</v>
      </c>
      <c r="H2202" s="29">
        <v>0</v>
      </c>
      <c r="I2202" s="26">
        <v>0</v>
      </c>
      <c r="J2202" s="25">
        <v>0</v>
      </c>
      <c r="K2202" s="25">
        <v>0</v>
      </c>
      <c r="L2202" s="25">
        <v>0</v>
      </c>
      <c r="M2202" s="27">
        <v>0</v>
      </c>
    </row>
    <row r="2203" spans="1:13" x14ac:dyDescent="0.15">
      <c r="A2203" t="s">
        <v>20037</v>
      </c>
      <c r="B2203">
        <v>41487</v>
      </c>
      <c r="C2203" t="s">
        <v>15025</v>
      </c>
      <c r="D2203" t="s">
        <v>2199</v>
      </c>
      <c r="E2203" t="s">
        <v>6371</v>
      </c>
      <c r="F2203" s="2" t="s">
        <v>6740</v>
      </c>
      <c r="G2203" s="2" t="s">
        <v>6741</v>
      </c>
      <c r="H2203" s="29">
        <v>0</v>
      </c>
      <c r="I2203" s="26">
        <v>13.63</v>
      </c>
      <c r="J2203" s="25">
        <v>7138.17</v>
      </c>
      <c r="K2203" s="25">
        <v>7138.17</v>
      </c>
      <c r="L2203" s="25">
        <v>-3497.7</v>
      </c>
      <c r="M2203" s="27">
        <v>3640.4700000000003</v>
      </c>
    </row>
    <row r="2204" spans="1:13" x14ac:dyDescent="0.15">
      <c r="A2204" t="s">
        <v>18868</v>
      </c>
      <c r="B2204">
        <v>40959</v>
      </c>
      <c r="C2204" t="s">
        <v>14919</v>
      </c>
      <c r="D2204" t="s">
        <v>2200</v>
      </c>
      <c r="E2204" t="s">
        <v>10467</v>
      </c>
      <c r="F2204" s="2" t="s">
        <v>10468</v>
      </c>
      <c r="G2204" s="2" t="s">
        <v>6336</v>
      </c>
      <c r="H2204" s="29">
        <v>11295.839999999997</v>
      </c>
      <c r="I2204" s="26">
        <v>3.19</v>
      </c>
      <c r="J2204" s="25">
        <v>1670.63</v>
      </c>
      <c r="K2204" s="25">
        <v>-9625.2099999999955</v>
      </c>
      <c r="L2204" s="25">
        <v>7218.91</v>
      </c>
      <c r="M2204" s="27">
        <v>8889.5400000000009</v>
      </c>
    </row>
    <row r="2205" spans="1:13" x14ac:dyDescent="0.15">
      <c r="A2205" t="s">
        <v>18351</v>
      </c>
      <c r="B2205">
        <v>40508</v>
      </c>
      <c r="C2205" t="s">
        <v>14866</v>
      </c>
      <c r="D2205" t="s">
        <v>2201</v>
      </c>
      <c r="E2205" t="s">
        <v>10469</v>
      </c>
      <c r="F2205" s="2" t="s">
        <v>6468</v>
      </c>
      <c r="G2205" s="2" t="s">
        <v>6469</v>
      </c>
      <c r="H2205" s="29">
        <v>0</v>
      </c>
      <c r="I2205" s="26">
        <v>101.49</v>
      </c>
      <c r="J2205" s="25">
        <v>53151.33</v>
      </c>
      <c r="K2205" s="25">
        <v>53151.33</v>
      </c>
      <c r="L2205" s="25">
        <v>-26044.15</v>
      </c>
      <c r="M2205" s="27">
        <v>27107.18</v>
      </c>
    </row>
    <row r="2206" spans="1:13" x14ac:dyDescent="0.15">
      <c r="A2206" t="s">
        <v>22350</v>
      </c>
      <c r="B2206">
        <v>47595</v>
      </c>
      <c r="C2206" t="s">
        <v>15278</v>
      </c>
      <c r="D2206" t="s">
        <v>2202</v>
      </c>
      <c r="E2206" t="s">
        <v>10470</v>
      </c>
      <c r="F2206" s="2" t="s">
        <v>10471</v>
      </c>
      <c r="G2206" s="2" t="s">
        <v>6228</v>
      </c>
      <c r="H2206" s="29">
        <v>0</v>
      </c>
      <c r="I2206" s="26">
        <v>1.48</v>
      </c>
      <c r="J2206" s="25">
        <v>775.09</v>
      </c>
      <c r="K2206" s="25">
        <v>775.09</v>
      </c>
      <c r="L2206" s="25">
        <v>-379.79</v>
      </c>
      <c r="M2206" s="27">
        <v>395.3</v>
      </c>
    </row>
    <row r="2207" spans="1:13" x14ac:dyDescent="0.15">
      <c r="A2207" t="s">
        <v>18574</v>
      </c>
      <c r="B2207">
        <v>40775</v>
      </c>
      <c r="C2207" t="s">
        <v>14895</v>
      </c>
      <c r="D2207" t="s">
        <v>2203</v>
      </c>
      <c r="E2207" t="s">
        <v>10472</v>
      </c>
      <c r="F2207" s="2" t="s">
        <v>6629</v>
      </c>
      <c r="G2207" s="2" t="s">
        <v>6630</v>
      </c>
      <c r="H2207" s="29">
        <v>0</v>
      </c>
      <c r="I2207" s="26">
        <v>0</v>
      </c>
      <c r="J2207" s="25">
        <v>0</v>
      </c>
      <c r="K2207" s="25">
        <v>0</v>
      </c>
      <c r="L2207" s="25">
        <v>0</v>
      </c>
      <c r="M2207" s="27">
        <v>0</v>
      </c>
    </row>
    <row r="2208" spans="1:13" x14ac:dyDescent="0.15">
      <c r="A2208" t="s">
        <v>18110</v>
      </c>
      <c r="B2208">
        <v>36479</v>
      </c>
      <c r="C2208" t="s">
        <v>14806</v>
      </c>
      <c r="D2208" t="s">
        <v>2204</v>
      </c>
      <c r="E2208" t="s">
        <v>7393</v>
      </c>
      <c r="F2208" s="2" t="s">
        <v>6545</v>
      </c>
      <c r="G2208" s="2" t="s">
        <v>6545</v>
      </c>
      <c r="H2208" s="29">
        <v>31712</v>
      </c>
      <c r="I2208" s="26">
        <v>0</v>
      </c>
      <c r="J2208" s="25">
        <v>0</v>
      </c>
      <c r="K2208" s="25">
        <v>-31712</v>
      </c>
      <c r="L2208" s="25">
        <v>23784</v>
      </c>
      <c r="M2208" s="27">
        <v>23784</v>
      </c>
    </row>
    <row r="2209" spans="1:13" x14ac:dyDescent="0.15">
      <c r="A2209" t="s">
        <v>20392</v>
      </c>
      <c r="B2209">
        <v>41558</v>
      </c>
      <c r="C2209" t="s">
        <v>15056</v>
      </c>
      <c r="D2209" t="s">
        <v>2205</v>
      </c>
      <c r="E2209" t="s">
        <v>10473</v>
      </c>
      <c r="F2209" s="2" t="s">
        <v>10474</v>
      </c>
      <c r="G2209" s="2" t="s">
        <v>8807</v>
      </c>
      <c r="H2209" s="29">
        <v>47519.56</v>
      </c>
      <c r="I2209" s="26">
        <v>35.21</v>
      </c>
      <c r="J2209" s="25">
        <v>18439.830000000002</v>
      </c>
      <c r="K2209" s="25">
        <v>-29079.729999999996</v>
      </c>
      <c r="L2209" s="25">
        <v>21809.8</v>
      </c>
      <c r="M2209" s="27">
        <v>40249.630000000005</v>
      </c>
    </row>
    <row r="2210" spans="1:13" x14ac:dyDescent="0.15">
      <c r="A2210" t="s">
        <v>17505</v>
      </c>
      <c r="B2210">
        <v>20281</v>
      </c>
      <c r="C2210" t="s">
        <v>14666</v>
      </c>
      <c r="D2210" t="s">
        <v>2206</v>
      </c>
      <c r="E2210" t="s">
        <v>10475</v>
      </c>
      <c r="F2210" s="2" t="s">
        <v>6426</v>
      </c>
      <c r="G2210" s="2" t="s">
        <v>6338</v>
      </c>
      <c r="H2210" s="29">
        <v>15107.429999999993</v>
      </c>
      <c r="I2210" s="26">
        <v>30.06</v>
      </c>
      <c r="J2210" s="25">
        <v>15742.72</v>
      </c>
      <c r="K2210" s="25">
        <v>635.29000000000633</v>
      </c>
      <c r="L2210" s="25">
        <v>-311.29000000000002</v>
      </c>
      <c r="M2210" s="27">
        <v>15431.429999999998</v>
      </c>
    </row>
    <row r="2211" spans="1:13" x14ac:dyDescent="0.15">
      <c r="A2211" t="s">
        <v>20757</v>
      </c>
      <c r="B2211">
        <v>41624</v>
      </c>
      <c r="C2211" t="s">
        <v>15081</v>
      </c>
      <c r="D2211" t="s">
        <v>2207</v>
      </c>
      <c r="E2211" t="s">
        <v>10476</v>
      </c>
      <c r="F2211" s="2" t="s">
        <v>6378</v>
      </c>
      <c r="G2211" s="2" t="s">
        <v>6378</v>
      </c>
      <c r="H2211" s="29">
        <v>0</v>
      </c>
      <c r="I2211" s="26">
        <v>0</v>
      </c>
      <c r="J2211" s="25">
        <v>0</v>
      </c>
      <c r="K2211" s="25">
        <v>0</v>
      </c>
      <c r="L2211" s="25">
        <v>0</v>
      </c>
      <c r="M2211" s="27">
        <v>0</v>
      </c>
    </row>
    <row r="2212" spans="1:13" x14ac:dyDescent="0.15">
      <c r="A2212" t="s">
        <v>19959</v>
      </c>
      <c r="B2212">
        <v>41460</v>
      </c>
      <c r="C2212" t="s">
        <v>15017</v>
      </c>
      <c r="D2212" t="s">
        <v>2208</v>
      </c>
      <c r="E2212" t="s">
        <v>10477</v>
      </c>
      <c r="F2212" s="2" t="s">
        <v>8848</v>
      </c>
      <c r="G2212" s="2" t="s">
        <v>6234</v>
      </c>
      <c r="H2212" s="29">
        <v>0</v>
      </c>
      <c r="I2212" s="26">
        <v>0</v>
      </c>
      <c r="J2212" s="25">
        <v>0</v>
      </c>
      <c r="K2212" s="25">
        <v>0</v>
      </c>
      <c r="L2212" s="25">
        <v>0</v>
      </c>
      <c r="M2212" s="27">
        <v>0</v>
      </c>
    </row>
    <row r="2213" spans="1:13" x14ac:dyDescent="0.15">
      <c r="A2213" t="s">
        <v>17542</v>
      </c>
      <c r="B2213">
        <v>20671</v>
      </c>
      <c r="C2213" t="s">
        <v>14668</v>
      </c>
      <c r="D2213" t="s">
        <v>2209</v>
      </c>
      <c r="E2213" t="s">
        <v>10478</v>
      </c>
      <c r="F2213" s="2" t="s">
        <v>8811</v>
      </c>
      <c r="G2213" s="2" t="s">
        <v>6554</v>
      </c>
      <c r="H2213" s="29">
        <v>0</v>
      </c>
      <c r="I2213" s="26">
        <v>0</v>
      </c>
      <c r="J2213" s="25">
        <v>0</v>
      </c>
      <c r="K2213" s="25">
        <v>0</v>
      </c>
      <c r="L2213" s="25">
        <v>0</v>
      </c>
      <c r="M2213" s="27">
        <v>0</v>
      </c>
    </row>
    <row r="2214" spans="1:13" x14ac:dyDescent="0.15">
      <c r="A2214" t="s">
        <v>18181</v>
      </c>
      <c r="B2214">
        <v>38819</v>
      </c>
      <c r="C2214" t="s">
        <v>14827</v>
      </c>
      <c r="D2214" t="s">
        <v>2210</v>
      </c>
      <c r="E2214" t="s">
        <v>10479</v>
      </c>
      <c r="F2214" s="2" t="s">
        <v>10001</v>
      </c>
      <c r="G2214" s="2" t="s">
        <v>6288</v>
      </c>
      <c r="H2214" s="29">
        <v>0</v>
      </c>
      <c r="I2214" s="26">
        <v>39.65</v>
      </c>
      <c r="J2214" s="25">
        <v>20765.099999999999</v>
      </c>
      <c r="K2214" s="25">
        <v>20765.099999999999</v>
      </c>
      <c r="L2214" s="25">
        <v>-10174.9</v>
      </c>
      <c r="M2214" s="27">
        <v>10590.199999999999</v>
      </c>
    </row>
    <row r="2215" spans="1:13" x14ac:dyDescent="0.15">
      <c r="A2215" t="s">
        <v>21616</v>
      </c>
      <c r="B2215">
        <v>41886</v>
      </c>
      <c r="C2215" t="s">
        <v>15157</v>
      </c>
      <c r="D2215" t="s">
        <v>2211</v>
      </c>
      <c r="E2215" t="s">
        <v>10237</v>
      </c>
      <c r="F2215" s="2" t="s">
        <v>6534</v>
      </c>
      <c r="G2215" s="2" t="s">
        <v>6534</v>
      </c>
      <c r="H2215" s="29">
        <v>0</v>
      </c>
      <c r="I2215" s="26">
        <v>0</v>
      </c>
      <c r="J2215" s="25">
        <v>0</v>
      </c>
      <c r="K2215" s="25">
        <v>0</v>
      </c>
      <c r="L2215" s="25">
        <v>0</v>
      </c>
      <c r="M2215" s="27">
        <v>0</v>
      </c>
    </row>
    <row r="2216" spans="1:13" x14ac:dyDescent="0.15">
      <c r="A2216" t="s">
        <v>19795</v>
      </c>
      <c r="B2216">
        <v>41424</v>
      </c>
      <c r="C2216" t="s">
        <v>15003</v>
      </c>
      <c r="D2216" t="s">
        <v>2212</v>
      </c>
      <c r="E2216" t="s">
        <v>8521</v>
      </c>
      <c r="F2216" s="2" t="s">
        <v>7731</v>
      </c>
      <c r="G2216" s="2" t="s">
        <v>7731</v>
      </c>
      <c r="H2216" s="29">
        <v>0</v>
      </c>
      <c r="I2216" s="26">
        <v>0</v>
      </c>
      <c r="J2216" s="25">
        <v>0</v>
      </c>
      <c r="K2216" s="25">
        <v>0</v>
      </c>
      <c r="L2216" s="25">
        <v>0</v>
      </c>
      <c r="M2216" s="27">
        <v>0</v>
      </c>
    </row>
    <row r="2217" spans="1:13" x14ac:dyDescent="0.15">
      <c r="A2217" t="s">
        <v>18523</v>
      </c>
      <c r="B2217">
        <v>40712</v>
      </c>
      <c r="C2217" t="s">
        <v>14886</v>
      </c>
      <c r="D2217" t="s">
        <v>2213</v>
      </c>
      <c r="E2217" t="s">
        <v>10480</v>
      </c>
      <c r="F2217" s="2" t="s">
        <v>9575</v>
      </c>
      <c r="G2217" s="2" t="s">
        <v>9575</v>
      </c>
      <c r="H2217" s="29">
        <v>0</v>
      </c>
      <c r="I2217" s="26">
        <v>0</v>
      </c>
      <c r="J2217" s="25">
        <v>0</v>
      </c>
      <c r="K2217" s="25">
        <v>0</v>
      </c>
      <c r="L2217" s="25">
        <v>0</v>
      </c>
      <c r="M2217" s="27">
        <v>0</v>
      </c>
    </row>
    <row r="2218" spans="1:13" x14ac:dyDescent="0.15">
      <c r="A2218" t="s">
        <v>17872</v>
      </c>
      <c r="B2218">
        <v>30582</v>
      </c>
      <c r="C2218" t="s">
        <v>14735</v>
      </c>
      <c r="D2218" t="s">
        <v>2214</v>
      </c>
      <c r="E2218" t="s">
        <v>9684</v>
      </c>
      <c r="F2218" s="2" t="s">
        <v>6366</v>
      </c>
      <c r="G2218" s="2" t="s">
        <v>6366</v>
      </c>
      <c r="H2218" s="29">
        <v>179007.72999999998</v>
      </c>
      <c r="I2218" s="26">
        <v>804.9</v>
      </c>
      <c r="J2218" s="25">
        <v>421534.18</v>
      </c>
      <c r="K2218" s="25">
        <v>242526.45</v>
      </c>
      <c r="L2218" s="25">
        <v>-118837.96</v>
      </c>
      <c r="M2218" s="27">
        <v>302696.21999999997</v>
      </c>
    </row>
    <row r="2219" spans="1:13" x14ac:dyDescent="0.15">
      <c r="A2219" t="s">
        <v>18189</v>
      </c>
      <c r="B2219">
        <v>39352</v>
      </c>
      <c r="C2219" t="s">
        <v>14831</v>
      </c>
      <c r="D2219" t="s">
        <v>2215</v>
      </c>
      <c r="E2219" t="s">
        <v>10481</v>
      </c>
      <c r="F2219" s="2" t="s">
        <v>6529</v>
      </c>
      <c r="G2219" s="2" t="s">
        <v>6530</v>
      </c>
      <c r="H2219" s="29">
        <v>0</v>
      </c>
      <c r="I2219" s="26">
        <v>0</v>
      </c>
      <c r="J2219" s="25">
        <v>0</v>
      </c>
      <c r="K2219" s="25">
        <v>0</v>
      </c>
      <c r="L2219" s="25">
        <v>0</v>
      </c>
      <c r="M2219" s="27">
        <v>0</v>
      </c>
    </row>
    <row r="2220" spans="1:13" x14ac:dyDescent="0.15">
      <c r="A2220" t="s">
        <v>20658</v>
      </c>
      <c r="B2220">
        <v>41583</v>
      </c>
      <c r="C2220" t="s">
        <v>15071</v>
      </c>
      <c r="D2220" t="s">
        <v>2216</v>
      </c>
      <c r="E2220" t="s">
        <v>10482</v>
      </c>
      <c r="F2220" s="2" t="s">
        <v>6827</v>
      </c>
      <c r="G2220" s="2" t="s">
        <v>6828</v>
      </c>
      <c r="H2220" s="29">
        <v>0</v>
      </c>
      <c r="I2220" s="26">
        <v>0</v>
      </c>
      <c r="J2220" s="25">
        <v>0</v>
      </c>
      <c r="K2220" s="25">
        <v>0</v>
      </c>
      <c r="L2220" s="25">
        <v>0</v>
      </c>
      <c r="M2220" s="27">
        <v>0</v>
      </c>
    </row>
    <row r="2221" spans="1:13" x14ac:dyDescent="0.15">
      <c r="A2221" t="s">
        <v>21303</v>
      </c>
      <c r="B2221">
        <v>41787</v>
      </c>
      <c r="C2221" t="s">
        <v>15118</v>
      </c>
      <c r="D2221" t="s">
        <v>2217</v>
      </c>
      <c r="E2221" t="s">
        <v>10483</v>
      </c>
      <c r="F2221" s="2" t="s">
        <v>10484</v>
      </c>
      <c r="G2221" s="2" t="s">
        <v>6863</v>
      </c>
      <c r="H2221" s="29">
        <v>0</v>
      </c>
      <c r="I2221" s="26">
        <v>0</v>
      </c>
      <c r="J2221" s="25">
        <v>0</v>
      </c>
      <c r="K2221" s="25">
        <v>0</v>
      </c>
      <c r="L2221" s="25">
        <v>0</v>
      </c>
      <c r="M2221" s="27">
        <v>0</v>
      </c>
    </row>
    <row r="2222" spans="1:13" x14ac:dyDescent="0.15">
      <c r="A2222" t="s">
        <v>17952</v>
      </c>
      <c r="B2222">
        <v>31237</v>
      </c>
      <c r="C2222" t="s">
        <v>14766</v>
      </c>
      <c r="D2222" t="s">
        <v>2218</v>
      </c>
      <c r="E2222" t="s">
        <v>10485</v>
      </c>
      <c r="F2222" s="2" t="s">
        <v>7335</v>
      </c>
      <c r="G2222" s="2" t="s">
        <v>7335</v>
      </c>
      <c r="H2222" s="29">
        <v>0</v>
      </c>
      <c r="I2222" s="26">
        <v>0</v>
      </c>
      <c r="J2222" s="25">
        <v>0</v>
      </c>
      <c r="K2222" s="25">
        <v>0</v>
      </c>
      <c r="L2222" s="25">
        <v>0</v>
      </c>
      <c r="M2222" s="27">
        <v>0</v>
      </c>
    </row>
    <row r="2223" spans="1:13" x14ac:dyDescent="0.15">
      <c r="A2223" t="s">
        <v>18250</v>
      </c>
      <c r="B2223">
        <v>40278</v>
      </c>
      <c r="C2223" t="s">
        <v>14845</v>
      </c>
      <c r="D2223" t="s">
        <v>2219</v>
      </c>
      <c r="E2223" t="s">
        <v>10486</v>
      </c>
      <c r="F2223" s="2" t="s">
        <v>6556</v>
      </c>
      <c r="G2223" s="2" t="s">
        <v>6557</v>
      </c>
      <c r="H2223" s="29">
        <v>18948.859999999986</v>
      </c>
      <c r="I2223" s="26">
        <v>160.76</v>
      </c>
      <c r="J2223" s="25">
        <v>84191.62</v>
      </c>
      <c r="K2223" s="25">
        <v>65242.760000000009</v>
      </c>
      <c r="L2223" s="25">
        <v>-31968.95</v>
      </c>
      <c r="M2223" s="27">
        <v>52222.67</v>
      </c>
    </row>
    <row r="2224" spans="1:13" x14ac:dyDescent="0.15">
      <c r="A2224" t="s">
        <v>18151</v>
      </c>
      <c r="B2224">
        <v>37949</v>
      </c>
      <c r="C2224" t="s">
        <v>14819</v>
      </c>
      <c r="D2224" t="s">
        <v>2220</v>
      </c>
      <c r="E2224" t="s">
        <v>10487</v>
      </c>
      <c r="F2224" s="2" t="s">
        <v>6377</v>
      </c>
      <c r="G2224" s="2" t="s">
        <v>6377</v>
      </c>
      <c r="H2224" s="29">
        <v>0</v>
      </c>
      <c r="I2224" s="26">
        <v>0</v>
      </c>
      <c r="J2224" s="25">
        <v>0</v>
      </c>
      <c r="K2224" s="25">
        <v>0</v>
      </c>
      <c r="L2224" s="25">
        <v>0</v>
      </c>
      <c r="M2224" s="27">
        <v>0</v>
      </c>
    </row>
    <row r="2225" spans="1:13" x14ac:dyDescent="0.15">
      <c r="A2225" t="s">
        <v>19456</v>
      </c>
      <c r="B2225">
        <v>41337</v>
      </c>
      <c r="C2225" t="s">
        <v>14978</v>
      </c>
      <c r="D2225" t="s">
        <v>2221</v>
      </c>
      <c r="E2225" t="s">
        <v>7973</v>
      </c>
      <c r="F2225" s="2" t="s">
        <v>10102</v>
      </c>
      <c r="G2225" s="2" t="s">
        <v>6404</v>
      </c>
      <c r="H2225" s="29">
        <v>0</v>
      </c>
      <c r="I2225" s="26">
        <v>0</v>
      </c>
      <c r="J2225" s="25">
        <v>0</v>
      </c>
      <c r="K2225" s="25">
        <v>0</v>
      </c>
      <c r="L2225" s="25">
        <v>0</v>
      </c>
      <c r="M2225" s="27">
        <v>0</v>
      </c>
    </row>
    <row r="2226" spans="1:13" x14ac:dyDescent="0.15">
      <c r="A2226" t="s">
        <v>22407</v>
      </c>
      <c r="B2226">
        <v>48101</v>
      </c>
      <c r="C2226" t="s">
        <v>15285</v>
      </c>
      <c r="D2226" t="s">
        <v>2222</v>
      </c>
      <c r="E2226" t="s">
        <v>10488</v>
      </c>
      <c r="F2226" s="2" t="s">
        <v>6450</v>
      </c>
      <c r="G2226" s="2" t="s">
        <v>6450</v>
      </c>
      <c r="H2226" s="29">
        <v>0</v>
      </c>
      <c r="I2226" s="26">
        <v>50.1</v>
      </c>
      <c r="J2226" s="25">
        <v>26237.87</v>
      </c>
      <c r="K2226" s="25">
        <v>26237.87</v>
      </c>
      <c r="L2226" s="25">
        <v>-12856.56</v>
      </c>
      <c r="M2226" s="27">
        <v>13381.31</v>
      </c>
    </row>
    <row r="2227" spans="1:13" x14ac:dyDescent="0.15">
      <c r="A2227" t="s">
        <v>22227</v>
      </c>
      <c r="B2227">
        <v>43967</v>
      </c>
      <c r="C2227" t="s">
        <v>15253</v>
      </c>
      <c r="D2227" t="s">
        <v>2223</v>
      </c>
      <c r="E2227" t="s">
        <v>10489</v>
      </c>
      <c r="F2227" s="2" t="s">
        <v>7848</v>
      </c>
      <c r="G2227" s="2" t="s">
        <v>7033</v>
      </c>
      <c r="H2227" s="29">
        <v>0</v>
      </c>
      <c r="I2227" s="26">
        <v>0</v>
      </c>
      <c r="J2227" s="25">
        <v>0</v>
      </c>
      <c r="K2227" s="25">
        <v>0</v>
      </c>
      <c r="L2227" s="25">
        <v>0</v>
      </c>
      <c r="M2227" s="27">
        <v>0</v>
      </c>
    </row>
    <row r="2228" spans="1:13" x14ac:dyDescent="0.15">
      <c r="A2228" t="s">
        <v>18352</v>
      </c>
      <c r="B2228">
        <v>40508</v>
      </c>
      <c r="C2228" t="s">
        <v>14866</v>
      </c>
      <c r="D2228" t="s">
        <v>2224</v>
      </c>
      <c r="E2228" t="s">
        <v>10490</v>
      </c>
      <c r="F2228" s="2" t="s">
        <v>6468</v>
      </c>
      <c r="G2228" s="2" t="s">
        <v>6469</v>
      </c>
      <c r="H2228" s="29">
        <v>0</v>
      </c>
      <c r="I2228" s="26">
        <v>32.11</v>
      </c>
      <c r="J2228" s="25">
        <v>16816.330000000002</v>
      </c>
      <c r="K2228" s="25">
        <v>16816.330000000002</v>
      </c>
      <c r="L2228" s="25">
        <v>-8240</v>
      </c>
      <c r="M2228" s="27">
        <v>8576.3300000000017</v>
      </c>
    </row>
    <row r="2229" spans="1:13" x14ac:dyDescent="0.15">
      <c r="A2229" t="s">
        <v>19469</v>
      </c>
      <c r="B2229">
        <v>41338</v>
      </c>
      <c r="C2229" t="s">
        <v>14979</v>
      </c>
      <c r="D2229" t="s">
        <v>2225</v>
      </c>
      <c r="E2229" t="s">
        <v>10491</v>
      </c>
      <c r="F2229" s="2" t="s">
        <v>10492</v>
      </c>
      <c r="G2229" s="2" t="s">
        <v>10492</v>
      </c>
      <c r="H2229" s="29">
        <v>90596.039999999979</v>
      </c>
      <c r="I2229" s="26">
        <v>220.98</v>
      </c>
      <c r="J2229" s="25">
        <v>115729.44</v>
      </c>
      <c r="K2229" s="25">
        <v>25133.400000000023</v>
      </c>
      <c r="L2229" s="25">
        <v>-12315.37</v>
      </c>
      <c r="M2229" s="27">
        <v>103414.07</v>
      </c>
    </row>
    <row r="2230" spans="1:13" x14ac:dyDescent="0.15">
      <c r="A2230" t="s">
        <v>22242</v>
      </c>
      <c r="B2230">
        <v>44201</v>
      </c>
      <c r="C2230" t="s">
        <v>15256</v>
      </c>
      <c r="D2230" t="s">
        <v>2226</v>
      </c>
      <c r="E2230" t="s">
        <v>10493</v>
      </c>
      <c r="F2230" s="2" t="s">
        <v>6375</v>
      </c>
      <c r="G2230" s="2" t="s">
        <v>6375</v>
      </c>
      <c r="H2230" s="29">
        <v>0</v>
      </c>
      <c r="I2230" s="26">
        <v>1.83</v>
      </c>
      <c r="J2230" s="25">
        <v>958.39</v>
      </c>
      <c r="K2230" s="25">
        <v>958.39</v>
      </c>
      <c r="L2230" s="25">
        <v>-469.61</v>
      </c>
      <c r="M2230" s="27">
        <v>488.78</v>
      </c>
    </row>
    <row r="2231" spans="1:13" x14ac:dyDescent="0.15">
      <c r="A2231" t="s">
        <v>22247</v>
      </c>
      <c r="B2231">
        <v>44318</v>
      </c>
      <c r="C2231" t="s">
        <v>15257</v>
      </c>
      <c r="D2231" t="s">
        <v>2227</v>
      </c>
      <c r="E2231" t="s">
        <v>10494</v>
      </c>
      <c r="F2231" s="2" t="s">
        <v>7442</v>
      </c>
      <c r="G2231" s="2" t="s">
        <v>6531</v>
      </c>
      <c r="H2231" s="29">
        <v>0</v>
      </c>
      <c r="I2231" s="26">
        <v>0</v>
      </c>
      <c r="J2231" s="25">
        <v>0</v>
      </c>
      <c r="K2231" s="25">
        <v>0</v>
      </c>
      <c r="L2231" s="25">
        <v>0</v>
      </c>
      <c r="M2231" s="27">
        <v>0</v>
      </c>
    </row>
    <row r="2232" spans="1:13" x14ac:dyDescent="0.15">
      <c r="A2232" t="s">
        <v>19730</v>
      </c>
      <c r="B2232">
        <v>41407</v>
      </c>
      <c r="C2232" t="s">
        <v>14999</v>
      </c>
      <c r="D2232" t="s">
        <v>2228</v>
      </c>
      <c r="E2232" t="s">
        <v>10495</v>
      </c>
      <c r="F2232" s="2" t="s">
        <v>6576</v>
      </c>
      <c r="G2232" s="2" t="s">
        <v>6576</v>
      </c>
      <c r="H2232" s="29">
        <v>0</v>
      </c>
      <c r="I2232" s="26">
        <v>0</v>
      </c>
      <c r="J2232" s="25">
        <v>0</v>
      </c>
      <c r="K2232" s="25">
        <v>0</v>
      </c>
      <c r="L2232" s="25">
        <v>0</v>
      </c>
      <c r="M2232" s="27">
        <v>0</v>
      </c>
    </row>
    <row r="2233" spans="1:13" x14ac:dyDescent="0.15">
      <c r="A2233" t="s">
        <v>18377</v>
      </c>
      <c r="B2233">
        <v>40517</v>
      </c>
      <c r="C2233" t="s">
        <v>14868</v>
      </c>
      <c r="D2233" t="s">
        <v>2229</v>
      </c>
      <c r="E2233" t="s">
        <v>10496</v>
      </c>
      <c r="F2233" s="2" t="s">
        <v>6562</v>
      </c>
      <c r="G2233" s="2" t="s">
        <v>6555</v>
      </c>
      <c r="H2233" s="29">
        <v>0</v>
      </c>
      <c r="I2233" s="26">
        <v>0</v>
      </c>
      <c r="J2233" s="25">
        <v>0</v>
      </c>
      <c r="K2233" s="25">
        <v>0</v>
      </c>
      <c r="L2233" s="25">
        <v>0</v>
      </c>
      <c r="M2233" s="27">
        <v>0</v>
      </c>
    </row>
    <row r="2234" spans="1:13" x14ac:dyDescent="0.15">
      <c r="A2234" t="s">
        <v>18419</v>
      </c>
      <c r="B2234">
        <v>40557</v>
      </c>
      <c r="C2234" t="s">
        <v>14873</v>
      </c>
      <c r="D2234" t="s">
        <v>2230</v>
      </c>
      <c r="E2234" t="s">
        <v>10497</v>
      </c>
      <c r="F2234" s="2" t="s">
        <v>9790</v>
      </c>
      <c r="G2234" s="2" t="s">
        <v>6983</v>
      </c>
      <c r="H2234" s="29">
        <v>0</v>
      </c>
      <c r="I2234" s="26">
        <v>0</v>
      </c>
      <c r="J2234" s="25">
        <v>0</v>
      </c>
      <c r="K2234" s="25">
        <v>0</v>
      </c>
      <c r="L2234" s="25">
        <v>0</v>
      </c>
      <c r="M2234" s="27">
        <v>0</v>
      </c>
    </row>
    <row r="2235" spans="1:13" x14ac:dyDescent="0.15">
      <c r="A2235" t="s">
        <v>22217</v>
      </c>
      <c r="B2235">
        <v>43928</v>
      </c>
      <c r="C2235" t="s">
        <v>15252</v>
      </c>
      <c r="D2235" t="s">
        <v>2231</v>
      </c>
      <c r="E2235" t="s">
        <v>10498</v>
      </c>
      <c r="F2235" s="2" t="s">
        <v>7883</v>
      </c>
      <c r="G2235" s="2" t="s">
        <v>7883</v>
      </c>
      <c r="H2235" s="29">
        <v>0</v>
      </c>
      <c r="I2235" s="26">
        <v>0</v>
      </c>
      <c r="J2235" s="25">
        <v>0</v>
      </c>
      <c r="K2235" s="25">
        <v>0</v>
      </c>
      <c r="L2235" s="25">
        <v>0</v>
      </c>
      <c r="M2235" s="27">
        <v>0</v>
      </c>
    </row>
    <row r="2236" spans="1:13" x14ac:dyDescent="0.15">
      <c r="A2236" t="s">
        <v>18793</v>
      </c>
      <c r="B2236">
        <v>40941</v>
      </c>
      <c r="C2236" t="s">
        <v>14914</v>
      </c>
      <c r="D2236" t="s">
        <v>2232</v>
      </c>
      <c r="E2236" t="s">
        <v>10499</v>
      </c>
      <c r="F2236" s="2" t="s">
        <v>7280</v>
      </c>
      <c r="G2236" s="2" t="s">
        <v>7280</v>
      </c>
      <c r="H2236" s="29">
        <v>0</v>
      </c>
      <c r="I2236" s="26">
        <v>0</v>
      </c>
      <c r="J2236" s="25">
        <v>0</v>
      </c>
      <c r="K2236" s="25">
        <v>0</v>
      </c>
      <c r="L2236" s="25">
        <v>0</v>
      </c>
      <c r="M2236" s="27">
        <v>0</v>
      </c>
    </row>
    <row r="2237" spans="1:13" x14ac:dyDescent="0.15">
      <c r="A2237" t="s">
        <v>19162</v>
      </c>
      <c r="B2237">
        <v>41138</v>
      </c>
      <c r="C2237" t="s">
        <v>14947</v>
      </c>
      <c r="D2237" t="s">
        <v>2233</v>
      </c>
      <c r="E2237" t="s">
        <v>10500</v>
      </c>
      <c r="F2237" s="2" t="s">
        <v>10501</v>
      </c>
      <c r="G2237" s="2" t="s">
        <v>7115</v>
      </c>
      <c r="H2237" s="29">
        <v>0</v>
      </c>
      <c r="I2237" s="26">
        <v>0</v>
      </c>
      <c r="J2237" s="25">
        <v>0</v>
      </c>
      <c r="K2237" s="25">
        <v>0</v>
      </c>
      <c r="L2237" s="25">
        <v>0</v>
      </c>
      <c r="M2237" s="27">
        <v>0</v>
      </c>
    </row>
    <row r="2238" spans="1:13" x14ac:dyDescent="0.15">
      <c r="A2238" t="s">
        <v>22311</v>
      </c>
      <c r="B2238">
        <v>46060</v>
      </c>
      <c r="C2238" t="s">
        <v>15267</v>
      </c>
      <c r="D2238" t="s">
        <v>2234</v>
      </c>
      <c r="E2238" t="s">
        <v>8147</v>
      </c>
      <c r="F2238" s="2" t="s">
        <v>10502</v>
      </c>
      <c r="G2238" s="2" t="s">
        <v>6231</v>
      </c>
      <c r="H2238" s="29">
        <v>0</v>
      </c>
      <c r="I2238" s="26">
        <v>0</v>
      </c>
      <c r="J2238" s="25">
        <v>0</v>
      </c>
      <c r="K2238" s="25">
        <v>0</v>
      </c>
      <c r="L2238" s="25">
        <v>0</v>
      </c>
      <c r="M2238" s="27">
        <v>0</v>
      </c>
    </row>
    <row r="2239" spans="1:13" x14ac:dyDescent="0.15">
      <c r="A2239" t="s">
        <v>20747</v>
      </c>
      <c r="B2239">
        <v>41621</v>
      </c>
      <c r="C2239" t="s">
        <v>15080</v>
      </c>
      <c r="D2239" t="s">
        <v>2235</v>
      </c>
      <c r="E2239" t="s">
        <v>10504</v>
      </c>
      <c r="F2239" s="2" t="s">
        <v>6865</v>
      </c>
      <c r="G2239" s="2" t="s">
        <v>6866</v>
      </c>
      <c r="H2239" s="29">
        <v>0</v>
      </c>
      <c r="I2239" s="26">
        <v>0</v>
      </c>
      <c r="J2239" s="25">
        <v>0</v>
      </c>
      <c r="K2239" s="25">
        <v>0</v>
      </c>
      <c r="L2239" s="25">
        <v>0</v>
      </c>
      <c r="M2239" s="27">
        <v>0</v>
      </c>
    </row>
    <row r="2240" spans="1:13" x14ac:dyDescent="0.15">
      <c r="A2240" t="s">
        <v>18682</v>
      </c>
      <c r="B2240">
        <v>40848</v>
      </c>
      <c r="C2240" t="s">
        <v>14904</v>
      </c>
      <c r="D2240" t="s">
        <v>2236</v>
      </c>
      <c r="E2240" t="s">
        <v>10505</v>
      </c>
      <c r="F2240" s="2" t="s">
        <v>7917</v>
      </c>
      <c r="G2240" s="2" t="s">
        <v>6978</v>
      </c>
      <c r="H2240" s="29">
        <v>0</v>
      </c>
      <c r="I2240" s="26">
        <v>0</v>
      </c>
      <c r="J2240" s="25">
        <v>0</v>
      </c>
      <c r="K2240" s="25">
        <v>0</v>
      </c>
      <c r="L2240" s="25">
        <v>0</v>
      </c>
      <c r="M2240" s="27">
        <v>0</v>
      </c>
    </row>
    <row r="2241" spans="1:13" x14ac:dyDescent="0.15">
      <c r="A2241" t="s">
        <v>22322</v>
      </c>
      <c r="B2241">
        <v>46723</v>
      </c>
      <c r="C2241" t="s">
        <v>15272</v>
      </c>
      <c r="D2241" t="s">
        <v>2237</v>
      </c>
      <c r="E2241" t="s">
        <v>10506</v>
      </c>
      <c r="F2241" s="2" t="s">
        <v>6228</v>
      </c>
      <c r="G2241" s="2" t="s">
        <v>6228</v>
      </c>
      <c r="H2241" s="29">
        <v>0</v>
      </c>
      <c r="I2241" s="26">
        <v>0</v>
      </c>
      <c r="J2241" s="25">
        <v>0</v>
      </c>
      <c r="K2241" s="25">
        <v>0</v>
      </c>
      <c r="L2241" s="25">
        <v>0</v>
      </c>
      <c r="M2241" s="27">
        <v>0</v>
      </c>
    </row>
    <row r="2242" spans="1:13" x14ac:dyDescent="0.15">
      <c r="A2242" t="s">
        <v>22373</v>
      </c>
      <c r="B2242">
        <v>47867</v>
      </c>
      <c r="C2242" t="s">
        <v>14662</v>
      </c>
      <c r="D2242" t="s">
        <v>2238</v>
      </c>
      <c r="E2242" t="s">
        <v>10510</v>
      </c>
      <c r="F2242" s="2" t="s">
        <v>6366</v>
      </c>
      <c r="G2242" s="2" t="s">
        <v>6366</v>
      </c>
      <c r="H2242" s="29">
        <v>0</v>
      </c>
      <c r="I2242" s="26">
        <v>0</v>
      </c>
      <c r="J2242" s="25">
        <v>0</v>
      </c>
      <c r="K2242" s="25">
        <v>0</v>
      </c>
      <c r="L2242" s="25">
        <v>0</v>
      </c>
      <c r="M2242" s="27">
        <v>0</v>
      </c>
    </row>
    <row r="2243" spans="1:13" x14ac:dyDescent="0.15">
      <c r="A2243" t="s">
        <v>22286</v>
      </c>
      <c r="B2243">
        <v>45000</v>
      </c>
      <c r="C2243" t="s">
        <v>15259</v>
      </c>
      <c r="D2243" t="s">
        <v>2239</v>
      </c>
      <c r="E2243" t="s">
        <v>10511</v>
      </c>
      <c r="F2243" s="2" t="s">
        <v>6285</v>
      </c>
      <c r="G2243" s="2" t="s">
        <v>6285</v>
      </c>
      <c r="H2243" s="29">
        <v>78871.240000000005</v>
      </c>
      <c r="I2243" s="26">
        <v>39.25</v>
      </c>
      <c r="J2243" s="25">
        <v>20555.62</v>
      </c>
      <c r="K2243" s="25">
        <v>-58315.62000000001</v>
      </c>
      <c r="L2243" s="25">
        <v>43736.72</v>
      </c>
      <c r="M2243" s="27">
        <v>64292.34</v>
      </c>
    </row>
    <row r="2244" spans="1:13" x14ac:dyDescent="0.15">
      <c r="A2244" t="s">
        <v>22445</v>
      </c>
      <c r="B2244">
        <v>48348</v>
      </c>
      <c r="C2244" t="s">
        <v>15286</v>
      </c>
      <c r="D2244" t="s">
        <v>2240</v>
      </c>
      <c r="E2244" t="s">
        <v>10512</v>
      </c>
      <c r="F2244" s="2" t="s">
        <v>6292</v>
      </c>
      <c r="G2244" s="2" t="s">
        <v>6292</v>
      </c>
      <c r="H2244" s="29">
        <v>0</v>
      </c>
      <c r="I2244" s="26">
        <v>32.78</v>
      </c>
      <c r="J2244" s="25">
        <v>17167.21</v>
      </c>
      <c r="K2244" s="25">
        <v>17167.21</v>
      </c>
      <c r="L2244" s="25">
        <v>-8411.93</v>
      </c>
      <c r="M2244" s="27">
        <v>8755.2799999999988</v>
      </c>
    </row>
    <row r="2245" spans="1:13" x14ac:dyDescent="0.15">
      <c r="A2245" t="s">
        <v>19359</v>
      </c>
      <c r="B2245">
        <v>41251</v>
      </c>
      <c r="C2245" t="s">
        <v>14966</v>
      </c>
      <c r="D2245" t="s">
        <v>2241</v>
      </c>
      <c r="E2245" t="s">
        <v>10513</v>
      </c>
      <c r="F2245" s="2" t="s">
        <v>6411</v>
      </c>
      <c r="G2245" s="2" t="s">
        <v>6412</v>
      </c>
      <c r="H2245" s="29">
        <v>194533.02000000002</v>
      </c>
      <c r="I2245" s="26">
        <v>745.72</v>
      </c>
      <c r="J2245" s="25">
        <v>390541.02</v>
      </c>
      <c r="K2245" s="25">
        <v>196008</v>
      </c>
      <c r="L2245" s="25">
        <v>-96043.92</v>
      </c>
      <c r="M2245" s="27">
        <v>294497.10000000003</v>
      </c>
    </row>
    <row r="2246" spans="1:13" x14ac:dyDescent="0.15">
      <c r="A2246" t="s">
        <v>18420</v>
      </c>
      <c r="B2246">
        <v>40557</v>
      </c>
      <c r="C2246" t="s">
        <v>14873</v>
      </c>
      <c r="D2246" t="s">
        <v>2242</v>
      </c>
      <c r="E2246" t="s">
        <v>10514</v>
      </c>
      <c r="F2246" s="2" t="s">
        <v>6529</v>
      </c>
      <c r="G2246" s="2" t="s">
        <v>6530</v>
      </c>
      <c r="H2246" s="29">
        <v>0</v>
      </c>
      <c r="I2246" s="26">
        <v>0</v>
      </c>
      <c r="J2246" s="25">
        <v>0</v>
      </c>
      <c r="K2246" s="25">
        <v>0</v>
      </c>
      <c r="L2246" s="25">
        <v>0</v>
      </c>
      <c r="M2246" s="27">
        <v>0</v>
      </c>
    </row>
    <row r="2247" spans="1:13" x14ac:dyDescent="0.15">
      <c r="A2247" t="s">
        <v>22769</v>
      </c>
      <c r="B2247">
        <v>70002</v>
      </c>
      <c r="C2247" t="s">
        <v>15356</v>
      </c>
      <c r="D2247" t="s">
        <v>2243</v>
      </c>
      <c r="E2247" t="s">
        <v>10515</v>
      </c>
      <c r="F2247" s="2" t="s">
        <v>6635</v>
      </c>
      <c r="G2247" s="2" t="s">
        <v>6635</v>
      </c>
      <c r="H2247" s="29">
        <v>0</v>
      </c>
      <c r="I2247" s="26">
        <v>0</v>
      </c>
      <c r="J2247" s="25">
        <v>0</v>
      </c>
      <c r="K2247" s="25">
        <v>0</v>
      </c>
      <c r="L2247" s="25">
        <v>0</v>
      </c>
      <c r="M2247" s="27">
        <v>0</v>
      </c>
    </row>
    <row r="2248" spans="1:13" x14ac:dyDescent="0.15">
      <c r="A2248" t="s">
        <v>23173</v>
      </c>
      <c r="B2248">
        <v>77235</v>
      </c>
      <c r="C2248" t="s">
        <v>15416</v>
      </c>
      <c r="D2248" t="s">
        <v>2244</v>
      </c>
      <c r="E2248" t="s">
        <v>10516</v>
      </c>
      <c r="F2248" s="2" t="s">
        <v>7028</v>
      </c>
      <c r="G2248" s="2" t="s">
        <v>7029</v>
      </c>
      <c r="H2248" s="29">
        <v>18414.5</v>
      </c>
      <c r="I2248" s="26">
        <v>160.54</v>
      </c>
      <c r="J2248" s="25">
        <v>84076.4</v>
      </c>
      <c r="K2248" s="25">
        <v>65661.899999999994</v>
      </c>
      <c r="L2248" s="25">
        <v>-32174.33</v>
      </c>
      <c r="M2248" s="27">
        <v>51902.069999999992</v>
      </c>
    </row>
    <row r="2249" spans="1:13" x14ac:dyDescent="0.15">
      <c r="A2249" t="s">
        <v>22556</v>
      </c>
      <c r="B2249">
        <v>55238</v>
      </c>
      <c r="C2249" t="s">
        <v>15310</v>
      </c>
      <c r="D2249" t="s">
        <v>2245</v>
      </c>
      <c r="E2249" t="s">
        <v>10517</v>
      </c>
      <c r="F2249" s="2" t="s">
        <v>6365</v>
      </c>
      <c r="G2249" s="2" t="s">
        <v>6365</v>
      </c>
      <c r="H2249" s="29">
        <v>49550</v>
      </c>
      <c r="I2249" s="26">
        <v>93.37</v>
      </c>
      <c r="J2249" s="25">
        <v>48898.8</v>
      </c>
      <c r="K2249" s="25">
        <v>-651.19999999999709</v>
      </c>
      <c r="L2249" s="25">
        <v>488.4</v>
      </c>
      <c r="M2249" s="27">
        <v>49387.200000000004</v>
      </c>
    </row>
    <row r="2250" spans="1:13" x14ac:dyDescent="0.15">
      <c r="A2250" t="s">
        <v>22568</v>
      </c>
      <c r="B2250">
        <v>55303</v>
      </c>
      <c r="C2250" t="s">
        <v>15311</v>
      </c>
      <c r="D2250" t="s">
        <v>2246</v>
      </c>
      <c r="E2250" t="s">
        <v>10518</v>
      </c>
      <c r="F2250" s="2" t="s">
        <v>6367</v>
      </c>
      <c r="G2250" s="2" t="s">
        <v>6367</v>
      </c>
      <c r="H2250" s="29">
        <v>0</v>
      </c>
      <c r="I2250" s="26">
        <v>0</v>
      </c>
      <c r="J2250" s="25">
        <v>0</v>
      </c>
      <c r="K2250" s="25">
        <v>0</v>
      </c>
      <c r="L2250" s="25">
        <v>0</v>
      </c>
      <c r="M2250" s="27">
        <v>0</v>
      </c>
    </row>
    <row r="2251" spans="1:13" x14ac:dyDescent="0.15">
      <c r="A2251" t="s">
        <v>18496</v>
      </c>
      <c r="B2251">
        <v>40676</v>
      </c>
      <c r="C2251" t="s">
        <v>14883</v>
      </c>
      <c r="D2251" t="s">
        <v>2247</v>
      </c>
      <c r="E2251" t="s">
        <v>10519</v>
      </c>
      <c r="F2251" s="2" t="s">
        <v>8708</v>
      </c>
      <c r="G2251" s="2" t="s">
        <v>8708</v>
      </c>
      <c r="H2251" s="29">
        <v>0</v>
      </c>
      <c r="I2251" s="26">
        <v>0</v>
      </c>
      <c r="J2251" s="25">
        <v>0</v>
      </c>
      <c r="K2251" s="25">
        <v>0</v>
      </c>
      <c r="L2251" s="25">
        <v>0</v>
      </c>
      <c r="M2251" s="27">
        <v>0</v>
      </c>
    </row>
    <row r="2252" spans="1:13" x14ac:dyDescent="0.15">
      <c r="A2252" t="s">
        <v>18958</v>
      </c>
      <c r="B2252">
        <v>40982</v>
      </c>
      <c r="C2252" t="s">
        <v>14927</v>
      </c>
      <c r="D2252" t="s">
        <v>2248</v>
      </c>
      <c r="E2252" t="s">
        <v>10188</v>
      </c>
      <c r="F2252" s="2" t="s">
        <v>9603</v>
      </c>
      <c r="G2252" s="2" t="s">
        <v>9603</v>
      </c>
      <c r="H2252" s="29">
        <v>0</v>
      </c>
      <c r="I2252" s="26">
        <v>0</v>
      </c>
      <c r="J2252" s="25">
        <v>0</v>
      </c>
      <c r="K2252" s="25">
        <v>0</v>
      </c>
      <c r="L2252" s="25">
        <v>0</v>
      </c>
      <c r="M2252" s="27">
        <v>0</v>
      </c>
    </row>
    <row r="2253" spans="1:13" x14ac:dyDescent="0.15">
      <c r="A2253" t="s">
        <v>18575</v>
      </c>
      <c r="B2253">
        <v>40775</v>
      </c>
      <c r="C2253" t="s">
        <v>14895</v>
      </c>
      <c r="D2253" t="s">
        <v>2249</v>
      </c>
      <c r="E2253" t="s">
        <v>6934</v>
      </c>
      <c r="F2253" s="2" t="s">
        <v>6639</v>
      </c>
      <c r="G2253" s="2" t="s">
        <v>6358</v>
      </c>
      <c r="H2253" s="29">
        <v>0</v>
      </c>
      <c r="I2253" s="26">
        <v>0</v>
      </c>
      <c r="J2253" s="25">
        <v>0</v>
      </c>
      <c r="K2253" s="25">
        <v>0</v>
      </c>
      <c r="L2253" s="25">
        <v>0</v>
      </c>
      <c r="M2253" s="27">
        <v>0</v>
      </c>
    </row>
    <row r="2254" spans="1:13" x14ac:dyDescent="0.15">
      <c r="A2254" t="s">
        <v>19183</v>
      </c>
      <c r="B2254">
        <v>41154</v>
      </c>
      <c r="C2254" t="s">
        <v>14949</v>
      </c>
      <c r="D2254" t="s">
        <v>2250</v>
      </c>
      <c r="E2254" t="s">
        <v>10520</v>
      </c>
      <c r="F2254" s="2" t="s">
        <v>6569</v>
      </c>
      <c r="G2254" s="2" t="s">
        <v>6569</v>
      </c>
      <c r="H2254" s="29">
        <v>0</v>
      </c>
      <c r="I2254" s="26">
        <v>0</v>
      </c>
      <c r="J2254" s="25">
        <v>0</v>
      </c>
      <c r="K2254" s="25">
        <v>0</v>
      </c>
      <c r="L2254" s="25">
        <v>0</v>
      </c>
      <c r="M2254" s="27">
        <v>0</v>
      </c>
    </row>
    <row r="2255" spans="1:13" x14ac:dyDescent="0.15">
      <c r="A2255" t="s">
        <v>19360</v>
      </c>
      <c r="B2255">
        <v>41251</v>
      </c>
      <c r="C2255" t="s">
        <v>14966</v>
      </c>
      <c r="D2255" t="s">
        <v>2251</v>
      </c>
      <c r="E2255" t="s">
        <v>10521</v>
      </c>
      <c r="F2255" s="2" t="s">
        <v>10522</v>
      </c>
      <c r="G2255" s="2" t="s">
        <v>6412</v>
      </c>
      <c r="H2255" s="29">
        <v>0</v>
      </c>
      <c r="I2255" s="26">
        <v>0</v>
      </c>
      <c r="J2255" s="25">
        <v>0</v>
      </c>
      <c r="K2255" s="25">
        <v>0</v>
      </c>
      <c r="L2255" s="25">
        <v>0</v>
      </c>
      <c r="M2255" s="27">
        <v>0</v>
      </c>
    </row>
    <row r="2256" spans="1:13" x14ac:dyDescent="0.15">
      <c r="A2256" t="s">
        <v>19361</v>
      </c>
      <c r="B2256">
        <v>41251</v>
      </c>
      <c r="C2256" t="s">
        <v>14966</v>
      </c>
      <c r="D2256" t="s">
        <v>2252</v>
      </c>
      <c r="E2256" t="s">
        <v>7973</v>
      </c>
      <c r="F2256" s="2" t="s">
        <v>10523</v>
      </c>
      <c r="G2256" s="2" t="s">
        <v>6412</v>
      </c>
      <c r="H2256" s="29">
        <v>0</v>
      </c>
      <c r="I2256" s="26">
        <v>0</v>
      </c>
      <c r="J2256" s="25">
        <v>0</v>
      </c>
      <c r="K2256" s="25">
        <v>0</v>
      </c>
      <c r="L2256" s="25">
        <v>0</v>
      </c>
      <c r="M2256" s="27">
        <v>0</v>
      </c>
    </row>
    <row r="2257" spans="1:13" x14ac:dyDescent="0.15">
      <c r="A2257" t="s">
        <v>18882</v>
      </c>
      <c r="B2257">
        <v>40967</v>
      </c>
      <c r="C2257" t="s">
        <v>14921</v>
      </c>
      <c r="D2257" t="s">
        <v>2253</v>
      </c>
      <c r="E2257" t="s">
        <v>10524</v>
      </c>
      <c r="F2257" s="2" t="s">
        <v>6417</v>
      </c>
      <c r="G2257" s="2" t="s">
        <v>6417</v>
      </c>
      <c r="H2257" s="29">
        <v>0</v>
      </c>
      <c r="I2257" s="26">
        <v>0</v>
      </c>
      <c r="J2257" s="25">
        <v>0</v>
      </c>
      <c r="K2257" s="25">
        <v>0</v>
      </c>
      <c r="L2257" s="25">
        <v>0</v>
      </c>
      <c r="M2257" s="27">
        <v>0</v>
      </c>
    </row>
    <row r="2258" spans="1:13" x14ac:dyDescent="0.15">
      <c r="A2258" t="s">
        <v>22490</v>
      </c>
      <c r="B2258">
        <v>50819</v>
      </c>
      <c r="C2258" t="s">
        <v>15295</v>
      </c>
      <c r="D2258" t="s">
        <v>2254</v>
      </c>
      <c r="E2258" t="s">
        <v>10525</v>
      </c>
      <c r="F2258" s="2" t="s">
        <v>10526</v>
      </c>
      <c r="G2258" s="2" t="s">
        <v>6738</v>
      </c>
      <c r="H2258" s="29">
        <v>0</v>
      </c>
      <c r="I2258" s="26">
        <v>0</v>
      </c>
      <c r="J2258" s="25">
        <v>0</v>
      </c>
      <c r="K2258" s="25">
        <v>0</v>
      </c>
      <c r="L2258" s="25">
        <v>0</v>
      </c>
      <c r="M2258" s="27">
        <v>0</v>
      </c>
    </row>
    <row r="2259" spans="1:13" x14ac:dyDescent="0.15">
      <c r="A2259" t="s">
        <v>17698</v>
      </c>
      <c r="B2259">
        <v>25351</v>
      </c>
      <c r="C2259" t="s">
        <v>14694</v>
      </c>
      <c r="D2259" t="s">
        <v>2255</v>
      </c>
      <c r="E2259" t="s">
        <v>10527</v>
      </c>
      <c r="F2259" s="2" t="s">
        <v>8442</v>
      </c>
      <c r="G2259" s="2" t="s">
        <v>6495</v>
      </c>
      <c r="H2259" s="29">
        <v>0</v>
      </c>
      <c r="I2259" s="26">
        <v>56.79</v>
      </c>
      <c r="J2259" s="25">
        <v>29741.49</v>
      </c>
      <c r="K2259" s="25">
        <v>29741.49</v>
      </c>
      <c r="L2259" s="25">
        <v>-14573.33</v>
      </c>
      <c r="M2259" s="27">
        <v>15168.160000000002</v>
      </c>
    </row>
    <row r="2260" spans="1:13" x14ac:dyDescent="0.15">
      <c r="A2260" t="s">
        <v>22557</v>
      </c>
      <c r="B2260">
        <v>55238</v>
      </c>
      <c r="C2260" t="s">
        <v>15310</v>
      </c>
      <c r="D2260" t="s">
        <v>2256</v>
      </c>
      <c r="E2260" t="s">
        <v>10528</v>
      </c>
      <c r="F2260" s="2" t="s">
        <v>10529</v>
      </c>
      <c r="G2260" s="2" t="s">
        <v>7352</v>
      </c>
      <c r="H2260" s="29">
        <v>0</v>
      </c>
      <c r="I2260" s="26">
        <v>0</v>
      </c>
      <c r="J2260" s="25">
        <v>0</v>
      </c>
      <c r="K2260" s="25">
        <v>0</v>
      </c>
      <c r="L2260" s="25">
        <v>0</v>
      </c>
      <c r="M2260" s="27">
        <v>0</v>
      </c>
    </row>
    <row r="2261" spans="1:13" x14ac:dyDescent="0.15">
      <c r="A2261" t="s">
        <v>17626</v>
      </c>
      <c r="B2261">
        <v>24597</v>
      </c>
      <c r="C2261" t="s">
        <v>14688</v>
      </c>
      <c r="D2261" t="s">
        <v>2257</v>
      </c>
      <c r="E2261" t="s">
        <v>10530</v>
      </c>
      <c r="F2261" s="2" t="s">
        <v>6511</v>
      </c>
      <c r="G2261" s="2" t="s">
        <v>6512</v>
      </c>
      <c r="H2261" s="29">
        <v>0</v>
      </c>
      <c r="I2261" s="26">
        <v>0</v>
      </c>
      <c r="J2261" s="25">
        <v>0</v>
      </c>
      <c r="K2261" s="25">
        <v>0</v>
      </c>
      <c r="L2261" s="25">
        <v>0</v>
      </c>
      <c r="M2261" s="27">
        <v>0</v>
      </c>
    </row>
    <row r="2262" spans="1:13" x14ac:dyDescent="0.15">
      <c r="A2262" t="s">
        <v>19249</v>
      </c>
      <c r="B2262">
        <v>41223</v>
      </c>
      <c r="C2262" t="s">
        <v>14956</v>
      </c>
      <c r="D2262" t="s">
        <v>2258</v>
      </c>
      <c r="E2262" t="s">
        <v>10531</v>
      </c>
      <c r="F2262" s="2" t="s">
        <v>8093</v>
      </c>
      <c r="G2262" s="2" t="s">
        <v>8093</v>
      </c>
      <c r="H2262" s="29">
        <v>0</v>
      </c>
      <c r="I2262" s="26">
        <v>0</v>
      </c>
      <c r="J2262" s="25">
        <v>0</v>
      </c>
      <c r="K2262" s="25">
        <v>0</v>
      </c>
      <c r="L2262" s="25">
        <v>0</v>
      </c>
      <c r="M2262" s="27">
        <v>0</v>
      </c>
    </row>
    <row r="2263" spans="1:13" x14ac:dyDescent="0.15">
      <c r="A2263" t="s">
        <v>22855</v>
      </c>
      <c r="B2263">
        <v>71749</v>
      </c>
      <c r="C2263" t="s">
        <v>15369</v>
      </c>
      <c r="D2263" t="s">
        <v>2259</v>
      </c>
      <c r="E2263" t="s">
        <v>10532</v>
      </c>
      <c r="F2263" s="2" t="s">
        <v>10533</v>
      </c>
      <c r="G2263" s="2" t="s">
        <v>8210</v>
      </c>
      <c r="H2263" s="29">
        <v>0</v>
      </c>
      <c r="I2263" s="26">
        <v>0</v>
      </c>
      <c r="J2263" s="25">
        <v>0</v>
      </c>
      <c r="K2263" s="25">
        <v>0</v>
      </c>
      <c r="L2263" s="25">
        <v>0</v>
      </c>
      <c r="M2263" s="27">
        <v>0</v>
      </c>
    </row>
    <row r="2264" spans="1:13" x14ac:dyDescent="0.15">
      <c r="A2264" t="s">
        <v>22725</v>
      </c>
      <c r="B2264">
        <v>68836</v>
      </c>
      <c r="C2264" t="s">
        <v>15349</v>
      </c>
      <c r="D2264" t="s">
        <v>2260</v>
      </c>
      <c r="E2264" t="s">
        <v>10535</v>
      </c>
      <c r="F2264" s="2" t="s">
        <v>7866</v>
      </c>
      <c r="G2264" s="2" t="s">
        <v>7866</v>
      </c>
      <c r="H2264" s="29">
        <v>0</v>
      </c>
      <c r="I2264" s="26">
        <v>0</v>
      </c>
      <c r="J2264" s="25">
        <v>0</v>
      </c>
      <c r="K2264" s="25">
        <v>0</v>
      </c>
      <c r="L2264" s="25">
        <v>0</v>
      </c>
      <c r="M2264" s="27">
        <v>0</v>
      </c>
    </row>
    <row r="2265" spans="1:13" x14ac:dyDescent="0.15">
      <c r="A2265" t="s">
        <v>21959</v>
      </c>
      <c r="B2265">
        <v>42616</v>
      </c>
      <c r="C2265" t="s">
        <v>15203</v>
      </c>
      <c r="D2265" t="s">
        <v>2261</v>
      </c>
      <c r="E2265" t="s">
        <v>6787</v>
      </c>
      <c r="F2265" s="2" t="s">
        <v>7403</v>
      </c>
      <c r="G2265" s="2" t="s">
        <v>7403</v>
      </c>
      <c r="H2265" s="29">
        <v>41571.48000000001</v>
      </c>
      <c r="I2265" s="26">
        <v>0.03</v>
      </c>
      <c r="J2265" s="25">
        <v>15.71</v>
      </c>
      <c r="K2265" s="25">
        <v>-41555.770000000011</v>
      </c>
      <c r="L2265" s="25">
        <v>31166.83</v>
      </c>
      <c r="M2265" s="27">
        <v>31182.54</v>
      </c>
    </row>
    <row r="2266" spans="1:13" x14ac:dyDescent="0.15">
      <c r="A2266" t="s">
        <v>22558</v>
      </c>
      <c r="B2266">
        <v>55238</v>
      </c>
      <c r="C2266" t="s">
        <v>15310</v>
      </c>
      <c r="D2266" t="s">
        <v>2262</v>
      </c>
      <c r="E2266" t="s">
        <v>10536</v>
      </c>
      <c r="F2266" s="2" t="s">
        <v>10537</v>
      </c>
      <c r="G2266" s="2" t="s">
        <v>7352</v>
      </c>
      <c r="H2266" s="29">
        <v>0</v>
      </c>
      <c r="I2266" s="26">
        <v>0</v>
      </c>
      <c r="J2266" s="25">
        <v>0</v>
      </c>
      <c r="K2266" s="25">
        <v>0</v>
      </c>
      <c r="L2266" s="25">
        <v>0</v>
      </c>
      <c r="M2266" s="27">
        <v>0</v>
      </c>
    </row>
    <row r="2267" spans="1:13" x14ac:dyDescent="0.15">
      <c r="A2267" t="s">
        <v>19077</v>
      </c>
      <c r="B2267">
        <v>41023</v>
      </c>
      <c r="C2267" t="s">
        <v>14938</v>
      </c>
      <c r="D2267" t="s">
        <v>2263</v>
      </c>
      <c r="E2267" t="s">
        <v>10538</v>
      </c>
      <c r="F2267" s="2" t="s">
        <v>6293</v>
      </c>
      <c r="G2267" s="2" t="s">
        <v>6293</v>
      </c>
      <c r="H2267" s="29">
        <v>193146.86</v>
      </c>
      <c r="I2267" s="26">
        <v>422.19</v>
      </c>
      <c r="J2267" s="25">
        <v>221105.12</v>
      </c>
      <c r="K2267" s="25">
        <v>27958.260000000009</v>
      </c>
      <c r="L2267" s="25">
        <v>-13699.55</v>
      </c>
      <c r="M2267" s="27">
        <v>207405.57</v>
      </c>
    </row>
    <row r="2268" spans="1:13" x14ac:dyDescent="0.15">
      <c r="A2268" t="s">
        <v>18421</v>
      </c>
      <c r="B2268">
        <v>40557</v>
      </c>
      <c r="C2268" t="s">
        <v>14873</v>
      </c>
      <c r="D2268" t="s">
        <v>2264</v>
      </c>
      <c r="E2268" t="s">
        <v>10539</v>
      </c>
      <c r="F2268" s="2" t="s">
        <v>10540</v>
      </c>
      <c r="G2268" s="2" t="s">
        <v>6983</v>
      </c>
      <c r="H2268" s="29">
        <v>10997.929999999993</v>
      </c>
      <c r="I2268" s="26">
        <v>8.36</v>
      </c>
      <c r="J2268" s="25">
        <v>4378.22</v>
      </c>
      <c r="K2268" s="25">
        <v>-6619.7099999999928</v>
      </c>
      <c r="L2268" s="25">
        <v>4964.78</v>
      </c>
      <c r="M2268" s="27">
        <v>9343</v>
      </c>
    </row>
    <row r="2269" spans="1:13" x14ac:dyDescent="0.15">
      <c r="A2269" t="s">
        <v>22863</v>
      </c>
      <c r="B2269">
        <v>71956</v>
      </c>
      <c r="C2269" t="s">
        <v>15370</v>
      </c>
      <c r="D2269" t="s">
        <v>2265</v>
      </c>
      <c r="E2269" t="s">
        <v>10541</v>
      </c>
      <c r="F2269" s="2" t="s">
        <v>6540</v>
      </c>
      <c r="G2269" s="2" t="s">
        <v>6541</v>
      </c>
      <c r="H2269" s="29">
        <v>0</v>
      </c>
      <c r="I2269" s="26">
        <v>0</v>
      </c>
      <c r="J2269" s="25">
        <v>0</v>
      </c>
      <c r="K2269" s="25">
        <v>0</v>
      </c>
      <c r="L2269" s="25">
        <v>0</v>
      </c>
      <c r="M2269" s="27">
        <v>0</v>
      </c>
    </row>
    <row r="2270" spans="1:13" x14ac:dyDescent="0.15">
      <c r="A2270" t="s">
        <v>18548</v>
      </c>
      <c r="B2270">
        <v>40765</v>
      </c>
      <c r="C2270" t="s">
        <v>14893</v>
      </c>
      <c r="D2270" t="s">
        <v>2266</v>
      </c>
      <c r="E2270" t="s">
        <v>10542</v>
      </c>
      <c r="F2270" s="2" t="s">
        <v>9989</v>
      </c>
      <c r="G2270" s="2" t="s">
        <v>6705</v>
      </c>
      <c r="H2270" s="29">
        <v>0</v>
      </c>
      <c r="I2270" s="26">
        <v>0</v>
      </c>
      <c r="J2270" s="25">
        <v>0</v>
      </c>
      <c r="K2270" s="25">
        <v>0</v>
      </c>
      <c r="L2270" s="25">
        <v>0</v>
      </c>
      <c r="M2270" s="27">
        <v>0</v>
      </c>
    </row>
    <row r="2271" spans="1:13" x14ac:dyDescent="0.15">
      <c r="A2271" t="s">
        <v>20155</v>
      </c>
      <c r="B2271">
        <v>41506</v>
      </c>
      <c r="C2271" t="s">
        <v>15035</v>
      </c>
      <c r="D2271" t="s">
        <v>2267</v>
      </c>
      <c r="E2271" t="s">
        <v>10543</v>
      </c>
      <c r="F2271" s="2" t="s">
        <v>10544</v>
      </c>
      <c r="G2271" s="2" t="s">
        <v>6245</v>
      </c>
      <c r="H2271" s="29">
        <v>13874</v>
      </c>
      <c r="I2271" s="26">
        <v>0</v>
      </c>
      <c r="J2271" s="25">
        <v>0</v>
      </c>
      <c r="K2271" s="25">
        <v>-13874</v>
      </c>
      <c r="L2271" s="25">
        <v>10405.5</v>
      </c>
      <c r="M2271" s="27">
        <v>10405.5</v>
      </c>
    </row>
    <row r="2272" spans="1:13" x14ac:dyDescent="0.15">
      <c r="A2272" t="s">
        <v>19172</v>
      </c>
      <c r="B2272">
        <v>41148</v>
      </c>
      <c r="C2272" t="s">
        <v>15375</v>
      </c>
      <c r="D2272" t="s">
        <v>2268</v>
      </c>
      <c r="E2272" t="s">
        <v>10545</v>
      </c>
      <c r="F2272" s="2" t="s">
        <v>9915</v>
      </c>
      <c r="G2272" s="2" t="s">
        <v>9915</v>
      </c>
      <c r="H2272" s="29">
        <v>63548.649999999994</v>
      </c>
      <c r="I2272" s="26">
        <v>94.44</v>
      </c>
      <c r="J2272" s="25">
        <v>49459.17</v>
      </c>
      <c r="K2272" s="25">
        <v>-14089.479999999996</v>
      </c>
      <c r="L2272" s="25">
        <v>10567.11</v>
      </c>
      <c r="M2272" s="27">
        <v>60026.28</v>
      </c>
    </row>
    <row r="2273" spans="1:13" x14ac:dyDescent="0.15">
      <c r="A2273" t="s">
        <v>22446</v>
      </c>
      <c r="B2273">
        <v>48348</v>
      </c>
      <c r="C2273" t="s">
        <v>15286</v>
      </c>
      <c r="D2273" t="s">
        <v>2269</v>
      </c>
      <c r="E2273" t="s">
        <v>7634</v>
      </c>
      <c r="F2273" s="2" t="s">
        <v>6423</v>
      </c>
      <c r="G2273" s="2" t="s">
        <v>6423</v>
      </c>
      <c r="H2273" s="29">
        <v>172947.19000000003</v>
      </c>
      <c r="I2273" s="26">
        <v>258.12</v>
      </c>
      <c r="J2273" s="25">
        <v>135180.03</v>
      </c>
      <c r="K2273" s="25">
        <v>-37767.160000000033</v>
      </c>
      <c r="L2273" s="25">
        <v>28325.37</v>
      </c>
      <c r="M2273" s="27">
        <v>163505.4</v>
      </c>
    </row>
    <row r="2274" spans="1:13" x14ac:dyDescent="0.15">
      <c r="A2274" t="s">
        <v>18966</v>
      </c>
      <c r="B2274">
        <v>40987</v>
      </c>
      <c r="C2274" t="s">
        <v>14928</v>
      </c>
      <c r="D2274" t="s">
        <v>2270</v>
      </c>
      <c r="E2274" t="s">
        <v>7213</v>
      </c>
      <c r="F2274" s="2" t="s">
        <v>6581</v>
      </c>
      <c r="G2274" s="2" t="s">
        <v>6245</v>
      </c>
      <c r="H2274" s="29">
        <v>146883.82</v>
      </c>
      <c r="I2274" s="26">
        <v>245.47</v>
      </c>
      <c r="J2274" s="25">
        <v>128555.09</v>
      </c>
      <c r="K2274" s="25">
        <v>-18328.73000000001</v>
      </c>
      <c r="L2274" s="25">
        <v>13746.55</v>
      </c>
      <c r="M2274" s="27">
        <v>142301.63999999998</v>
      </c>
    </row>
    <row r="2275" spans="1:13" x14ac:dyDescent="0.15">
      <c r="A2275" t="s">
        <v>23218</v>
      </c>
      <c r="B2275">
        <v>77533</v>
      </c>
      <c r="C2275" t="s">
        <v>15419</v>
      </c>
      <c r="D2275" t="s">
        <v>2271</v>
      </c>
      <c r="E2275" t="s">
        <v>10546</v>
      </c>
      <c r="F2275" s="2" t="s">
        <v>6536</v>
      </c>
      <c r="G2275" s="2" t="s">
        <v>6536</v>
      </c>
      <c r="H2275" s="29">
        <v>150513.74</v>
      </c>
      <c r="I2275" s="26">
        <v>213.01</v>
      </c>
      <c r="J2275" s="25">
        <v>111555.47</v>
      </c>
      <c r="K2275" s="25">
        <v>-38958.26999999999</v>
      </c>
      <c r="L2275" s="25">
        <v>29218.7</v>
      </c>
      <c r="M2275" s="27">
        <v>140774.17000000001</v>
      </c>
    </row>
    <row r="2276" spans="1:13" x14ac:dyDescent="0.15">
      <c r="A2276" t="s">
        <v>22447</v>
      </c>
      <c r="B2276">
        <v>48348</v>
      </c>
      <c r="C2276" t="s">
        <v>15286</v>
      </c>
      <c r="D2276" t="s">
        <v>2272</v>
      </c>
      <c r="E2276" t="s">
        <v>10547</v>
      </c>
      <c r="F2276" s="2" t="s">
        <v>6697</v>
      </c>
      <c r="G2276" s="2" t="s">
        <v>6697</v>
      </c>
      <c r="H2276" s="29">
        <v>0</v>
      </c>
      <c r="I2276" s="26">
        <v>0</v>
      </c>
      <c r="J2276" s="25">
        <v>0</v>
      </c>
      <c r="K2276" s="25">
        <v>0</v>
      </c>
      <c r="L2276" s="25">
        <v>0</v>
      </c>
      <c r="M2276" s="27">
        <v>0</v>
      </c>
    </row>
    <row r="2277" spans="1:13" x14ac:dyDescent="0.15">
      <c r="A2277" t="s">
        <v>17506</v>
      </c>
      <c r="B2277">
        <v>20281</v>
      </c>
      <c r="C2277" t="s">
        <v>14666</v>
      </c>
      <c r="D2277" t="s">
        <v>2273</v>
      </c>
      <c r="E2277" t="s">
        <v>10548</v>
      </c>
      <c r="F2277" s="2" t="s">
        <v>6424</v>
      </c>
      <c r="G2277" s="2" t="s">
        <v>6425</v>
      </c>
      <c r="H2277" s="29">
        <v>114676.72999999998</v>
      </c>
      <c r="I2277" s="26">
        <v>343.51</v>
      </c>
      <c r="J2277" s="25">
        <v>179899.62</v>
      </c>
      <c r="K2277" s="25">
        <v>65222.890000000014</v>
      </c>
      <c r="L2277" s="25">
        <v>-31959.22</v>
      </c>
      <c r="M2277" s="27">
        <v>147940.4</v>
      </c>
    </row>
    <row r="2278" spans="1:13" x14ac:dyDescent="0.15">
      <c r="A2278" t="s">
        <v>18524</v>
      </c>
      <c r="B2278">
        <v>40712</v>
      </c>
      <c r="C2278" t="s">
        <v>14886</v>
      </c>
      <c r="D2278" t="s">
        <v>2274</v>
      </c>
      <c r="E2278" t="s">
        <v>10549</v>
      </c>
      <c r="F2278" s="2" t="s">
        <v>6485</v>
      </c>
      <c r="G2278" s="2" t="s">
        <v>6485</v>
      </c>
      <c r="H2278" s="29">
        <v>0</v>
      </c>
      <c r="I2278" s="26">
        <v>0</v>
      </c>
      <c r="J2278" s="25">
        <v>0</v>
      </c>
      <c r="K2278" s="25">
        <v>0</v>
      </c>
      <c r="L2278" s="25">
        <v>0</v>
      </c>
      <c r="M2278" s="27">
        <v>0</v>
      </c>
    </row>
    <row r="2279" spans="1:13" x14ac:dyDescent="0.15">
      <c r="A2279" t="s">
        <v>18422</v>
      </c>
      <c r="B2279">
        <v>40557</v>
      </c>
      <c r="C2279" t="s">
        <v>14873</v>
      </c>
      <c r="D2279" t="s">
        <v>2275</v>
      </c>
      <c r="E2279" t="s">
        <v>10550</v>
      </c>
      <c r="F2279" s="2" t="s">
        <v>6632</v>
      </c>
      <c r="G2279" s="2" t="s">
        <v>6633</v>
      </c>
      <c r="H2279" s="29">
        <v>0</v>
      </c>
      <c r="I2279" s="26">
        <v>0</v>
      </c>
      <c r="J2279" s="25">
        <v>0</v>
      </c>
      <c r="K2279" s="25">
        <v>0</v>
      </c>
      <c r="L2279" s="25">
        <v>0</v>
      </c>
      <c r="M2279" s="27">
        <v>0</v>
      </c>
    </row>
    <row r="2280" spans="1:13" x14ac:dyDescent="0.15">
      <c r="A2280" t="s">
        <v>22909</v>
      </c>
      <c r="B2280">
        <v>73919</v>
      </c>
      <c r="C2280" t="s">
        <v>15382</v>
      </c>
      <c r="D2280" t="s">
        <v>2276</v>
      </c>
      <c r="E2280" t="s">
        <v>10551</v>
      </c>
      <c r="F2280" s="2" t="s">
        <v>9575</v>
      </c>
      <c r="G2280" s="2" t="s">
        <v>9575</v>
      </c>
      <c r="H2280" s="29">
        <v>0</v>
      </c>
      <c r="I2280" s="26">
        <v>0</v>
      </c>
      <c r="J2280" s="25">
        <v>0</v>
      </c>
      <c r="K2280" s="25">
        <v>0</v>
      </c>
      <c r="L2280" s="25">
        <v>0</v>
      </c>
      <c r="M2280" s="27">
        <v>0</v>
      </c>
    </row>
    <row r="2281" spans="1:13" x14ac:dyDescent="0.15">
      <c r="A2281" t="s">
        <v>18668</v>
      </c>
      <c r="B2281">
        <v>40814</v>
      </c>
      <c r="C2281" t="s">
        <v>14902</v>
      </c>
      <c r="D2281" t="s">
        <v>2277</v>
      </c>
      <c r="E2281" t="s">
        <v>10552</v>
      </c>
      <c r="F2281" s="2" t="s">
        <v>10553</v>
      </c>
      <c r="G2281" s="2" t="s">
        <v>7077</v>
      </c>
      <c r="H2281" s="29">
        <v>0</v>
      </c>
      <c r="I2281" s="26">
        <v>0</v>
      </c>
      <c r="J2281" s="25">
        <v>0</v>
      </c>
      <c r="K2281" s="25">
        <v>0</v>
      </c>
      <c r="L2281" s="25">
        <v>0</v>
      </c>
      <c r="M2281" s="27">
        <v>0</v>
      </c>
    </row>
    <row r="2282" spans="1:13" x14ac:dyDescent="0.15">
      <c r="A2282" t="s">
        <v>17756</v>
      </c>
      <c r="B2282">
        <v>28563</v>
      </c>
      <c r="C2282" t="s">
        <v>14708</v>
      </c>
      <c r="D2282" t="s">
        <v>2278</v>
      </c>
      <c r="E2282" t="s">
        <v>10554</v>
      </c>
      <c r="F2282" s="2" t="s">
        <v>9932</v>
      </c>
      <c r="G2282" s="2" t="s">
        <v>8133</v>
      </c>
      <c r="H2282" s="29">
        <v>0</v>
      </c>
      <c r="I2282" s="26">
        <v>0</v>
      </c>
      <c r="J2282" s="25">
        <v>0</v>
      </c>
      <c r="K2282" s="25">
        <v>0</v>
      </c>
      <c r="L2282" s="25">
        <v>0</v>
      </c>
      <c r="M2282" s="27">
        <v>0</v>
      </c>
    </row>
    <row r="2283" spans="1:13" x14ac:dyDescent="0.15">
      <c r="A2283" t="s">
        <v>17999</v>
      </c>
      <c r="B2283">
        <v>31657</v>
      </c>
      <c r="C2283" t="s">
        <v>14771</v>
      </c>
      <c r="D2283" t="s">
        <v>2279</v>
      </c>
      <c r="E2283" t="s">
        <v>10555</v>
      </c>
      <c r="F2283" s="2" t="s">
        <v>6395</v>
      </c>
      <c r="G2283" s="2" t="s">
        <v>6396</v>
      </c>
      <c r="H2283" s="29">
        <v>5946</v>
      </c>
      <c r="I2283" s="26">
        <v>0</v>
      </c>
      <c r="J2283" s="25">
        <v>0</v>
      </c>
      <c r="K2283" s="25">
        <v>-5946</v>
      </c>
      <c r="L2283" s="25">
        <v>4459.5</v>
      </c>
      <c r="M2283" s="27">
        <v>4459.5</v>
      </c>
    </row>
    <row r="2284" spans="1:13" x14ac:dyDescent="0.15">
      <c r="A2284" t="s">
        <v>22969</v>
      </c>
      <c r="B2284">
        <v>74426</v>
      </c>
      <c r="C2284" t="s">
        <v>15386</v>
      </c>
      <c r="D2284" t="s">
        <v>2280</v>
      </c>
      <c r="E2284" t="s">
        <v>10556</v>
      </c>
      <c r="F2284" s="2" t="s">
        <v>6410</v>
      </c>
      <c r="G2284" s="2" t="s">
        <v>6410</v>
      </c>
      <c r="H2284" s="29">
        <v>0</v>
      </c>
      <c r="I2284" s="26">
        <v>0</v>
      </c>
      <c r="J2284" s="25">
        <v>0</v>
      </c>
      <c r="K2284" s="25">
        <v>0</v>
      </c>
      <c r="L2284" s="25">
        <v>0</v>
      </c>
      <c r="M2284" s="27">
        <v>0</v>
      </c>
    </row>
    <row r="2285" spans="1:13" x14ac:dyDescent="0.15">
      <c r="A2285" t="s">
        <v>22818</v>
      </c>
      <c r="B2285">
        <v>71008</v>
      </c>
      <c r="C2285" t="s">
        <v>15363</v>
      </c>
      <c r="D2285" t="s">
        <v>2281</v>
      </c>
      <c r="E2285" t="s">
        <v>10557</v>
      </c>
      <c r="F2285" s="2" t="s">
        <v>10558</v>
      </c>
      <c r="G2285" s="2" t="s">
        <v>7797</v>
      </c>
      <c r="H2285" s="29">
        <v>0</v>
      </c>
      <c r="I2285" s="26">
        <v>0</v>
      </c>
      <c r="J2285" s="25">
        <v>0</v>
      </c>
      <c r="K2285" s="25">
        <v>0</v>
      </c>
      <c r="L2285" s="25">
        <v>0</v>
      </c>
      <c r="M2285" s="27">
        <v>0</v>
      </c>
    </row>
    <row r="2286" spans="1:13" x14ac:dyDescent="0.15">
      <c r="A2286" t="s">
        <v>19299</v>
      </c>
      <c r="B2286">
        <v>41240</v>
      </c>
      <c r="C2286" t="s">
        <v>14961</v>
      </c>
      <c r="D2286" t="s">
        <v>2282</v>
      </c>
      <c r="E2286" t="s">
        <v>10559</v>
      </c>
      <c r="F2286" s="2" t="s">
        <v>10492</v>
      </c>
      <c r="G2286" s="2" t="s">
        <v>10492</v>
      </c>
      <c r="H2286" s="29">
        <v>102954.95999999999</v>
      </c>
      <c r="I2286" s="26">
        <v>226.12</v>
      </c>
      <c r="J2286" s="25">
        <v>118421.31</v>
      </c>
      <c r="K2286" s="25">
        <v>15466.350000000006</v>
      </c>
      <c r="L2286" s="25">
        <v>-7578.51</v>
      </c>
      <c r="M2286" s="27">
        <v>110842.8</v>
      </c>
    </row>
    <row r="2287" spans="1:13" x14ac:dyDescent="0.15">
      <c r="A2287" t="s">
        <v>22995</v>
      </c>
      <c r="B2287">
        <v>74868</v>
      </c>
      <c r="C2287" t="s">
        <v>15390</v>
      </c>
      <c r="D2287" t="s">
        <v>2283</v>
      </c>
      <c r="E2287" t="s">
        <v>10561</v>
      </c>
      <c r="F2287" s="2" t="s">
        <v>10562</v>
      </c>
      <c r="G2287" s="2" t="s">
        <v>6547</v>
      </c>
      <c r="H2287" s="29">
        <v>0</v>
      </c>
      <c r="I2287" s="26">
        <v>0</v>
      </c>
      <c r="J2287" s="25">
        <v>0</v>
      </c>
      <c r="K2287" s="25">
        <v>0</v>
      </c>
      <c r="L2287" s="25">
        <v>0</v>
      </c>
      <c r="M2287" s="27">
        <v>0</v>
      </c>
    </row>
    <row r="2288" spans="1:13" x14ac:dyDescent="0.15">
      <c r="A2288" t="s">
        <v>18149</v>
      </c>
      <c r="B2288">
        <v>37663</v>
      </c>
      <c r="C2288" t="s">
        <v>14817</v>
      </c>
      <c r="D2288" t="s">
        <v>2284</v>
      </c>
      <c r="E2288" t="s">
        <v>10565</v>
      </c>
      <c r="F2288" s="2" t="s">
        <v>10566</v>
      </c>
      <c r="G2288" s="2" t="s">
        <v>8193</v>
      </c>
      <c r="H2288" s="29">
        <v>0</v>
      </c>
      <c r="I2288" s="26">
        <v>0</v>
      </c>
      <c r="J2288" s="25">
        <v>0</v>
      </c>
      <c r="K2288" s="25">
        <v>0</v>
      </c>
      <c r="L2288" s="25">
        <v>0</v>
      </c>
      <c r="M2288" s="27">
        <v>0</v>
      </c>
    </row>
    <row r="2289" spans="1:13" x14ac:dyDescent="0.15">
      <c r="A2289" t="s">
        <v>18013</v>
      </c>
      <c r="B2289">
        <v>32060</v>
      </c>
      <c r="C2289" t="s">
        <v>14774</v>
      </c>
      <c r="D2289" t="s">
        <v>2285</v>
      </c>
      <c r="E2289" t="s">
        <v>10567</v>
      </c>
      <c r="F2289" s="2" t="s">
        <v>10568</v>
      </c>
      <c r="G2289" s="2" t="s">
        <v>6921</v>
      </c>
      <c r="H2289" s="29">
        <v>0</v>
      </c>
      <c r="I2289" s="26">
        <v>0</v>
      </c>
      <c r="J2289" s="25">
        <v>0</v>
      </c>
      <c r="K2289" s="25">
        <v>0</v>
      </c>
      <c r="L2289" s="25">
        <v>0</v>
      </c>
      <c r="M2289" s="27">
        <v>0</v>
      </c>
    </row>
    <row r="2290" spans="1:13" x14ac:dyDescent="0.15">
      <c r="A2290" t="s">
        <v>23041</v>
      </c>
      <c r="B2290">
        <v>75375</v>
      </c>
      <c r="C2290" t="s">
        <v>15395</v>
      </c>
      <c r="D2290" t="s">
        <v>2286</v>
      </c>
      <c r="E2290" t="s">
        <v>10569</v>
      </c>
      <c r="F2290" s="2" t="s">
        <v>10570</v>
      </c>
      <c r="G2290" s="2" t="s">
        <v>9442</v>
      </c>
      <c r="H2290" s="29">
        <v>0</v>
      </c>
      <c r="I2290" s="26">
        <v>0</v>
      </c>
      <c r="J2290" s="25">
        <v>0</v>
      </c>
      <c r="K2290" s="25">
        <v>0</v>
      </c>
      <c r="L2290" s="25">
        <v>0</v>
      </c>
      <c r="M2290" s="27">
        <v>0</v>
      </c>
    </row>
    <row r="2291" spans="1:13" x14ac:dyDescent="0.15">
      <c r="A2291" t="s">
        <v>23072</v>
      </c>
      <c r="B2291">
        <v>75531</v>
      </c>
      <c r="C2291" t="s">
        <v>15397</v>
      </c>
      <c r="D2291" t="s">
        <v>2287</v>
      </c>
      <c r="E2291" t="s">
        <v>10571</v>
      </c>
      <c r="F2291" s="2" t="s">
        <v>8219</v>
      </c>
      <c r="G2291" s="2" t="s">
        <v>6489</v>
      </c>
      <c r="H2291" s="29">
        <v>0</v>
      </c>
      <c r="I2291" s="26">
        <v>0</v>
      </c>
      <c r="J2291" s="25">
        <v>0</v>
      </c>
      <c r="K2291" s="25">
        <v>0</v>
      </c>
      <c r="L2291" s="25">
        <v>0</v>
      </c>
      <c r="M2291" s="27">
        <v>0</v>
      </c>
    </row>
    <row r="2292" spans="1:13" x14ac:dyDescent="0.15">
      <c r="A2292" t="s">
        <v>22559</v>
      </c>
      <c r="B2292">
        <v>55238</v>
      </c>
      <c r="C2292" t="s">
        <v>15310</v>
      </c>
      <c r="D2292" t="s">
        <v>2288</v>
      </c>
      <c r="E2292" t="s">
        <v>10572</v>
      </c>
      <c r="F2292" s="2" t="s">
        <v>6651</v>
      </c>
      <c r="G2292" s="2" t="s">
        <v>6651</v>
      </c>
      <c r="H2292" s="29">
        <v>0</v>
      </c>
      <c r="I2292" s="26">
        <v>0</v>
      </c>
      <c r="J2292" s="25">
        <v>0</v>
      </c>
      <c r="K2292" s="25">
        <v>0</v>
      </c>
      <c r="L2292" s="25">
        <v>0</v>
      </c>
      <c r="M2292" s="27">
        <v>0</v>
      </c>
    </row>
    <row r="2293" spans="1:13" x14ac:dyDescent="0.15">
      <c r="A2293" t="s">
        <v>18991</v>
      </c>
      <c r="B2293">
        <v>41000</v>
      </c>
      <c r="C2293" t="s">
        <v>14930</v>
      </c>
      <c r="D2293" t="s">
        <v>2289</v>
      </c>
      <c r="E2293" t="s">
        <v>10573</v>
      </c>
      <c r="F2293" s="2" t="s">
        <v>7401</v>
      </c>
      <c r="G2293" s="2" t="s">
        <v>6720</v>
      </c>
      <c r="H2293" s="29">
        <v>0</v>
      </c>
      <c r="I2293" s="26">
        <v>0</v>
      </c>
      <c r="J2293" s="25">
        <v>0</v>
      </c>
      <c r="K2293" s="25">
        <v>0</v>
      </c>
      <c r="L2293" s="25">
        <v>0</v>
      </c>
      <c r="M2293" s="27">
        <v>0</v>
      </c>
    </row>
    <row r="2294" spans="1:13" x14ac:dyDescent="0.15">
      <c r="A2294" t="s">
        <v>18525</v>
      </c>
      <c r="B2294">
        <v>40712</v>
      </c>
      <c r="C2294" t="s">
        <v>14886</v>
      </c>
      <c r="D2294" t="s">
        <v>2290</v>
      </c>
      <c r="E2294" t="s">
        <v>10574</v>
      </c>
      <c r="F2294" s="2" t="s">
        <v>9950</v>
      </c>
      <c r="G2294" s="2" t="s">
        <v>9950</v>
      </c>
      <c r="H2294" s="29">
        <v>38516.679999999993</v>
      </c>
      <c r="I2294" s="26">
        <v>119.01</v>
      </c>
      <c r="J2294" s="25">
        <v>62326.73</v>
      </c>
      <c r="K2294" s="25">
        <v>23810.05000000001</v>
      </c>
      <c r="L2294" s="25">
        <v>-11666.92</v>
      </c>
      <c r="M2294" s="27">
        <v>50659.810000000005</v>
      </c>
    </row>
    <row r="2295" spans="1:13" x14ac:dyDescent="0.15">
      <c r="A2295" t="s">
        <v>23219</v>
      </c>
      <c r="B2295">
        <v>77533</v>
      </c>
      <c r="C2295" t="s">
        <v>15419</v>
      </c>
      <c r="D2295" t="s">
        <v>2291</v>
      </c>
      <c r="E2295" t="s">
        <v>10575</v>
      </c>
      <c r="F2295" s="2" t="s">
        <v>6355</v>
      </c>
      <c r="G2295" s="2" t="s">
        <v>6355</v>
      </c>
      <c r="H2295" s="29">
        <v>45586</v>
      </c>
      <c r="I2295" s="26">
        <v>0</v>
      </c>
      <c r="J2295" s="25">
        <v>0</v>
      </c>
      <c r="K2295" s="25">
        <v>-45586</v>
      </c>
      <c r="L2295" s="25">
        <v>34189.5</v>
      </c>
      <c r="M2295" s="27">
        <v>34189.5</v>
      </c>
    </row>
    <row r="2296" spans="1:13" x14ac:dyDescent="0.15">
      <c r="A2296" t="s">
        <v>22491</v>
      </c>
      <c r="B2296">
        <v>50819</v>
      </c>
      <c r="C2296" t="s">
        <v>15295</v>
      </c>
      <c r="D2296" t="s">
        <v>2292</v>
      </c>
      <c r="E2296" t="s">
        <v>10576</v>
      </c>
      <c r="F2296" s="2" t="s">
        <v>6374</v>
      </c>
      <c r="G2296" s="2" t="s">
        <v>6374</v>
      </c>
      <c r="H2296" s="29">
        <v>0</v>
      </c>
      <c r="I2296" s="26">
        <v>0</v>
      </c>
      <c r="J2296" s="25">
        <v>0</v>
      </c>
      <c r="K2296" s="25">
        <v>0</v>
      </c>
      <c r="L2296" s="25">
        <v>0</v>
      </c>
      <c r="M2296" s="27">
        <v>0</v>
      </c>
    </row>
    <row r="2297" spans="1:13" x14ac:dyDescent="0.15">
      <c r="A2297" t="s">
        <v>20156</v>
      </c>
      <c r="B2297">
        <v>41506</v>
      </c>
      <c r="C2297" t="s">
        <v>15035</v>
      </c>
      <c r="D2297" t="s">
        <v>2293</v>
      </c>
      <c r="E2297" t="s">
        <v>10577</v>
      </c>
      <c r="F2297" s="2" t="s">
        <v>10578</v>
      </c>
      <c r="G2297" s="2" t="s">
        <v>6460</v>
      </c>
      <c r="H2297" s="29">
        <v>0</v>
      </c>
      <c r="I2297" s="26">
        <v>1.29</v>
      </c>
      <c r="J2297" s="25">
        <v>675.59</v>
      </c>
      <c r="K2297" s="25">
        <v>675.59</v>
      </c>
      <c r="L2297" s="25">
        <v>-331.04</v>
      </c>
      <c r="M2297" s="27">
        <v>344.55</v>
      </c>
    </row>
    <row r="2298" spans="1:13" x14ac:dyDescent="0.15">
      <c r="A2298" t="s">
        <v>23229</v>
      </c>
      <c r="B2298">
        <v>77975</v>
      </c>
      <c r="C2298" t="s">
        <v>15421</v>
      </c>
      <c r="D2298" t="s">
        <v>2294</v>
      </c>
      <c r="E2298" t="s">
        <v>10579</v>
      </c>
      <c r="F2298" s="2" t="s">
        <v>7365</v>
      </c>
      <c r="G2298" s="2" t="s">
        <v>7366</v>
      </c>
      <c r="H2298" s="29">
        <v>0</v>
      </c>
      <c r="I2298" s="26">
        <v>0</v>
      </c>
      <c r="J2298" s="25">
        <v>0</v>
      </c>
      <c r="K2298" s="25">
        <v>0</v>
      </c>
      <c r="L2298" s="25">
        <v>0</v>
      </c>
      <c r="M2298" s="27">
        <v>0</v>
      </c>
    </row>
    <row r="2299" spans="1:13" x14ac:dyDescent="0.15">
      <c r="A2299" t="s">
        <v>22576</v>
      </c>
      <c r="B2299">
        <v>57266</v>
      </c>
      <c r="C2299" t="s">
        <v>15312</v>
      </c>
      <c r="D2299" t="s">
        <v>2295</v>
      </c>
      <c r="E2299" t="s">
        <v>10580</v>
      </c>
      <c r="F2299" s="2" t="s">
        <v>9765</v>
      </c>
      <c r="G2299" s="2" t="s">
        <v>9765</v>
      </c>
      <c r="H2299" s="29">
        <v>0</v>
      </c>
      <c r="I2299" s="26">
        <v>0</v>
      </c>
      <c r="J2299" s="25">
        <v>0</v>
      </c>
      <c r="K2299" s="25">
        <v>0</v>
      </c>
      <c r="L2299" s="25">
        <v>0</v>
      </c>
      <c r="M2299" s="27">
        <v>0</v>
      </c>
    </row>
    <row r="2300" spans="1:13" x14ac:dyDescent="0.15">
      <c r="A2300" t="s">
        <v>23193</v>
      </c>
      <c r="B2300">
        <v>77338</v>
      </c>
      <c r="C2300" t="s">
        <v>15417</v>
      </c>
      <c r="D2300" t="s">
        <v>2296</v>
      </c>
      <c r="E2300" t="s">
        <v>10581</v>
      </c>
      <c r="F2300" s="2" t="s">
        <v>6372</v>
      </c>
      <c r="G2300" s="2" t="s">
        <v>6372</v>
      </c>
      <c r="H2300" s="29">
        <v>0</v>
      </c>
      <c r="I2300" s="26">
        <v>23.94</v>
      </c>
      <c r="J2300" s="25">
        <v>12537.62</v>
      </c>
      <c r="K2300" s="25">
        <v>12537.62</v>
      </c>
      <c r="L2300" s="25">
        <v>-6143.43</v>
      </c>
      <c r="M2300" s="27">
        <v>6394.1900000000005</v>
      </c>
    </row>
    <row r="2301" spans="1:13" x14ac:dyDescent="0.15">
      <c r="A2301" t="s">
        <v>23253</v>
      </c>
      <c r="B2301">
        <v>78222</v>
      </c>
      <c r="C2301" t="s">
        <v>15425</v>
      </c>
      <c r="D2301" t="s">
        <v>2297</v>
      </c>
      <c r="E2301" t="s">
        <v>10582</v>
      </c>
      <c r="F2301" s="2" t="s">
        <v>9956</v>
      </c>
      <c r="G2301" s="2" t="s">
        <v>7396</v>
      </c>
      <c r="H2301" s="29">
        <v>0</v>
      </c>
      <c r="I2301" s="26">
        <v>0</v>
      </c>
      <c r="J2301" s="25">
        <v>0</v>
      </c>
      <c r="K2301" s="25">
        <v>0</v>
      </c>
      <c r="L2301" s="25">
        <v>0</v>
      </c>
      <c r="M2301" s="27">
        <v>0</v>
      </c>
    </row>
    <row r="2302" spans="1:13" x14ac:dyDescent="0.15">
      <c r="A2302" t="s">
        <v>20221</v>
      </c>
      <c r="B2302">
        <v>41516</v>
      </c>
      <c r="C2302" t="s">
        <v>15039</v>
      </c>
      <c r="D2302" t="s">
        <v>2298</v>
      </c>
      <c r="E2302" t="s">
        <v>10583</v>
      </c>
      <c r="F2302" s="2" t="s">
        <v>6967</v>
      </c>
      <c r="G2302" s="2" t="s">
        <v>6967</v>
      </c>
      <c r="H2302" s="29">
        <v>0</v>
      </c>
      <c r="I2302" s="26">
        <v>0</v>
      </c>
      <c r="J2302" s="25">
        <v>0</v>
      </c>
      <c r="K2302" s="25">
        <v>0</v>
      </c>
      <c r="L2302" s="25">
        <v>0</v>
      </c>
      <c r="M2302" s="27">
        <v>0</v>
      </c>
    </row>
    <row r="2303" spans="1:13" x14ac:dyDescent="0.15">
      <c r="A2303" t="s">
        <v>23007</v>
      </c>
      <c r="B2303">
        <v>75219</v>
      </c>
      <c r="C2303" t="s">
        <v>15394</v>
      </c>
      <c r="D2303" t="s">
        <v>2299</v>
      </c>
      <c r="E2303" t="s">
        <v>10584</v>
      </c>
      <c r="F2303" s="2" t="s">
        <v>10585</v>
      </c>
      <c r="G2303" s="2" t="s">
        <v>6625</v>
      </c>
      <c r="H2303" s="29">
        <v>0</v>
      </c>
      <c r="I2303" s="26">
        <v>0</v>
      </c>
      <c r="J2303" s="25">
        <v>0</v>
      </c>
      <c r="K2303" s="25">
        <v>0</v>
      </c>
      <c r="L2303" s="25">
        <v>0</v>
      </c>
      <c r="M2303" s="27">
        <v>0</v>
      </c>
    </row>
    <row r="2304" spans="1:13" x14ac:dyDescent="0.15">
      <c r="A2304" t="s">
        <v>22632</v>
      </c>
      <c r="B2304">
        <v>60997</v>
      </c>
      <c r="C2304" t="s">
        <v>15331</v>
      </c>
      <c r="D2304" t="s">
        <v>2300</v>
      </c>
      <c r="E2304" t="s">
        <v>10586</v>
      </c>
      <c r="F2304" s="2" t="s">
        <v>6484</v>
      </c>
      <c r="G2304" s="2" t="s">
        <v>6484</v>
      </c>
      <c r="H2304" s="29">
        <v>0</v>
      </c>
      <c r="I2304" s="26">
        <v>0</v>
      </c>
      <c r="J2304" s="25">
        <v>0</v>
      </c>
      <c r="K2304" s="25">
        <v>0</v>
      </c>
      <c r="L2304" s="25">
        <v>0</v>
      </c>
      <c r="M2304" s="27">
        <v>0</v>
      </c>
    </row>
    <row r="2305" spans="1:13" x14ac:dyDescent="0.15">
      <c r="A2305" t="s">
        <v>18378</v>
      </c>
      <c r="B2305">
        <v>40517</v>
      </c>
      <c r="C2305" t="s">
        <v>14868</v>
      </c>
      <c r="D2305" t="s">
        <v>2301</v>
      </c>
      <c r="E2305" t="s">
        <v>10587</v>
      </c>
      <c r="F2305" s="2" t="s">
        <v>6555</v>
      </c>
      <c r="G2305" s="2" t="s">
        <v>6555</v>
      </c>
      <c r="H2305" s="29">
        <v>269857.64</v>
      </c>
      <c r="I2305" s="26">
        <v>346.89</v>
      </c>
      <c r="J2305" s="25">
        <v>181669.76000000001</v>
      </c>
      <c r="K2305" s="25">
        <v>-88187.88</v>
      </c>
      <c r="L2305" s="25">
        <v>66140.91</v>
      </c>
      <c r="M2305" s="27">
        <v>247810.67</v>
      </c>
    </row>
    <row r="2306" spans="1:13" x14ac:dyDescent="0.15">
      <c r="A2306" t="s">
        <v>19534</v>
      </c>
      <c r="B2306">
        <v>41358</v>
      </c>
      <c r="C2306" t="s">
        <v>14984</v>
      </c>
      <c r="D2306" t="s">
        <v>2302</v>
      </c>
      <c r="E2306" t="s">
        <v>10588</v>
      </c>
      <c r="F2306" s="2" t="s">
        <v>6480</v>
      </c>
      <c r="G2306" s="2" t="s">
        <v>6480</v>
      </c>
      <c r="H2306" s="29">
        <v>15856</v>
      </c>
      <c r="I2306" s="26">
        <v>0</v>
      </c>
      <c r="J2306" s="25">
        <v>0</v>
      </c>
      <c r="K2306" s="25">
        <v>-15856</v>
      </c>
      <c r="L2306" s="25">
        <v>11892</v>
      </c>
      <c r="M2306" s="27">
        <v>11892</v>
      </c>
    </row>
    <row r="2307" spans="1:13" x14ac:dyDescent="0.15">
      <c r="A2307" t="s">
        <v>18576</v>
      </c>
      <c r="B2307">
        <v>40775</v>
      </c>
      <c r="C2307" t="s">
        <v>14895</v>
      </c>
      <c r="D2307" t="s">
        <v>2303</v>
      </c>
      <c r="E2307" t="s">
        <v>10589</v>
      </c>
      <c r="F2307" s="2" t="s">
        <v>6639</v>
      </c>
      <c r="G2307" s="2" t="s">
        <v>6358</v>
      </c>
      <c r="H2307" s="29">
        <v>0</v>
      </c>
      <c r="I2307" s="26">
        <v>0</v>
      </c>
      <c r="J2307" s="25">
        <v>0</v>
      </c>
      <c r="K2307" s="25">
        <v>0</v>
      </c>
      <c r="L2307" s="25">
        <v>0</v>
      </c>
      <c r="M2307" s="27">
        <v>0</v>
      </c>
    </row>
    <row r="2308" spans="1:13" x14ac:dyDescent="0.15">
      <c r="A2308" t="s">
        <v>19314</v>
      </c>
      <c r="B2308">
        <v>41242</v>
      </c>
      <c r="C2308" t="s">
        <v>14963</v>
      </c>
      <c r="D2308" t="s">
        <v>2304</v>
      </c>
      <c r="E2308" t="s">
        <v>10590</v>
      </c>
      <c r="F2308" s="2" t="s">
        <v>6429</v>
      </c>
      <c r="G2308" s="2" t="s">
        <v>6429</v>
      </c>
      <c r="H2308" s="29">
        <v>24564.630000000005</v>
      </c>
      <c r="I2308" s="26">
        <v>187.46</v>
      </c>
      <c r="J2308" s="25">
        <v>98174.68</v>
      </c>
      <c r="K2308" s="25">
        <v>73610.049999999988</v>
      </c>
      <c r="L2308" s="25">
        <v>-36068.92</v>
      </c>
      <c r="M2308" s="27">
        <v>62105.759999999995</v>
      </c>
    </row>
    <row r="2309" spans="1:13" x14ac:dyDescent="0.15">
      <c r="A2309" t="s">
        <v>19457</v>
      </c>
      <c r="B2309">
        <v>41337</v>
      </c>
      <c r="C2309" t="s">
        <v>14978</v>
      </c>
      <c r="D2309" t="s">
        <v>2305</v>
      </c>
      <c r="E2309" t="s">
        <v>10591</v>
      </c>
      <c r="F2309" s="2" t="s">
        <v>6404</v>
      </c>
      <c r="G2309" s="2" t="s">
        <v>6404</v>
      </c>
      <c r="H2309" s="29">
        <v>0</v>
      </c>
      <c r="I2309" s="26">
        <v>18.86</v>
      </c>
      <c r="J2309" s="25">
        <v>9877.17</v>
      </c>
      <c r="K2309" s="25">
        <v>9877.17</v>
      </c>
      <c r="L2309" s="25">
        <v>-4839.8100000000004</v>
      </c>
      <c r="M2309" s="27">
        <v>5037.3599999999997</v>
      </c>
    </row>
    <row r="2310" spans="1:13" x14ac:dyDescent="0.15">
      <c r="A2310" t="s">
        <v>19392</v>
      </c>
      <c r="B2310">
        <v>41261</v>
      </c>
      <c r="C2310" t="s">
        <v>14968</v>
      </c>
      <c r="D2310" t="s">
        <v>2306</v>
      </c>
      <c r="E2310" t="s">
        <v>8433</v>
      </c>
      <c r="F2310" s="2" t="s">
        <v>8279</v>
      </c>
      <c r="G2310" s="2" t="s">
        <v>8279</v>
      </c>
      <c r="H2310" s="29">
        <v>0</v>
      </c>
      <c r="I2310" s="26">
        <v>0</v>
      </c>
      <c r="J2310" s="25">
        <v>0</v>
      </c>
      <c r="K2310" s="25">
        <v>0</v>
      </c>
      <c r="L2310" s="25">
        <v>0</v>
      </c>
      <c r="M2310" s="27">
        <v>0</v>
      </c>
    </row>
    <row r="2311" spans="1:13" x14ac:dyDescent="0.15">
      <c r="A2311" t="s">
        <v>19224</v>
      </c>
      <c r="B2311">
        <v>41194</v>
      </c>
      <c r="C2311" t="s">
        <v>14953</v>
      </c>
      <c r="D2311" t="s">
        <v>2307</v>
      </c>
      <c r="E2311" t="s">
        <v>10592</v>
      </c>
      <c r="F2311" s="2" t="s">
        <v>9989</v>
      </c>
      <c r="G2311" s="2" t="s">
        <v>6705</v>
      </c>
      <c r="H2311" s="29">
        <v>3774.1900000000023</v>
      </c>
      <c r="I2311" s="26">
        <v>0</v>
      </c>
      <c r="J2311" s="25">
        <v>0</v>
      </c>
      <c r="K2311" s="25">
        <v>-3774.1900000000023</v>
      </c>
      <c r="L2311" s="25">
        <v>2830.64</v>
      </c>
      <c r="M2311" s="27">
        <v>2830.64</v>
      </c>
    </row>
    <row r="2312" spans="1:13" x14ac:dyDescent="0.15">
      <c r="A2312" t="s">
        <v>23379</v>
      </c>
      <c r="B2312">
        <v>82785</v>
      </c>
      <c r="C2312" t="s">
        <v>15448</v>
      </c>
      <c r="D2312" t="s">
        <v>2308</v>
      </c>
      <c r="E2312" t="s">
        <v>9355</v>
      </c>
      <c r="F2312" s="2" t="s">
        <v>7957</v>
      </c>
      <c r="G2312" s="2" t="s">
        <v>6317</v>
      </c>
      <c r="H2312" s="29">
        <v>42965.760000000009</v>
      </c>
      <c r="I2312" s="26">
        <v>22.44</v>
      </c>
      <c r="J2312" s="25">
        <v>11752.05</v>
      </c>
      <c r="K2312" s="25">
        <v>-31213.71000000001</v>
      </c>
      <c r="L2312" s="25">
        <v>23410.28</v>
      </c>
      <c r="M2312" s="27">
        <v>35162.33</v>
      </c>
    </row>
    <row r="2313" spans="1:13" x14ac:dyDescent="0.15">
      <c r="A2313" t="s">
        <v>20183</v>
      </c>
      <c r="B2313">
        <v>41507</v>
      </c>
      <c r="C2313" t="s">
        <v>15036</v>
      </c>
      <c r="D2313" t="s">
        <v>2309</v>
      </c>
      <c r="E2313" t="s">
        <v>10593</v>
      </c>
      <c r="F2313" s="2" t="s">
        <v>8019</v>
      </c>
      <c r="G2313" s="2" t="s">
        <v>8019</v>
      </c>
      <c r="H2313" s="29">
        <v>0</v>
      </c>
      <c r="I2313" s="26">
        <v>0</v>
      </c>
      <c r="J2313" s="25">
        <v>0</v>
      </c>
      <c r="K2313" s="25">
        <v>0</v>
      </c>
      <c r="L2313" s="25">
        <v>0</v>
      </c>
      <c r="M2313" s="27">
        <v>0</v>
      </c>
    </row>
    <row r="2314" spans="1:13" x14ac:dyDescent="0.15">
      <c r="A2314" t="s">
        <v>23388</v>
      </c>
      <c r="B2314">
        <v>83149</v>
      </c>
      <c r="C2314" t="s">
        <v>15453</v>
      </c>
      <c r="D2314" t="s">
        <v>2310</v>
      </c>
      <c r="E2314" t="s">
        <v>7573</v>
      </c>
      <c r="F2314" s="2" t="s">
        <v>10201</v>
      </c>
      <c r="G2314" s="2" t="s">
        <v>8330</v>
      </c>
      <c r="H2314" s="29">
        <v>0</v>
      </c>
      <c r="I2314" s="26">
        <v>0</v>
      </c>
      <c r="J2314" s="25">
        <v>0</v>
      </c>
      <c r="K2314" s="25">
        <v>0</v>
      </c>
      <c r="L2314" s="25">
        <v>0</v>
      </c>
      <c r="M2314" s="27">
        <v>0</v>
      </c>
    </row>
    <row r="2315" spans="1:13" x14ac:dyDescent="0.15">
      <c r="A2315" t="s">
        <v>22129</v>
      </c>
      <c r="B2315">
        <v>42744</v>
      </c>
      <c r="C2315" t="s">
        <v>15226</v>
      </c>
      <c r="D2315" t="s">
        <v>2311</v>
      </c>
      <c r="E2315" t="s">
        <v>10594</v>
      </c>
      <c r="F2315" s="2" t="s">
        <v>6242</v>
      </c>
      <c r="G2315" s="2" t="s">
        <v>6242</v>
      </c>
      <c r="H2315" s="29">
        <v>0</v>
      </c>
      <c r="I2315" s="26">
        <v>0</v>
      </c>
      <c r="J2315" s="25">
        <v>0</v>
      </c>
      <c r="K2315" s="25">
        <v>0</v>
      </c>
      <c r="L2315" s="25">
        <v>0</v>
      </c>
      <c r="M2315" s="27">
        <v>0</v>
      </c>
    </row>
    <row r="2316" spans="1:13" x14ac:dyDescent="0.15">
      <c r="A2316" t="s">
        <v>23456</v>
      </c>
      <c r="B2316">
        <v>83968</v>
      </c>
      <c r="C2316" t="s">
        <v>15461</v>
      </c>
      <c r="D2316" t="s">
        <v>2312</v>
      </c>
      <c r="E2316" t="s">
        <v>10595</v>
      </c>
      <c r="F2316" s="2" t="s">
        <v>6588</v>
      </c>
      <c r="G2316" s="2" t="s">
        <v>6589</v>
      </c>
      <c r="H2316" s="29">
        <v>0</v>
      </c>
      <c r="I2316" s="26">
        <v>0</v>
      </c>
      <c r="J2316" s="25">
        <v>0</v>
      </c>
      <c r="K2316" s="25">
        <v>0</v>
      </c>
      <c r="L2316" s="25">
        <v>0</v>
      </c>
      <c r="M2316" s="27">
        <v>0</v>
      </c>
    </row>
    <row r="2317" spans="1:13" x14ac:dyDescent="0.15">
      <c r="A2317" t="s">
        <v>22143</v>
      </c>
      <c r="B2317">
        <v>42754</v>
      </c>
      <c r="C2317" t="s">
        <v>15228</v>
      </c>
      <c r="D2317" t="s">
        <v>2313</v>
      </c>
      <c r="E2317" t="s">
        <v>10596</v>
      </c>
      <c r="F2317" s="2" t="s">
        <v>10597</v>
      </c>
      <c r="G2317" s="2" t="s">
        <v>7800</v>
      </c>
      <c r="H2317" s="29">
        <v>0</v>
      </c>
      <c r="I2317" s="26">
        <v>0</v>
      </c>
      <c r="J2317" s="25">
        <v>0</v>
      </c>
      <c r="K2317" s="25">
        <v>0</v>
      </c>
      <c r="L2317" s="25">
        <v>0</v>
      </c>
      <c r="M2317" s="27">
        <v>0</v>
      </c>
    </row>
    <row r="2318" spans="1:13" x14ac:dyDescent="0.15">
      <c r="A2318" t="s">
        <v>19877</v>
      </c>
      <c r="B2318">
        <v>41439</v>
      </c>
      <c r="C2318" t="s">
        <v>15008</v>
      </c>
      <c r="D2318" t="s">
        <v>2314</v>
      </c>
      <c r="E2318" t="s">
        <v>9781</v>
      </c>
      <c r="F2318" s="2" t="s">
        <v>7855</v>
      </c>
      <c r="G2318" s="2" t="s">
        <v>7855</v>
      </c>
      <c r="H2318" s="29">
        <v>0</v>
      </c>
      <c r="I2318" s="26">
        <v>0</v>
      </c>
      <c r="J2318" s="25">
        <v>0</v>
      </c>
      <c r="K2318" s="25">
        <v>0</v>
      </c>
      <c r="L2318" s="25">
        <v>0</v>
      </c>
      <c r="M2318" s="27">
        <v>0</v>
      </c>
    </row>
    <row r="2319" spans="1:13" x14ac:dyDescent="0.15">
      <c r="A2319" t="s">
        <v>19225</v>
      </c>
      <c r="B2319">
        <v>41194</v>
      </c>
      <c r="C2319" t="s">
        <v>14953</v>
      </c>
      <c r="D2319" t="s">
        <v>2315</v>
      </c>
      <c r="E2319" t="s">
        <v>10598</v>
      </c>
      <c r="F2319" s="2" t="s">
        <v>6545</v>
      </c>
      <c r="G2319" s="2" t="s">
        <v>6545</v>
      </c>
      <c r="H2319" s="29">
        <v>93925.75</v>
      </c>
      <c r="I2319" s="26">
        <v>175.26</v>
      </c>
      <c r="J2319" s="25">
        <v>91785.41</v>
      </c>
      <c r="K2319" s="25">
        <v>-2140.3399999999965</v>
      </c>
      <c r="L2319" s="25">
        <v>1605.26</v>
      </c>
      <c r="M2319" s="27">
        <v>93390.67</v>
      </c>
    </row>
    <row r="2320" spans="1:13" x14ac:dyDescent="0.15">
      <c r="A2320" t="s">
        <v>20000</v>
      </c>
      <c r="B2320">
        <v>41473</v>
      </c>
      <c r="C2320" t="s">
        <v>15021</v>
      </c>
      <c r="D2320" t="s">
        <v>2316</v>
      </c>
      <c r="E2320" t="s">
        <v>10599</v>
      </c>
      <c r="F2320" s="2" t="s">
        <v>7735</v>
      </c>
      <c r="G2320" s="2" t="s">
        <v>7735</v>
      </c>
      <c r="H2320" s="29">
        <v>0</v>
      </c>
      <c r="I2320" s="26">
        <v>0</v>
      </c>
      <c r="J2320" s="25">
        <v>0</v>
      </c>
      <c r="K2320" s="25">
        <v>0</v>
      </c>
      <c r="L2320" s="25">
        <v>0</v>
      </c>
      <c r="M2320" s="27">
        <v>0</v>
      </c>
    </row>
    <row r="2321" spans="1:13" x14ac:dyDescent="0.15">
      <c r="A2321" t="s">
        <v>20001</v>
      </c>
      <c r="B2321">
        <v>41473</v>
      </c>
      <c r="C2321" t="s">
        <v>15021</v>
      </c>
      <c r="D2321" t="s">
        <v>2317</v>
      </c>
      <c r="E2321" t="s">
        <v>10600</v>
      </c>
      <c r="F2321" s="2" t="s">
        <v>6320</v>
      </c>
      <c r="G2321" s="2" t="s">
        <v>6320</v>
      </c>
      <c r="H2321" s="29">
        <v>0</v>
      </c>
      <c r="I2321" s="26">
        <v>0</v>
      </c>
      <c r="J2321" s="25">
        <v>0</v>
      </c>
      <c r="K2321" s="25">
        <v>0</v>
      </c>
      <c r="L2321" s="25">
        <v>0</v>
      </c>
      <c r="M2321" s="27">
        <v>0</v>
      </c>
    </row>
    <row r="2322" spans="1:13" x14ac:dyDescent="0.15">
      <c r="A2322" t="s">
        <v>19960</v>
      </c>
      <c r="B2322">
        <v>41460</v>
      </c>
      <c r="C2322" t="s">
        <v>15017</v>
      </c>
      <c r="D2322" t="s">
        <v>2318</v>
      </c>
      <c r="E2322" t="s">
        <v>10601</v>
      </c>
      <c r="F2322" s="2" t="s">
        <v>7296</v>
      </c>
      <c r="G2322" s="2" t="s">
        <v>6234</v>
      </c>
      <c r="H2322" s="29">
        <v>0</v>
      </c>
      <c r="I2322" s="26">
        <v>0</v>
      </c>
      <c r="J2322" s="25">
        <v>0</v>
      </c>
      <c r="K2322" s="25">
        <v>0</v>
      </c>
      <c r="L2322" s="25">
        <v>0</v>
      </c>
      <c r="M2322" s="27">
        <v>0</v>
      </c>
    </row>
    <row r="2323" spans="1:13" x14ac:dyDescent="0.15">
      <c r="A2323" t="s">
        <v>23488</v>
      </c>
      <c r="B2323">
        <v>85476</v>
      </c>
      <c r="C2323" t="s">
        <v>15475</v>
      </c>
      <c r="D2323" t="s">
        <v>2319</v>
      </c>
      <c r="E2323" t="s">
        <v>7820</v>
      </c>
      <c r="F2323" s="2" t="s">
        <v>10602</v>
      </c>
      <c r="G2323" s="2" t="s">
        <v>6551</v>
      </c>
      <c r="H2323" s="29">
        <v>0</v>
      </c>
      <c r="I2323" s="26">
        <v>0</v>
      </c>
      <c r="J2323" s="25">
        <v>0</v>
      </c>
      <c r="K2323" s="25">
        <v>0</v>
      </c>
      <c r="L2323" s="25">
        <v>0</v>
      </c>
      <c r="M2323" s="27">
        <v>0</v>
      </c>
    </row>
    <row r="2324" spans="1:13" x14ac:dyDescent="0.15">
      <c r="A2324" t="s">
        <v>21758</v>
      </c>
      <c r="B2324">
        <v>42545</v>
      </c>
      <c r="C2324" t="s">
        <v>15179</v>
      </c>
      <c r="D2324" t="s">
        <v>2320</v>
      </c>
      <c r="E2324" t="s">
        <v>10603</v>
      </c>
      <c r="F2324" s="2" t="s">
        <v>10604</v>
      </c>
      <c r="G2324" s="2" t="s">
        <v>6720</v>
      </c>
      <c r="H2324" s="29">
        <v>0</v>
      </c>
      <c r="I2324" s="26">
        <v>0</v>
      </c>
      <c r="J2324" s="25">
        <v>0</v>
      </c>
      <c r="K2324" s="25">
        <v>0</v>
      </c>
      <c r="L2324" s="25">
        <v>0</v>
      </c>
      <c r="M2324" s="27">
        <v>0</v>
      </c>
    </row>
    <row r="2325" spans="1:13" x14ac:dyDescent="0.15">
      <c r="A2325" t="s">
        <v>21276</v>
      </c>
      <c r="B2325">
        <v>41782</v>
      </c>
      <c r="C2325" t="s">
        <v>15116</v>
      </c>
      <c r="D2325" t="s">
        <v>2321</v>
      </c>
      <c r="E2325" t="s">
        <v>10605</v>
      </c>
      <c r="F2325" s="2" t="s">
        <v>6593</v>
      </c>
      <c r="G2325" s="2" t="s">
        <v>6594</v>
      </c>
      <c r="H2325" s="29">
        <v>32982.51999999999</v>
      </c>
      <c r="I2325" s="26">
        <v>85.55</v>
      </c>
      <c r="J2325" s="25">
        <v>44803.39</v>
      </c>
      <c r="K2325" s="25">
        <v>11820.87000000001</v>
      </c>
      <c r="L2325" s="25">
        <v>-5792.23</v>
      </c>
      <c r="M2325" s="27">
        <v>39011.160000000003</v>
      </c>
    </row>
    <row r="2326" spans="1:13" x14ac:dyDescent="0.15">
      <c r="A2326" t="s">
        <v>19362</v>
      </c>
      <c r="B2326">
        <v>41251</v>
      </c>
      <c r="C2326" t="s">
        <v>14966</v>
      </c>
      <c r="D2326" t="s">
        <v>2322</v>
      </c>
      <c r="E2326" t="s">
        <v>10606</v>
      </c>
      <c r="F2326" s="2" t="s">
        <v>10523</v>
      </c>
      <c r="G2326" s="2" t="s">
        <v>6412</v>
      </c>
      <c r="H2326" s="29">
        <v>0</v>
      </c>
      <c r="I2326" s="26">
        <v>45.36</v>
      </c>
      <c r="J2326" s="25">
        <v>23755.49</v>
      </c>
      <c r="K2326" s="25">
        <v>23755.49</v>
      </c>
      <c r="L2326" s="25">
        <v>-11640.19</v>
      </c>
      <c r="M2326" s="27">
        <v>12115.300000000001</v>
      </c>
    </row>
    <row r="2327" spans="1:13" x14ac:dyDescent="0.15">
      <c r="A2327" t="s">
        <v>23097</v>
      </c>
      <c r="B2327">
        <v>75753</v>
      </c>
      <c r="C2327" t="s">
        <v>15400</v>
      </c>
      <c r="D2327" t="s">
        <v>2323</v>
      </c>
      <c r="E2327" t="s">
        <v>6763</v>
      </c>
      <c r="F2327" s="2" t="s">
        <v>7980</v>
      </c>
      <c r="G2327" s="2" t="s">
        <v>6550</v>
      </c>
      <c r="H2327" s="29">
        <v>0</v>
      </c>
      <c r="I2327" s="26">
        <v>0</v>
      </c>
      <c r="J2327" s="25">
        <v>0</v>
      </c>
      <c r="K2327" s="25">
        <v>0</v>
      </c>
      <c r="L2327" s="25">
        <v>0</v>
      </c>
      <c r="M2327" s="27">
        <v>0</v>
      </c>
    </row>
    <row r="2328" spans="1:13" x14ac:dyDescent="0.15">
      <c r="A2328" t="s">
        <v>21637</v>
      </c>
      <c r="B2328">
        <v>41898</v>
      </c>
      <c r="C2328" t="s">
        <v>15160</v>
      </c>
      <c r="D2328" t="s">
        <v>2324</v>
      </c>
      <c r="E2328" t="s">
        <v>6763</v>
      </c>
      <c r="F2328" s="2" t="s">
        <v>6511</v>
      </c>
      <c r="G2328" s="2" t="s">
        <v>6512</v>
      </c>
      <c r="H2328" s="29">
        <v>0</v>
      </c>
      <c r="I2328" s="26">
        <v>0</v>
      </c>
      <c r="J2328" s="25">
        <v>0</v>
      </c>
      <c r="K2328" s="25">
        <v>0</v>
      </c>
      <c r="L2328" s="25">
        <v>0</v>
      </c>
      <c r="M2328" s="27">
        <v>0</v>
      </c>
    </row>
    <row r="2329" spans="1:13" x14ac:dyDescent="0.15">
      <c r="A2329" t="s">
        <v>22151</v>
      </c>
      <c r="B2329">
        <v>42759</v>
      </c>
      <c r="C2329" t="s">
        <v>15230</v>
      </c>
      <c r="D2329" t="s">
        <v>2325</v>
      </c>
      <c r="E2329" t="s">
        <v>10607</v>
      </c>
      <c r="F2329" s="2" t="s">
        <v>10608</v>
      </c>
      <c r="G2329" s="2" t="s">
        <v>6674</v>
      </c>
      <c r="H2329" s="29">
        <v>21012.639999999999</v>
      </c>
      <c r="I2329" s="26">
        <v>31.64</v>
      </c>
      <c r="J2329" s="25">
        <v>16570.18</v>
      </c>
      <c r="K2329" s="25">
        <v>-4442.4599999999991</v>
      </c>
      <c r="L2329" s="25">
        <v>3331.85</v>
      </c>
      <c r="M2329" s="27">
        <v>19902.03</v>
      </c>
    </row>
    <row r="2330" spans="1:13" x14ac:dyDescent="0.15">
      <c r="A2330" t="s">
        <v>21427</v>
      </c>
      <c r="B2330">
        <v>41845</v>
      </c>
      <c r="C2330" t="s">
        <v>15138</v>
      </c>
      <c r="D2330" t="s">
        <v>2326</v>
      </c>
      <c r="E2330" t="s">
        <v>10609</v>
      </c>
      <c r="F2330" s="2" t="s">
        <v>8778</v>
      </c>
      <c r="G2330" s="2" t="s">
        <v>6237</v>
      </c>
      <c r="H2330" s="29">
        <v>7606.260000000002</v>
      </c>
      <c r="I2330" s="26">
        <v>29.29</v>
      </c>
      <c r="J2330" s="25">
        <v>15339.47</v>
      </c>
      <c r="K2330" s="25">
        <v>7733.2099999999973</v>
      </c>
      <c r="L2330" s="25">
        <v>-3789.27</v>
      </c>
      <c r="M2330" s="27">
        <v>11550.199999999999</v>
      </c>
    </row>
    <row r="2331" spans="1:13" x14ac:dyDescent="0.15">
      <c r="A2331" t="s">
        <v>18451</v>
      </c>
      <c r="B2331">
        <v>40635</v>
      </c>
      <c r="C2331" t="s">
        <v>14877</v>
      </c>
      <c r="D2331" t="s">
        <v>2327</v>
      </c>
      <c r="E2331" t="s">
        <v>10610</v>
      </c>
      <c r="F2331" s="2" t="s">
        <v>10611</v>
      </c>
      <c r="G2331" s="2" t="s">
        <v>7447</v>
      </c>
      <c r="H2331" s="29">
        <v>0</v>
      </c>
      <c r="I2331" s="26">
        <v>0</v>
      </c>
      <c r="J2331" s="25">
        <v>0</v>
      </c>
      <c r="K2331" s="25">
        <v>0</v>
      </c>
      <c r="L2331" s="25">
        <v>0</v>
      </c>
      <c r="M2331" s="27">
        <v>0</v>
      </c>
    </row>
    <row r="2332" spans="1:13" x14ac:dyDescent="0.15">
      <c r="A2332" t="s">
        <v>23529</v>
      </c>
      <c r="B2332">
        <v>90169</v>
      </c>
      <c r="C2332" t="s">
        <v>15490</v>
      </c>
      <c r="D2332" t="s">
        <v>2328</v>
      </c>
      <c r="E2332" t="s">
        <v>10612</v>
      </c>
      <c r="F2332" s="2" t="s">
        <v>8485</v>
      </c>
      <c r="G2332" s="2" t="s">
        <v>8485</v>
      </c>
      <c r="H2332" s="29">
        <v>0</v>
      </c>
      <c r="I2332" s="26">
        <v>0</v>
      </c>
      <c r="J2332" s="25">
        <v>0</v>
      </c>
      <c r="K2332" s="25">
        <v>0</v>
      </c>
      <c r="L2332" s="25">
        <v>0</v>
      </c>
      <c r="M2332" s="27">
        <v>0</v>
      </c>
    </row>
    <row r="2333" spans="1:13" x14ac:dyDescent="0.15">
      <c r="A2333" t="s">
        <v>22351</v>
      </c>
      <c r="B2333">
        <v>47595</v>
      </c>
      <c r="C2333" t="s">
        <v>15278</v>
      </c>
      <c r="D2333" t="s">
        <v>2329</v>
      </c>
      <c r="E2333" t="s">
        <v>10613</v>
      </c>
      <c r="F2333" s="2" t="s">
        <v>6228</v>
      </c>
      <c r="G2333" s="2" t="s">
        <v>6228</v>
      </c>
      <c r="H2333" s="29">
        <v>51532</v>
      </c>
      <c r="I2333" s="26">
        <v>328.8</v>
      </c>
      <c r="J2333" s="25">
        <v>172195.85</v>
      </c>
      <c r="K2333" s="25">
        <v>120663.85</v>
      </c>
      <c r="L2333" s="25">
        <v>-59125.29</v>
      </c>
      <c r="M2333" s="27">
        <v>113070.56</v>
      </c>
    </row>
    <row r="2334" spans="1:13" x14ac:dyDescent="0.15">
      <c r="A2334" t="s">
        <v>22979</v>
      </c>
      <c r="B2334">
        <v>74531</v>
      </c>
      <c r="C2334" t="s">
        <v>15388</v>
      </c>
      <c r="D2334" t="s">
        <v>2330</v>
      </c>
      <c r="E2334" t="s">
        <v>10614</v>
      </c>
      <c r="F2334" s="2" t="s">
        <v>6228</v>
      </c>
      <c r="G2334" s="2" t="s">
        <v>6228</v>
      </c>
      <c r="H2334" s="29">
        <v>0</v>
      </c>
      <c r="I2334" s="26">
        <v>59.59</v>
      </c>
      <c r="J2334" s="25">
        <v>31207.88</v>
      </c>
      <c r="K2334" s="25">
        <v>31207.88</v>
      </c>
      <c r="L2334" s="25">
        <v>-15291.86</v>
      </c>
      <c r="M2334" s="27">
        <v>15916.02</v>
      </c>
    </row>
    <row r="2335" spans="1:13" x14ac:dyDescent="0.15">
      <c r="A2335" t="s">
        <v>18611</v>
      </c>
      <c r="B2335">
        <v>40794</v>
      </c>
      <c r="C2335" t="s">
        <v>14898</v>
      </c>
      <c r="D2335" t="s">
        <v>2331</v>
      </c>
      <c r="E2335" t="s">
        <v>10615</v>
      </c>
      <c r="F2335" s="2" t="s">
        <v>6311</v>
      </c>
      <c r="G2335" s="2" t="s">
        <v>6311</v>
      </c>
      <c r="H2335" s="29">
        <v>0</v>
      </c>
      <c r="I2335" s="26">
        <v>0</v>
      </c>
      <c r="J2335" s="25">
        <v>0</v>
      </c>
      <c r="K2335" s="25">
        <v>0</v>
      </c>
      <c r="L2335" s="25">
        <v>0</v>
      </c>
      <c r="M2335" s="27">
        <v>0</v>
      </c>
    </row>
    <row r="2336" spans="1:13" x14ac:dyDescent="0.15">
      <c r="A2336" t="s">
        <v>17879</v>
      </c>
      <c r="B2336">
        <v>30673</v>
      </c>
      <c r="C2336" t="s">
        <v>14736</v>
      </c>
      <c r="D2336" t="s">
        <v>2332</v>
      </c>
      <c r="E2336" t="s">
        <v>10617</v>
      </c>
      <c r="F2336" s="2" t="s">
        <v>10102</v>
      </c>
      <c r="G2336" s="2" t="s">
        <v>6404</v>
      </c>
      <c r="H2336" s="29">
        <v>0</v>
      </c>
      <c r="I2336" s="26">
        <v>0</v>
      </c>
      <c r="J2336" s="25">
        <v>0</v>
      </c>
      <c r="K2336" s="25">
        <v>0</v>
      </c>
      <c r="L2336" s="25">
        <v>0</v>
      </c>
      <c r="M2336" s="27">
        <v>0</v>
      </c>
    </row>
    <row r="2337" spans="1:13" x14ac:dyDescent="0.15">
      <c r="A2337" t="s">
        <v>21428</v>
      </c>
      <c r="B2337">
        <v>41845</v>
      </c>
      <c r="C2337" t="s">
        <v>15138</v>
      </c>
      <c r="D2337" t="s">
        <v>2333</v>
      </c>
      <c r="E2337" t="s">
        <v>10618</v>
      </c>
      <c r="F2337" s="2" t="s">
        <v>6255</v>
      </c>
      <c r="G2337" s="2" t="s">
        <v>6237</v>
      </c>
      <c r="H2337" s="29">
        <v>0</v>
      </c>
      <c r="I2337" s="26">
        <v>21.83</v>
      </c>
      <c r="J2337" s="25">
        <v>11432.59</v>
      </c>
      <c r="K2337" s="25">
        <v>11432.59</v>
      </c>
      <c r="L2337" s="25">
        <v>-5601.97</v>
      </c>
      <c r="M2337" s="27">
        <v>5830.62</v>
      </c>
    </row>
    <row r="2338" spans="1:13" x14ac:dyDescent="0.15">
      <c r="A2338" t="s">
        <v>19029</v>
      </c>
      <c r="B2338">
        <v>41011</v>
      </c>
      <c r="C2338" t="s">
        <v>14933</v>
      </c>
      <c r="D2338" t="s">
        <v>2334</v>
      </c>
      <c r="E2338" t="s">
        <v>10619</v>
      </c>
      <c r="F2338" s="2" t="s">
        <v>6592</v>
      </c>
      <c r="G2338" s="2" t="s">
        <v>6592</v>
      </c>
      <c r="H2338" s="29">
        <v>15856</v>
      </c>
      <c r="I2338" s="26">
        <v>11.73</v>
      </c>
      <c r="J2338" s="25">
        <v>6143.12</v>
      </c>
      <c r="K2338" s="25">
        <v>-9712.880000000001</v>
      </c>
      <c r="L2338" s="25">
        <v>7284.66</v>
      </c>
      <c r="M2338" s="27">
        <v>13427.779999999999</v>
      </c>
    </row>
    <row r="2339" spans="1:13" x14ac:dyDescent="0.15">
      <c r="A2339" t="s">
        <v>23553</v>
      </c>
      <c r="B2339">
        <v>94433</v>
      </c>
      <c r="C2339" t="s">
        <v>15505</v>
      </c>
      <c r="D2339" t="s">
        <v>2335</v>
      </c>
      <c r="E2339" t="s">
        <v>10620</v>
      </c>
      <c r="F2339" s="2" t="s">
        <v>6293</v>
      </c>
      <c r="G2339" s="2" t="s">
        <v>6293</v>
      </c>
      <c r="H2339" s="29">
        <v>5946</v>
      </c>
      <c r="I2339" s="26">
        <v>0</v>
      </c>
      <c r="J2339" s="25">
        <v>0</v>
      </c>
      <c r="K2339" s="25">
        <v>-5946</v>
      </c>
      <c r="L2339" s="25">
        <v>4459.5</v>
      </c>
      <c r="M2339" s="27">
        <v>4459.5</v>
      </c>
    </row>
    <row r="2340" spans="1:13" x14ac:dyDescent="0.15">
      <c r="A2340" t="s">
        <v>18454</v>
      </c>
      <c r="B2340">
        <v>40637</v>
      </c>
      <c r="C2340" t="s">
        <v>14878</v>
      </c>
      <c r="D2340" t="s">
        <v>2336</v>
      </c>
      <c r="E2340" t="s">
        <v>10622</v>
      </c>
      <c r="F2340" s="2" t="s">
        <v>6576</v>
      </c>
      <c r="G2340" s="2" t="s">
        <v>6576</v>
      </c>
      <c r="H2340" s="29">
        <v>0</v>
      </c>
      <c r="I2340" s="26">
        <v>0</v>
      </c>
      <c r="J2340" s="25">
        <v>0</v>
      </c>
      <c r="K2340" s="25">
        <v>0</v>
      </c>
      <c r="L2340" s="25">
        <v>0</v>
      </c>
      <c r="M2340" s="27">
        <v>0</v>
      </c>
    </row>
    <row r="2341" spans="1:13" x14ac:dyDescent="0.15">
      <c r="A2341" t="s">
        <v>19440</v>
      </c>
      <c r="B2341">
        <v>41296</v>
      </c>
      <c r="C2341" t="s">
        <v>14974</v>
      </c>
      <c r="D2341" t="s">
        <v>2337</v>
      </c>
      <c r="E2341" t="s">
        <v>10623</v>
      </c>
      <c r="F2341" s="2" t="s">
        <v>6472</v>
      </c>
      <c r="G2341" s="2" t="s">
        <v>6472</v>
      </c>
      <c r="H2341" s="29">
        <v>0</v>
      </c>
      <c r="I2341" s="26">
        <v>0</v>
      </c>
      <c r="J2341" s="25">
        <v>0</v>
      </c>
      <c r="K2341" s="25">
        <v>0</v>
      </c>
      <c r="L2341" s="25">
        <v>0</v>
      </c>
      <c r="M2341" s="27">
        <v>0</v>
      </c>
    </row>
    <row r="2342" spans="1:13" x14ac:dyDescent="0.15">
      <c r="A2342" t="s">
        <v>22663</v>
      </c>
      <c r="B2342">
        <v>61960</v>
      </c>
      <c r="C2342" t="s">
        <v>15336</v>
      </c>
      <c r="D2342" t="s">
        <v>2338</v>
      </c>
      <c r="E2342" t="s">
        <v>10624</v>
      </c>
      <c r="F2342" s="2" t="s">
        <v>6228</v>
      </c>
      <c r="G2342" s="2" t="s">
        <v>6228</v>
      </c>
      <c r="H2342" s="29">
        <v>0</v>
      </c>
      <c r="I2342" s="26">
        <v>0</v>
      </c>
      <c r="J2342" s="25">
        <v>0</v>
      </c>
      <c r="K2342" s="25">
        <v>0</v>
      </c>
      <c r="L2342" s="25">
        <v>0</v>
      </c>
      <c r="M2342" s="27">
        <v>0</v>
      </c>
    </row>
    <row r="2343" spans="1:13" x14ac:dyDescent="0.15">
      <c r="A2343" t="s">
        <v>23578</v>
      </c>
      <c r="B2343">
        <v>97358</v>
      </c>
      <c r="C2343" t="s">
        <v>15521</v>
      </c>
      <c r="D2343" t="s">
        <v>2339</v>
      </c>
      <c r="E2343" t="s">
        <v>10628</v>
      </c>
      <c r="F2343" s="2" t="s">
        <v>6486</v>
      </c>
      <c r="G2343" s="2" t="s">
        <v>6486</v>
      </c>
      <c r="H2343" s="29">
        <v>0</v>
      </c>
      <c r="I2343" s="26">
        <v>0</v>
      </c>
      <c r="J2343" s="25">
        <v>0</v>
      </c>
      <c r="K2343" s="25">
        <v>0</v>
      </c>
      <c r="L2343" s="25">
        <v>0</v>
      </c>
      <c r="M2343" s="27">
        <v>0</v>
      </c>
    </row>
    <row r="2344" spans="1:13" x14ac:dyDescent="0.15">
      <c r="A2344" t="s">
        <v>21304</v>
      </c>
      <c r="B2344">
        <v>41787</v>
      </c>
      <c r="C2344" t="s">
        <v>15118</v>
      </c>
      <c r="D2344" t="s">
        <v>2340</v>
      </c>
      <c r="E2344" t="s">
        <v>10629</v>
      </c>
      <c r="F2344" s="2" t="s">
        <v>8168</v>
      </c>
      <c r="G2344" s="2" t="s">
        <v>6373</v>
      </c>
      <c r="H2344" s="29">
        <v>0</v>
      </c>
      <c r="I2344" s="26">
        <v>0</v>
      </c>
      <c r="J2344" s="25">
        <v>0</v>
      </c>
      <c r="K2344" s="25">
        <v>0</v>
      </c>
      <c r="L2344" s="25">
        <v>0</v>
      </c>
      <c r="M2344" s="27">
        <v>0</v>
      </c>
    </row>
    <row r="2345" spans="1:13" x14ac:dyDescent="0.15">
      <c r="A2345" t="s">
        <v>17488</v>
      </c>
      <c r="B2345">
        <v>13878</v>
      </c>
      <c r="C2345" t="s">
        <v>14661</v>
      </c>
      <c r="D2345" t="s">
        <v>2341</v>
      </c>
      <c r="E2345" t="s">
        <v>10630</v>
      </c>
      <c r="F2345" s="2" t="s">
        <v>10631</v>
      </c>
      <c r="G2345" s="2" t="s">
        <v>9180</v>
      </c>
      <c r="H2345" s="29">
        <v>0</v>
      </c>
      <c r="I2345" s="26">
        <v>2.2599999999999998</v>
      </c>
      <c r="J2345" s="25">
        <v>1183.58</v>
      </c>
      <c r="K2345" s="25">
        <v>1183.58</v>
      </c>
      <c r="L2345" s="25">
        <v>-579.95000000000005</v>
      </c>
      <c r="M2345" s="27">
        <v>603.62999999999988</v>
      </c>
    </row>
    <row r="2346" spans="1:13" x14ac:dyDescent="0.15">
      <c r="A2346" t="s">
        <v>20695</v>
      </c>
      <c r="B2346">
        <v>41613</v>
      </c>
      <c r="C2346" t="s">
        <v>15077</v>
      </c>
      <c r="D2346" t="s">
        <v>2342</v>
      </c>
      <c r="E2346" t="s">
        <v>10632</v>
      </c>
      <c r="F2346" s="2" t="s">
        <v>10633</v>
      </c>
      <c r="G2346" s="2" t="s">
        <v>6237</v>
      </c>
      <c r="H2346" s="29">
        <v>82448.649999999994</v>
      </c>
      <c r="I2346" s="26">
        <v>97.42</v>
      </c>
      <c r="J2346" s="25">
        <v>51019.83</v>
      </c>
      <c r="K2346" s="25">
        <v>-31428.819999999992</v>
      </c>
      <c r="L2346" s="25">
        <v>23571.62</v>
      </c>
      <c r="M2346" s="27">
        <v>74591.45</v>
      </c>
    </row>
    <row r="2347" spans="1:13" x14ac:dyDescent="0.15">
      <c r="A2347" t="s">
        <v>20591</v>
      </c>
      <c r="B2347">
        <v>41574</v>
      </c>
      <c r="C2347" t="s">
        <v>15067</v>
      </c>
      <c r="D2347" t="s">
        <v>2343</v>
      </c>
      <c r="E2347" t="s">
        <v>10634</v>
      </c>
      <c r="F2347" s="2" t="s">
        <v>10635</v>
      </c>
      <c r="G2347" s="2" t="s">
        <v>8526</v>
      </c>
      <c r="H2347" s="29">
        <v>0</v>
      </c>
      <c r="I2347" s="26">
        <v>0</v>
      </c>
      <c r="J2347" s="25">
        <v>0</v>
      </c>
      <c r="K2347" s="25">
        <v>0</v>
      </c>
      <c r="L2347" s="25">
        <v>0</v>
      </c>
      <c r="M2347" s="27">
        <v>0</v>
      </c>
    </row>
    <row r="2348" spans="1:13" x14ac:dyDescent="0.15">
      <c r="A2348" t="s">
        <v>19892</v>
      </c>
      <c r="B2348">
        <v>41443</v>
      </c>
      <c r="C2348" t="s">
        <v>15011</v>
      </c>
      <c r="D2348" t="s">
        <v>2344</v>
      </c>
      <c r="E2348" t="s">
        <v>10636</v>
      </c>
      <c r="F2348" s="2" t="s">
        <v>6292</v>
      </c>
      <c r="G2348" s="2" t="s">
        <v>6292</v>
      </c>
      <c r="H2348" s="29">
        <v>7579.5400000000009</v>
      </c>
      <c r="I2348" s="26">
        <v>110.51</v>
      </c>
      <c r="J2348" s="25">
        <v>57875.19</v>
      </c>
      <c r="K2348" s="25">
        <v>50295.65</v>
      </c>
      <c r="L2348" s="25">
        <v>-24644.87</v>
      </c>
      <c r="M2348" s="27">
        <v>33230.320000000007</v>
      </c>
    </row>
    <row r="2349" spans="1:13" x14ac:dyDescent="0.15">
      <c r="A2349" t="s">
        <v>19809</v>
      </c>
      <c r="B2349">
        <v>41434</v>
      </c>
      <c r="C2349" t="s">
        <v>15005</v>
      </c>
      <c r="D2349" t="s">
        <v>2345</v>
      </c>
      <c r="E2349" t="s">
        <v>10637</v>
      </c>
      <c r="F2349" s="2" t="s">
        <v>6988</v>
      </c>
      <c r="G2349" s="2" t="s">
        <v>6988</v>
      </c>
      <c r="H2349" s="29">
        <v>0</v>
      </c>
      <c r="I2349" s="26">
        <v>0</v>
      </c>
      <c r="J2349" s="25">
        <v>0</v>
      </c>
      <c r="K2349" s="25">
        <v>0</v>
      </c>
      <c r="L2349" s="25">
        <v>0</v>
      </c>
      <c r="M2349" s="27">
        <v>0</v>
      </c>
    </row>
    <row r="2350" spans="1:13" x14ac:dyDescent="0.15">
      <c r="A2350" t="s">
        <v>19542</v>
      </c>
      <c r="B2350">
        <v>41362</v>
      </c>
      <c r="C2350" t="s">
        <v>14986</v>
      </c>
      <c r="D2350" t="s">
        <v>2346</v>
      </c>
      <c r="E2350" t="s">
        <v>10638</v>
      </c>
      <c r="F2350" s="2" t="s">
        <v>8082</v>
      </c>
      <c r="G2350" s="2" t="s">
        <v>8083</v>
      </c>
      <c r="H2350" s="29">
        <v>0</v>
      </c>
      <c r="I2350" s="26">
        <v>0</v>
      </c>
      <c r="J2350" s="25">
        <v>0</v>
      </c>
      <c r="K2350" s="25">
        <v>0</v>
      </c>
      <c r="L2350" s="25">
        <v>0</v>
      </c>
      <c r="M2350" s="27">
        <v>0</v>
      </c>
    </row>
    <row r="2351" spans="1:13" x14ac:dyDescent="0.15">
      <c r="A2351" t="s">
        <v>20300</v>
      </c>
      <c r="B2351">
        <v>41530</v>
      </c>
      <c r="C2351" t="s">
        <v>15045</v>
      </c>
      <c r="D2351" t="s">
        <v>2347</v>
      </c>
      <c r="E2351" t="s">
        <v>10639</v>
      </c>
      <c r="F2351" s="2" t="s">
        <v>6407</v>
      </c>
      <c r="G2351" s="2" t="s">
        <v>6234</v>
      </c>
      <c r="H2351" s="29">
        <v>7766.57</v>
      </c>
      <c r="I2351" s="26">
        <v>60.5</v>
      </c>
      <c r="J2351" s="25">
        <v>31684.46</v>
      </c>
      <c r="K2351" s="25">
        <v>23917.89</v>
      </c>
      <c r="L2351" s="25">
        <v>-11719.77</v>
      </c>
      <c r="M2351" s="27">
        <v>19964.689999999999</v>
      </c>
    </row>
    <row r="2352" spans="1:13" x14ac:dyDescent="0.15">
      <c r="A2352" t="s">
        <v>21854</v>
      </c>
      <c r="B2352">
        <v>42567</v>
      </c>
      <c r="C2352" t="s">
        <v>15190</v>
      </c>
      <c r="D2352" t="s">
        <v>2348</v>
      </c>
      <c r="E2352" t="s">
        <v>10640</v>
      </c>
      <c r="F2352" s="2" t="s">
        <v>7426</v>
      </c>
      <c r="G2352" s="2" t="s">
        <v>7426</v>
      </c>
      <c r="H2352" s="29">
        <v>34985.630000000005</v>
      </c>
      <c r="I2352" s="26">
        <v>69.38</v>
      </c>
      <c r="J2352" s="25">
        <v>36335</v>
      </c>
      <c r="K2352" s="25">
        <v>1349.3699999999953</v>
      </c>
      <c r="L2352" s="25">
        <v>-661.19</v>
      </c>
      <c r="M2352" s="27">
        <v>35673.81</v>
      </c>
    </row>
    <row r="2353" spans="1:13" x14ac:dyDescent="0.15">
      <c r="A2353" t="s">
        <v>21058</v>
      </c>
      <c r="B2353">
        <v>41693</v>
      </c>
      <c r="C2353" t="s">
        <v>15103</v>
      </c>
      <c r="D2353" t="s">
        <v>2349</v>
      </c>
      <c r="E2353" t="s">
        <v>10641</v>
      </c>
      <c r="F2353" s="2" t="s">
        <v>9745</v>
      </c>
      <c r="G2353" s="2" t="s">
        <v>7462</v>
      </c>
      <c r="H2353" s="29">
        <v>5946</v>
      </c>
      <c r="I2353" s="26">
        <v>23.96</v>
      </c>
      <c r="J2353" s="25">
        <v>12548.09</v>
      </c>
      <c r="K2353" s="25">
        <v>6602.09</v>
      </c>
      <c r="L2353" s="25">
        <v>-3235.02</v>
      </c>
      <c r="M2353" s="27">
        <v>9313.07</v>
      </c>
    </row>
    <row r="2354" spans="1:13" x14ac:dyDescent="0.15">
      <c r="A2354" t="s">
        <v>20975</v>
      </c>
      <c r="B2354">
        <v>41669</v>
      </c>
      <c r="C2354" t="s">
        <v>15097</v>
      </c>
      <c r="D2354" t="s">
        <v>2350</v>
      </c>
      <c r="E2354" t="s">
        <v>10642</v>
      </c>
      <c r="F2354" s="2" t="s">
        <v>8813</v>
      </c>
      <c r="G2354" s="2" t="s">
        <v>7376</v>
      </c>
      <c r="H2354" s="29">
        <v>0</v>
      </c>
      <c r="I2354" s="26">
        <v>0</v>
      </c>
      <c r="J2354" s="25">
        <v>0</v>
      </c>
      <c r="K2354" s="25">
        <v>0</v>
      </c>
      <c r="L2354" s="25">
        <v>0</v>
      </c>
      <c r="M2354" s="27">
        <v>0</v>
      </c>
    </row>
    <row r="2355" spans="1:13" x14ac:dyDescent="0.15">
      <c r="A2355" t="s">
        <v>21966</v>
      </c>
      <c r="B2355">
        <v>42623</v>
      </c>
      <c r="C2355" t="s">
        <v>15204</v>
      </c>
      <c r="D2355" t="s">
        <v>2351</v>
      </c>
      <c r="E2355" t="s">
        <v>10643</v>
      </c>
      <c r="F2355" s="2" t="s">
        <v>6441</v>
      </c>
      <c r="G2355" s="2" t="s">
        <v>6441</v>
      </c>
      <c r="H2355" s="29">
        <v>0</v>
      </c>
      <c r="I2355" s="26">
        <v>8.69</v>
      </c>
      <c r="J2355" s="25">
        <v>4551.04</v>
      </c>
      <c r="K2355" s="25">
        <v>4551.04</v>
      </c>
      <c r="L2355" s="25">
        <v>-2230.0100000000002</v>
      </c>
      <c r="M2355" s="27">
        <v>2321.0299999999997</v>
      </c>
    </row>
    <row r="2356" spans="1:13" x14ac:dyDescent="0.15">
      <c r="A2356" t="s">
        <v>19834</v>
      </c>
      <c r="B2356">
        <v>41435</v>
      </c>
      <c r="C2356" t="s">
        <v>15006</v>
      </c>
      <c r="D2356" t="s">
        <v>2352</v>
      </c>
      <c r="E2356" t="s">
        <v>10644</v>
      </c>
      <c r="F2356" s="2" t="s">
        <v>7389</v>
      </c>
      <c r="G2356" s="2" t="s">
        <v>6369</v>
      </c>
      <c r="H2356" s="29">
        <v>14558.82</v>
      </c>
      <c r="I2356" s="26">
        <v>12.22</v>
      </c>
      <c r="J2356" s="25">
        <v>6399.74</v>
      </c>
      <c r="K2356" s="25">
        <v>-8159.08</v>
      </c>
      <c r="L2356" s="25">
        <v>6119.31</v>
      </c>
      <c r="M2356" s="27">
        <v>12519.05</v>
      </c>
    </row>
    <row r="2357" spans="1:13" x14ac:dyDescent="0.15">
      <c r="A2357" t="s">
        <v>19810</v>
      </c>
      <c r="B2357">
        <v>41434</v>
      </c>
      <c r="C2357" t="s">
        <v>15005</v>
      </c>
      <c r="D2357" t="s">
        <v>2353</v>
      </c>
      <c r="E2357" t="s">
        <v>8741</v>
      </c>
      <c r="F2357" s="2" t="s">
        <v>9427</v>
      </c>
      <c r="G2357" s="2" t="s">
        <v>6580</v>
      </c>
      <c r="H2357" s="29">
        <v>82877.06</v>
      </c>
      <c r="I2357" s="26">
        <v>119.75</v>
      </c>
      <c r="J2357" s="25">
        <v>62714.27</v>
      </c>
      <c r="K2357" s="25">
        <v>-20162.79</v>
      </c>
      <c r="L2357" s="25">
        <v>15122.09</v>
      </c>
      <c r="M2357" s="27">
        <v>77836.36</v>
      </c>
    </row>
    <row r="2358" spans="1:13" x14ac:dyDescent="0.15">
      <c r="A2358" t="s">
        <v>20952</v>
      </c>
      <c r="B2358">
        <v>41662</v>
      </c>
      <c r="C2358" t="s">
        <v>15095</v>
      </c>
      <c r="D2358" t="s">
        <v>2354</v>
      </c>
      <c r="E2358" t="s">
        <v>10645</v>
      </c>
      <c r="F2358" s="2" t="s">
        <v>10646</v>
      </c>
      <c r="G2358" s="2" t="s">
        <v>6972</v>
      </c>
      <c r="H2358" s="29">
        <v>10916.440000000002</v>
      </c>
      <c r="I2358" s="26">
        <v>60.95</v>
      </c>
      <c r="J2358" s="25">
        <v>31920.12</v>
      </c>
      <c r="K2358" s="25">
        <v>21003.679999999997</v>
      </c>
      <c r="L2358" s="25">
        <v>-10291.799999999999</v>
      </c>
      <c r="M2358" s="27">
        <v>21628.32</v>
      </c>
    </row>
    <row r="2359" spans="1:13" x14ac:dyDescent="0.15">
      <c r="A2359" t="s">
        <v>20696</v>
      </c>
      <c r="B2359">
        <v>41613</v>
      </c>
      <c r="C2359" t="s">
        <v>15077</v>
      </c>
      <c r="D2359" t="s">
        <v>2355</v>
      </c>
      <c r="E2359" t="s">
        <v>10647</v>
      </c>
      <c r="F2359" s="2" t="s">
        <v>8397</v>
      </c>
      <c r="G2359" s="2" t="s">
        <v>6237</v>
      </c>
      <c r="H2359" s="29">
        <v>16644.61</v>
      </c>
      <c r="I2359" s="26">
        <v>22.39</v>
      </c>
      <c r="J2359" s="25">
        <v>11725.87</v>
      </c>
      <c r="K2359" s="25">
        <v>-4918.74</v>
      </c>
      <c r="L2359" s="25">
        <v>3689.06</v>
      </c>
      <c r="M2359" s="27">
        <v>15414.93</v>
      </c>
    </row>
    <row r="2360" spans="1:13" x14ac:dyDescent="0.15">
      <c r="A2360" t="s">
        <v>21370</v>
      </c>
      <c r="B2360">
        <v>41816</v>
      </c>
      <c r="C2360" t="s">
        <v>15128</v>
      </c>
      <c r="D2360" t="s">
        <v>2356</v>
      </c>
      <c r="E2360" t="s">
        <v>10648</v>
      </c>
      <c r="F2360" s="2" t="s">
        <v>8805</v>
      </c>
      <c r="G2360" s="2" t="s">
        <v>6645</v>
      </c>
      <c r="H2360" s="29">
        <v>0</v>
      </c>
      <c r="I2360" s="26">
        <v>0</v>
      </c>
      <c r="J2360" s="25">
        <v>0</v>
      </c>
      <c r="K2360" s="25">
        <v>0</v>
      </c>
      <c r="L2360" s="25">
        <v>0</v>
      </c>
      <c r="M2360" s="27">
        <v>0</v>
      </c>
    </row>
    <row r="2361" spans="1:13" x14ac:dyDescent="0.15">
      <c r="A2361" t="s">
        <v>19893</v>
      </c>
      <c r="B2361">
        <v>41443</v>
      </c>
      <c r="C2361" t="s">
        <v>15011</v>
      </c>
      <c r="D2361" t="s">
        <v>2357</v>
      </c>
      <c r="E2361" t="s">
        <v>10649</v>
      </c>
      <c r="F2361" s="2" t="s">
        <v>6423</v>
      </c>
      <c r="G2361" s="2" t="s">
        <v>6423</v>
      </c>
      <c r="H2361" s="29">
        <v>13874</v>
      </c>
      <c r="I2361" s="26">
        <v>0</v>
      </c>
      <c r="J2361" s="25">
        <v>0</v>
      </c>
      <c r="K2361" s="25">
        <v>-13874</v>
      </c>
      <c r="L2361" s="25">
        <v>10405.5</v>
      </c>
      <c r="M2361" s="27">
        <v>10405.5</v>
      </c>
    </row>
    <row r="2362" spans="1:13" x14ac:dyDescent="0.15">
      <c r="A2362" t="s">
        <v>20301</v>
      </c>
      <c r="B2362">
        <v>41530</v>
      </c>
      <c r="C2362" t="s">
        <v>15045</v>
      </c>
      <c r="D2362" t="s">
        <v>2358</v>
      </c>
      <c r="E2362" t="s">
        <v>10650</v>
      </c>
      <c r="F2362" s="2" t="s">
        <v>8848</v>
      </c>
      <c r="G2362" s="2" t="s">
        <v>6234</v>
      </c>
      <c r="H2362" s="29">
        <v>0</v>
      </c>
      <c r="I2362" s="26">
        <v>27.7</v>
      </c>
      <c r="J2362" s="25">
        <v>14506.77</v>
      </c>
      <c r="K2362" s="25">
        <v>14506.77</v>
      </c>
      <c r="L2362" s="25">
        <v>-7108.32</v>
      </c>
      <c r="M2362" s="27">
        <v>7398.4500000000007</v>
      </c>
    </row>
    <row r="2363" spans="1:13" x14ac:dyDescent="0.15">
      <c r="A2363" t="s">
        <v>21641</v>
      </c>
      <c r="B2363">
        <v>41899</v>
      </c>
      <c r="C2363" t="s">
        <v>15161</v>
      </c>
      <c r="D2363" t="s">
        <v>2359</v>
      </c>
      <c r="E2363" t="s">
        <v>10651</v>
      </c>
      <c r="F2363" s="2" t="s">
        <v>10652</v>
      </c>
      <c r="G2363" s="2" t="s">
        <v>8369</v>
      </c>
      <c r="H2363" s="29">
        <v>0</v>
      </c>
      <c r="I2363" s="26">
        <v>0</v>
      </c>
      <c r="J2363" s="25">
        <v>0</v>
      </c>
      <c r="K2363" s="25">
        <v>0</v>
      </c>
      <c r="L2363" s="25">
        <v>0</v>
      </c>
      <c r="M2363" s="27">
        <v>0</v>
      </c>
    </row>
    <row r="2364" spans="1:13" x14ac:dyDescent="0.15">
      <c r="A2364" t="s">
        <v>19897</v>
      </c>
      <c r="B2364">
        <v>41444</v>
      </c>
      <c r="C2364" t="s">
        <v>15012</v>
      </c>
      <c r="D2364" t="s">
        <v>2360</v>
      </c>
      <c r="E2364" t="s">
        <v>10653</v>
      </c>
      <c r="F2364" s="2" t="s">
        <v>10014</v>
      </c>
      <c r="G2364" s="2" t="s">
        <v>7252</v>
      </c>
      <c r="H2364" s="29">
        <v>0</v>
      </c>
      <c r="I2364" s="26">
        <v>37.119999999999997</v>
      </c>
      <c r="J2364" s="25">
        <v>19440.12</v>
      </c>
      <c r="K2364" s="25">
        <v>19440.12</v>
      </c>
      <c r="L2364" s="25">
        <v>-9525.66</v>
      </c>
      <c r="M2364" s="27">
        <v>9914.4599999999991</v>
      </c>
    </row>
    <row r="2365" spans="1:13" x14ac:dyDescent="0.15">
      <c r="A2365" t="s">
        <v>19560</v>
      </c>
      <c r="B2365">
        <v>41371</v>
      </c>
      <c r="C2365" t="s">
        <v>14988</v>
      </c>
      <c r="D2365" t="s">
        <v>2361</v>
      </c>
      <c r="E2365" t="s">
        <v>10654</v>
      </c>
      <c r="F2365" s="2" t="s">
        <v>10657</v>
      </c>
      <c r="G2365" s="2" t="s">
        <v>6664</v>
      </c>
      <c r="H2365" s="29">
        <v>0</v>
      </c>
      <c r="I2365" s="26">
        <v>0</v>
      </c>
      <c r="J2365" s="25">
        <v>0</v>
      </c>
      <c r="K2365" s="25">
        <v>0</v>
      </c>
      <c r="L2365" s="25">
        <v>0</v>
      </c>
      <c r="M2365" s="27">
        <v>0</v>
      </c>
    </row>
    <row r="2366" spans="1:13" x14ac:dyDescent="0.15">
      <c r="A2366" t="s">
        <v>20332</v>
      </c>
      <c r="B2366">
        <v>41538</v>
      </c>
      <c r="C2366" t="s">
        <v>15049</v>
      </c>
      <c r="D2366" t="s">
        <v>2362</v>
      </c>
      <c r="E2366" t="s">
        <v>10658</v>
      </c>
      <c r="F2366" s="2" t="s">
        <v>7750</v>
      </c>
      <c r="G2366" s="2" t="s">
        <v>6773</v>
      </c>
      <c r="H2366" s="29">
        <v>0</v>
      </c>
      <c r="I2366" s="26">
        <v>57.52</v>
      </c>
      <c r="J2366" s="25">
        <v>30123.8</v>
      </c>
      <c r="K2366" s="25">
        <v>30123.8</v>
      </c>
      <c r="L2366" s="25">
        <v>-14760.66</v>
      </c>
      <c r="M2366" s="27">
        <v>15363.14</v>
      </c>
    </row>
    <row r="2367" spans="1:13" x14ac:dyDescent="0.15">
      <c r="A2367" t="s">
        <v>21284</v>
      </c>
      <c r="B2367">
        <v>41785</v>
      </c>
      <c r="C2367" t="s">
        <v>15117</v>
      </c>
      <c r="D2367" t="s">
        <v>2363</v>
      </c>
      <c r="E2367" t="s">
        <v>10659</v>
      </c>
      <c r="F2367" s="2" t="s">
        <v>6943</v>
      </c>
      <c r="G2367" s="2" t="s">
        <v>6613</v>
      </c>
      <c r="H2367" s="29">
        <v>0</v>
      </c>
      <c r="I2367" s="26">
        <v>0</v>
      </c>
      <c r="J2367" s="25">
        <v>0</v>
      </c>
      <c r="K2367" s="25">
        <v>0</v>
      </c>
      <c r="L2367" s="25">
        <v>0</v>
      </c>
      <c r="M2367" s="27">
        <v>0</v>
      </c>
    </row>
    <row r="2368" spans="1:13" x14ac:dyDescent="0.15">
      <c r="A2368" t="s">
        <v>21508</v>
      </c>
      <c r="B2368">
        <v>41856</v>
      </c>
      <c r="C2368" t="s">
        <v>15143</v>
      </c>
      <c r="D2368" t="s">
        <v>2364</v>
      </c>
      <c r="E2368" t="s">
        <v>10660</v>
      </c>
      <c r="F2368" s="2" t="s">
        <v>10661</v>
      </c>
      <c r="G2368" s="2" t="s">
        <v>6720</v>
      </c>
      <c r="H2368" s="29">
        <v>0</v>
      </c>
      <c r="I2368" s="26">
        <v>18.11</v>
      </c>
      <c r="J2368" s="25">
        <v>9484.39</v>
      </c>
      <c r="K2368" s="25">
        <v>9484.39</v>
      </c>
      <c r="L2368" s="25">
        <v>-4647.3500000000004</v>
      </c>
      <c r="M2368" s="27">
        <v>4837.0399999999991</v>
      </c>
    </row>
    <row r="2369" spans="1:13" x14ac:dyDescent="0.15">
      <c r="A2369" t="s">
        <v>21452</v>
      </c>
      <c r="B2369">
        <v>41851</v>
      </c>
      <c r="C2369" t="s">
        <v>15140</v>
      </c>
      <c r="D2369" t="s">
        <v>2365</v>
      </c>
      <c r="E2369" t="s">
        <v>10662</v>
      </c>
      <c r="F2369" s="2" t="s">
        <v>8815</v>
      </c>
      <c r="G2369" s="2" t="s">
        <v>8350</v>
      </c>
      <c r="H2369" s="29">
        <v>0</v>
      </c>
      <c r="I2369" s="26">
        <v>10.09</v>
      </c>
      <c r="J2369" s="25">
        <v>5284.23</v>
      </c>
      <c r="K2369" s="25">
        <v>5284.23</v>
      </c>
      <c r="L2369" s="25">
        <v>-2589.27</v>
      </c>
      <c r="M2369" s="27">
        <v>2694.9599999999996</v>
      </c>
    </row>
    <row r="2370" spans="1:13" x14ac:dyDescent="0.15">
      <c r="A2370" t="s">
        <v>20378</v>
      </c>
      <c r="B2370">
        <v>41557</v>
      </c>
      <c r="C2370" t="s">
        <v>15055</v>
      </c>
      <c r="D2370" t="s">
        <v>2366</v>
      </c>
      <c r="E2370" t="s">
        <v>10663</v>
      </c>
      <c r="F2370" s="2" t="s">
        <v>8791</v>
      </c>
      <c r="G2370" s="2" t="s">
        <v>6828</v>
      </c>
      <c r="H2370" s="29">
        <v>39600.81</v>
      </c>
      <c r="I2370" s="26">
        <v>16.88</v>
      </c>
      <c r="J2370" s="25">
        <v>8840.2199999999993</v>
      </c>
      <c r="K2370" s="25">
        <v>-30760.589999999997</v>
      </c>
      <c r="L2370" s="25">
        <v>23070.44</v>
      </c>
      <c r="M2370" s="27">
        <v>31910.659999999996</v>
      </c>
    </row>
    <row r="2371" spans="1:13" x14ac:dyDescent="0.15">
      <c r="A2371" t="s">
        <v>17428</v>
      </c>
      <c r="B2371">
        <v>11711</v>
      </c>
      <c r="C2371" t="s">
        <v>14654</v>
      </c>
      <c r="D2371" t="s">
        <v>2367</v>
      </c>
      <c r="E2371" t="s">
        <v>10664</v>
      </c>
      <c r="F2371" s="2" t="s">
        <v>10665</v>
      </c>
      <c r="G2371" s="2" t="s">
        <v>6519</v>
      </c>
      <c r="H2371" s="29">
        <v>0</v>
      </c>
      <c r="I2371" s="26">
        <v>0</v>
      </c>
      <c r="J2371" s="25">
        <v>0</v>
      </c>
      <c r="K2371" s="25">
        <v>0</v>
      </c>
      <c r="L2371" s="25">
        <v>0</v>
      </c>
      <c r="M2371" s="27">
        <v>0</v>
      </c>
    </row>
    <row r="2372" spans="1:13" x14ac:dyDescent="0.15">
      <c r="A2372" t="s">
        <v>20054</v>
      </c>
      <c r="B2372">
        <v>41491</v>
      </c>
      <c r="C2372" t="s">
        <v>15027</v>
      </c>
      <c r="D2372" t="s">
        <v>2368</v>
      </c>
      <c r="E2372" t="s">
        <v>10666</v>
      </c>
      <c r="F2372" s="2" t="s">
        <v>6836</v>
      </c>
      <c r="G2372" s="2" t="s">
        <v>6837</v>
      </c>
      <c r="H2372" s="29">
        <v>10765.489999999998</v>
      </c>
      <c r="I2372" s="26">
        <v>57.48</v>
      </c>
      <c r="J2372" s="25">
        <v>30102.85</v>
      </c>
      <c r="K2372" s="25">
        <v>19337.36</v>
      </c>
      <c r="L2372" s="25">
        <v>-9475.31</v>
      </c>
      <c r="M2372" s="27">
        <v>20627.54</v>
      </c>
    </row>
    <row r="2373" spans="1:13" x14ac:dyDescent="0.15">
      <c r="A2373" t="s">
        <v>19980</v>
      </c>
      <c r="B2373">
        <v>41471</v>
      </c>
      <c r="C2373" t="s">
        <v>15019</v>
      </c>
      <c r="D2373" t="s">
        <v>2369</v>
      </c>
      <c r="E2373" t="s">
        <v>10667</v>
      </c>
      <c r="F2373" s="2" t="s">
        <v>6257</v>
      </c>
      <c r="G2373" s="2" t="s">
        <v>6257</v>
      </c>
      <c r="H2373" s="29">
        <v>0</v>
      </c>
      <c r="I2373" s="26">
        <v>2.78</v>
      </c>
      <c r="J2373" s="25">
        <v>1455.91</v>
      </c>
      <c r="K2373" s="25">
        <v>1455.91</v>
      </c>
      <c r="L2373" s="25">
        <v>-713.4</v>
      </c>
      <c r="M2373" s="27">
        <v>742.5100000000001</v>
      </c>
    </row>
    <row r="2374" spans="1:13" x14ac:dyDescent="0.15">
      <c r="A2374" t="s">
        <v>23428</v>
      </c>
      <c r="B2374">
        <v>83280</v>
      </c>
      <c r="C2374" t="s">
        <v>15457</v>
      </c>
      <c r="D2374" t="s">
        <v>2370</v>
      </c>
      <c r="E2374" t="s">
        <v>10668</v>
      </c>
      <c r="F2374" s="2" t="s">
        <v>8247</v>
      </c>
      <c r="G2374" s="2" t="s">
        <v>7960</v>
      </c>
      <c r="H2374" s="29">
        <v>15848.410000000003</v>
      </c>
      <c r="I2374" s="26">
        <v>13.07</v>
      </c>
      <c r="J2374" s="25">
        <v>6844.89</v>
      </c>
      <c r="K2374" s="25">
        <v>-9003.5200000000041</v>
      </c>
      <c r="L2374" s="25">
        <v>6752.64</v>
      </c>
      <c r="M2374" s="27">
        <v>13597.53</v>
      </c>
    </row>
    <row r="2375" spans="1:13" x14ac:dyDescent="0.15">
      <c r="A2375" t="s">
        <v>20449</v>
      </c>
      <c r="B2375">
        <v>41566</v>
      </c>
      <c r="C2375" t="s">
        <v>15061</v>
      </c>
      <c r="D2375" t="s">
        <v>2371</v>
      </c>
      <c r="E2375" t="s">
        <v>10669</v>
      </c>
      <c r="F2375" s="2" t="s">
        <v>7948</v>
      </c>
      <c r="G2375" s="2" t="s">
        <v>6592</v>
      </c>
      <c r="H2375" s="29">
        <v>0</v>
      </c>
      <c r="I2375" s="26">
        <v>0</v>
      </c>
      <c r="J2375" s="25">
        <v>0</v>
      </c>
      <c r="K2375" s="25">
        <v>0</v>
      </c>
      <c r="L2375" s="25">
        <v>0</v>
      </c>
      <c r="M2375" s="27">
        <v>0</v>
      </c>
    </row>
    <row r="2376" spans="1:13" x14ac:dyDescent="0.15">
      <c r="A2376" t="s">
        <v>17478</v>
      </c>
      <c r="B2376">
        <v>13683</v>
      </c>
      <c r="C2376" t="s">
        <v>14659</v>
      </c>
      <c r="D2376" t="s">
        <v>2372</v>
      </c>
      <c r="E2376" t="s">
        <v>10670</v>
      </c>
      <c r="F2376" s="2" t="s">
        <v>7676</v>
      </c>
      <c r="G2376" s="2" t="s">
        <v>6654</v>
      </c>
      <c r="H2376" s="29">
        <v>0</v>
      </c>
      <c r="I2376" s="26">
        <v>0</v>
      </c>
      <c r="J2376" s="25">
        <v>0</v>
      </c>
      <c r="K2376" s="25">
        <v>0</v>
      </c>
      <c r="L2376" s="25">
        <v>0</v>
      </c>
      <c r="M2376" s="27">
        <v>0</v>
      </c>
    </row>
    <row r="2377" spans="1:13" x14ac:dyDescent="0.15">
      <c r="A2377" t="s">
        <v>20097</v>
      </c>
      <c r="B2377">
        <v>41496</v>
      </c>
      <c r="C2377" t="s">
        <v>15031</v>
      </c>
      <c r="D2377" t="s">
        <v>2373</v>
      </c>
      <c r="E2377" t="s">
        <v>10671</v>
      </c>
      <c r="F2377" s="2" t="s">
        <v>8160</v>
      </c>
      <c r="G2377" s="2" t="s">
        <v>8158</v>
      </c>
      <c r="H2377" s="29">
        <v>0</v>
      </c>
      <c r="I2377" s="26">
        <v>0</v>
      </c>
      <c r="J2377" s="25">
        <v>0</v>
      </c>
      <c r="K2377" s="25">
        <v>0</v>
      </c>
      <c r="L2377" s="25">
        <v>0</v>
      </c>
      <c r="M2377" s="27">
        <v>0</v>
      </c>
    </row>
    <row r="2378" spans="1:13" x14ac:dyDescent="0.15">
      <c r="A2378" t="s">
        <v>20131</v>
      </c>
      <c r="B2378">
        <v>41502</v>
      </c>
      <c r="C2378" t="s">
        <v>15034</v>
      </c>
      <c r="D2378" t="s">
        <v>2374</v>
      </c>
      <c r="E2378" t="s">
        <v>10672</v>
      </c>
      <c r="F2378" s="2" t="s">
        <v>7629</v>
      </c>
      <c r="G2378" s="2" t="s">
        <v>6538</v>
      </c>
      <c r="H2378" s="29">
        <v>11345.270000000004</v>
      </c>
      <c r="I2378" s="26">
        <v>8.86</v>
      </c>
      <c r="J2378" s="25">
        <v>4640.07</v>
      </c>
      <c r="K2378" s="25">
        <v>-6705.2000000000044</v>
      </c>
      <c r="L2378" s="25">
        <v>5028.8999999999996</v>
      </c>
      <c r="M2378" s="27">
        <v>9668.9699999999993</v>
      </c>
    </row>
    <row r="2379" spans="1:13" x14ac:dyDescent="0.15">
      <c r="A2379" t="s">
        <v>19517</v>
      </c>
      <c r="B2379">
        <v>41349</v>
      </c>
      <c r="C2379" t="s">
        <v>14983</v>
      </c>
      <c r="D2379" t="s">
        <v>2375</v>
      </c>
      <c r="E2379" t="s">
        <v>10673</v>
      </c>
      <c r="F2379" s="2" t="s">
        <v>6383</v>
      </c>
      <c r="G2379" s="2" t="s">
        <v>6383</v>
      </c>
      <c r="H2379" s="29">
        <v>0</v>
      </c>
      <c r="I2379" s="26">
        <v>101.17</v>
      </c>
      <c r="J2379" s="25">
        <v>52983.74</v>
      </c>
      <c r="K2379" s="25">
        <v>52983.74</v>
      </c>
      <c r="L2379" s="25">
        <v>-25962.03</v>
      </c>
      <c r="M2379" s="27">
        <v>27021.71</v>
      </c>
    </row>
    <row r="2380" spans="1:13" x14ac:dyDescent="0.15">
      <c r="A2380" t="s">
        <v>20132</v>
      </c>
      <c r="B2380">
        <v>41502</v>
      </c>
      <c r="C2380" t="s">
        <v>15034</v>
      </c>
      <c r="D2380" t="s">
        <v>2376</v>
      </c>
      <c r="E2380" t="s">
        <v>10674</v>
      </c>
      <c r="F2380" s="2" t="s">
        <v>9485</v>
      </c>
      <c r="G2380" s="2" t="s">
        <v>6538</v>
      </c>
      <c r="H2380" s="29">
        <v>0</v>
      </c>
      <c r="I2380" s="26">
        <v>0</v>
      </c>
      <c r="J2380" s="25">
        <v>0</v>
      </c>
      <c r="K2380" s="25">
        <v>0</v>
      </c>
      <c r="L2380" s="25">
        <v>0</v>
      </c>
      <c r="M2380" s="27">
        <v>0</v>
      </c>
    </row>
    <row r="2381" spans="1:13" x14ac:dyDescent="0.15">
      <c r="A2381" t="s">
        <v>21149</v>
      </c>
      <c r="B2381">
        <v>41775</v>
      </c>
      <c r="C2381" t="s">
        <v>15110</v>
      </c>
      <c r="D2381" t="s">
        <v>2377</v>
      </c>
      <c r="E2381" t="s">
        <v>10675</v>
      </c>
      <c r="F2381" s="2" t="s">
        <v>6228</v>
      </c>
      <c r="G2381" s="2" t="s">
        <v>6228</v>
      </c>
      <c r="H2381" s="29">
        <v>407635.85</v>
      </c>
      <c r="I2381" s="26">
        <v>565.42999999999995</v>
      </c>
      <c r="J2381" s="25">
        <v>296121.34999999998</v>
      </c>
      <c r="K2381" s="25">
        <v>-111514.5</v>
      </c>
      <c r="L2381" s="25">
        <v>83635.88</v>
      </c>
      <c r="M2381" s="27">
        <v>379757.23</v>
      </c>
    </row>
    <row r="2382" spans="1:13" x14ac:dyDescent="0.15">
      <c r="A2382" t="s">
        <v>19776</v>
      </c>
      <c r="B2382">
        <v>41421</v>
      </c>
      <c r="C2382" t="s">
        <v>15002</v>
      </c>
      <c r="D2382" t="s">
        <v>2378</v>
      </c>
      <c r="E2382" t="s">
        <v>10676</v>
      </c>
      <c r="F2382" s="2" t="s">
        <v>8199</v>
      </c>
      <c r="G2382" s="2" t="s">
        <v>8200</v>
      </c>
      <c r="H2382" s="29">
        <v>0</v>
      </c>
      <c r="I2382" s="26">
        <v>0</v>
      </c>
      <c r="J2382" s="25">
        <v>0</v>
      </c>
      <c r="K2382" s="25">
        <v>0</v>
      </c>
      <c r="L2382" s="25">
        <v>0</v>
      </c>
      <c r="M2382" s="27">
        <v>0</v>
      </c>
    </row>
    <row r="2383" spans="1:13" x14ac:dyDescent="0.15">
      <c r="A2383" t="s">
        <v>20510</v>
      </c>
      <c r="B2383">
        <v>41571</v>
      </c>
      <c r="C2383" t="s">
        <v>15064</v>
      </c>
      <c r="D2383" t="s">
        <v>2379</v>
      </c>
      <c r="E2383" t="s">
        <v>10677</v>
      </c>
      <c r="F2383" s="2" t="s">
        <v>10678</v>
      </c>
      <c r="G2383" s="2" t="s">
        <v>6871</v>
      </c>
      <c r="H2383" s="29">
        <v>0</v>
      </c>
      <c r="I2383" s="26">
        <v>0</v>
      </c>
      <c r="J2383" s="25">
        <v>0</v>
      </c>
      <c r="K2383" s="25">
        <v>0</v>
      </c>
      <c r="L2383" s="25">
        <v>0</v>
      </c>
      <c r="M2383" s="27">
        <v>0</v>
      </c>
    </row>
    <row r="2384" spans="1:13" x14ac:dyDescent="0.15">
      <c r="A2384" t="s">
        <v>20888</v>
      </c>
      <c r="B2384">
        <v>41638</v>
      </c>
      <c r="C2384" t="s">
        <v>15090</v>
      </c>
      <c r="D2384" t="s">
        <v>2380</v>
      </c>
      <c r="E2384" t="s">
        <v>10679</v>
      </c>
      <c r="F2384" s="2" t="s">
        <v>8508</v>
      </c>
      <c r="G2384" s="2" t="s">
        <v>8508</v>
      </c>
      <c r="H2384" s="29">
        <v>69017.81</v>
      </c>
      <c r="I2384" s="26">
        <v>190.86</v>
      </c>
      <c r="J2384" s="25">
        <v>99955.29</v>
      </c>
      <c r="K2384" s="25">
        <v>30937.479999999996</v>
      </c>
      <c r="L2384" s="25">
        <v>-15159.37</v>
      </c>
      <c r="M2384" s="27">
        <v>84795.92</v>
      </c>
    </row>
    <row r="2385" spans="1:13" x14ac:dyDescent="0.15">
      <c r="A2385" t="s">
        <v>17429</v>
      </c>
      <c r="B2385">
        <v>11711</v>
      </c>
      <c r="C2385" t="s">
        <v>14654</v>
      </c>
      <c r="D2385" t="s">
        <v>2381</v>
      </c>
      <c r="E2385" t="s">
        <v>10680</v>
      </c>
      <c r="F2385" s="2" t="s">
        <v>10681</v>
      </c>
      <c r="G2385" s="2" t="s">
        <v>6519</v>
      </c>
      <c r="H2385" s="29">
        <v>0</v>
      </c>
      <c r="I2385" s="26">
        <v>0</v>
      </c>
      <c r="J2385" s="25">
        <v>0</v>
      </c>
      <c r="K2385" s="25">
        <v>0</v>
      </c>
      <c r="L2385" s="25">
        <v>0</v>
      </c>
      <c r="M2385" s="27">
        <v>0</v>
      </c>
    </row>
    <row r="2386" spans="1:13" x14ac:dyDescent="0.15">
      <c r="A2386" t="s">
        <v>21627</v>
      </c>
      <c r="B2386">
        <v>41895</v>
      </c>
      <c r="C2386" t="s">
        <v>15159</v>
      </c>
      <c r="D2386" t="s">
        <v>2382</v>
      </c>
      <c r="E2386" t="s">
        <v>10682</v>
      </c>
      <c r="F2386" s="2" t="s">
        <v>10683</v>
      </c>
      <c r="G2386" s="2" t="s">
        <v>8501</v>
      </c>
      <c r="H2386" s="29">
        <v>0</v>
      </c>
      <c r="I2386" s="26">
        <v>0</v>
      </c>
      <c r="J2386" s="25">
        <v>0</v>
      </c>
      <c r="K2386" s="25">
        <v>0</v>
      </c>
      <c r="L2386" s="25">
        <v>0</v>
      </c>
      <c r="M2386" s="27">
        <v>0</v>
      </c>
    </row>
    <row r="2387" spans="1:13" x14ac:dyDescent="0.15">
      <c r="A2387" t="s">
        <v>20775</v>
      </c>
      <c r="B2387">
        <v>41630</v>
      </c>
      <c r="C2387" t="s">
        <v>15084</v>
      </c>
      <c r="D2387" t="s">
        <v>2383</v>
      </c>
      <c r="E2387" t="s">
        <v>6730</v>
      </c>
      <c r="F2387" s="2" t="s">
        <v>6858</v>
      </c>
      <c r="G2387" s="2" t="s">
        <v>6679</v>
      </c>
      <c r="H2387" s="29">
        <v>0</v>
      </c>
      <c r="I2387" s="26">
        <v>0</v>
      </c>
      <c r="J2387" s="25">
        <v>0</v>
      </c>
      <c r="K2387" s="25">
        <v>0</v>
      </c>
      <c r="L2387" s="25">
        <v>0</v>
      </c>
      <c r="M2387" s="27">
        <v>0</v>
      </c>
    </row>
    <row r="2388" spans="1:13" x14ac:dyDescent="0.15">
      <c r="A2388" t="s">
        <v>23050</v>
      </c>
      <c r="B2388">
        <v>75388</v>
      </c>
      <c r="C2388" t="s">
        <v>15396</v>
      </c>
      <c r="D2388" t="s">
        <v>2384</v>
      </c>
      <c r="E2388" t="s">
        <v>10684</v>
      </c>
      <c r="F2388" s="2" t="s">
        <v>7919</v>
      </c>
      <c r="G2388" s="2" t="s">
        <v>7919</v>
      </c>
      <c r="H2388" s="29">
        <v>133177.51</v>
      </c>
      <c r="I2388" s="26">
        <v>222.95</v>
      </c>
      <c r="J2388" s="25">
        <v>116761.14</v>
      </c>
      <c r="K2388" s="25">
        <v>-16416.37000000001</v>
      </c>
      <c r="L2388" s="25">
        <v>12312.28</v>
      </c>
      <c r="M2388" s="27">
        <v>129073.42</v>
      </c>
    </row>
    <row r="2389" spans="1:13" x14ac:dyDescent="0.15">
      <c r="A2389" t="s">
        <v>19202</v>
      </c>
      <c r="B2389">
        <v>41191</v>
      </c>
      <c r="C2389" t="s">
        <v>14952</v>
      </c>
      <c r="D2389" t="s">
        <v>2385</v>
      </c>
      <c r="E2389" t="s">
        <v>10685</v>
      </c>
      <c r="F2389" s="2" t="s">
        <v>6484</v>
      </c>
      <c r="G2389" s="2" t="s">
        <v>6484</v>
      </c>
      <c r="H2389" s="29">
        <v>0</v>
      </c>
      <c r="I2389" s="26">
        <v>0</v>
      </c>
      <c r="J2389" s="25">
        <v>0</v>
      </c>
      <c r="K2389" s="25">
        <v>0</v>
      </c>
      <c r="L2389" s="25">
        <v>0</v>
      </c>
      <c r="M2389" s="27">
        <v>0</v>
      </c>
    </row>
    <row r="2390" spans="1:13" x14ac:dyDescent="0.15">
      <c r="A2390" t="s">
        <v>20333</v>
      </c>
      <c r="B2390">
        <v>41538</v>
      </c>
      <c r="C2390" t="s">
        <v>15049</v>
      </c>
      <c r="D2390" t="s">
        <v>2386</v>
      </c>
      <c r="E2390" t="s">
        <v>10686</v>
      </c>
      <c r="F2390" s="2" t="s">
        <v>10687</v>
      </c>
      <c r="G2390" s="2" t="s">
        <v>6773</v>
      </c>
      <c r="H2390" s="29">
        <v>3788.4400000000023</v>
      </c>
      <c r="I2390" s="26">
        <v>0</v>
      </c>
      <c r="J2390" s="25">
        <v>0</v>
      </c>
      <c r="K2390" s="25">
        <v>-3788.4400000000023</v>
      </c>
      <c r="L2390" s="25">
        <v>2841.33</v>
      </c>
      <c r="M2390" s="27">
        <v>2841.33</v>
      </c>
    </row>
    <row r="2391" spans="1:13" x14ac:dyDescent="0.15">
      <c r="A2391" t="s">
        <v>21642</v>
      </c>
      <c r="B2391">
        <v>41899</v>
      </c>
      <c r="C2391" t="s">
        <v>15161</v>
      </c>
      <c r="D2391" t="s">
        <v>2387</v>
      </c>
      <c r="E2391" t="s">
        <v>10688</v>
      </c>
      <c r="F2391" s="2" t="s">
        <v>10689</v>
      </c>
      <c r="G2391" s="2" t="s">
        <v>8369</v>
      </c>
      <c r="H2391" s="29">
        <v>0</v>
      </c>
      <c r="I2391" s="26">
        <v>0</v>
      </c>
      <c r="J2391" s="25">
        <v>0</v>
      </c>
      <c r="K2391" s="25">
        <v>0</v>
      </c>
      <c r="L2391" s="25">
        <v>0</v>
      </c>
      <c r="M2391" s="27">
        <v>0</v>
      </c>
    </row>
    <row r="2392" spans="1:13" x14ac:dyDescent="0.15">
      <c r="A2392" t="s">
        <v>19676</v>
      </c>
      <c r="B2392">
        <v>41400</v>
      </c>
      <c r="C2392" t="s">
        <v>14997</v>
      </c>
      <c r="D2392" t="s">
        <v>2388</v>
      </c>
      <c r="E2392" t="s">
        <v>10690</v>
      </c>
      <c r="F2392" s="2" t="s">
        <v>6875</v>
      </c>
      <c r="G2392" s="2" t="s">
        <v>6341</v>
      </c>
      <c r="H2392" s="29">
        <v>0</v>
      </c>
      <c r="I2392" s="26">
        <v>0</v>
      </c>
      <c r="J2392" s="25">
        <v>0</v>
      </c>
      <c r="K2392" s="25">
        <v>0</v>
      </c>
      <c r="L2392" s="25">
        <v>0</v>
      </c>
      <c r="M2392" s="27">
        <v>0</v>
      </c>
    </row>
    <row r="2393" spans="1:13" x14ac:dyDescent="0.15">
      <c r="A2393" t="s">
        <v>20379</v>
      </c>
      <c r="B2393">
        <v>41557</v>
      </c>
      <c r="C2393" t="s">
        <v>15055</v>
      </c>
      <c r="D2393" t="s">
        <v>2389</v>
      </c>
      <c r="E2393" t="s">
        <v>10691</v>
      </c>
      <c r="F2393" s="2" t="s">
        <v>6827</v>
      </c>
      <c r="G2393" s="2" t="s">
        <v>6828</v>
      </c>
      <c r="H2393" s="29">
        <v>33655.070000000007</v>
      </c>
      <c r="I2393" s="26">
        <v>105.22</v>
      </c>
      <c r="J2393" s="25">
        <v>55104.77</v>
      </c>
      <c r="K2393" s="25">
        <v>21449.69999999999</v>
      </c>
      <c r="L2393" s="25">
        <v>-10510.35</v>
      </c>
      <c r="M2393" s="27">
        <v>44594.42</v>
      </c>
    </row>
    <row r="2394" spans="1:13" x14ac:dyDescent="0.15">
      <c r="A2394" t="s">
        <v>21574</v>
      </c>
      <c r="B2394">
        <v>41866</v>
      </c>
      <c r="C2394" t="s">
        <v>15150</v>
      </c>
      <c r="D2394" t="s">
        <v>2390</v>
      </c>
      <c r="E2394" t="s">
        <v>10692</v>
      </c>
      <c r="F2394" s="2" t="s">
        <v>6487</v>
      </c>
      <c r="G2394" s="2" t="s">
        <v>6487</v>
      </c>
      <c r="H2394" s="29">
        <v>0</v>
      </c>
      <c r="I2394" s="26">
        <v>0</v>
      </c>
      <c r="J2394" s="25">
        <v>0</v>
      </c>
      <c r="K2394" s="25">
        <v>0</v>
      </c>
      <c r="L2394" s="25">
        <v>0</v>
      </c>
      <c r="M2394" s="27">
        <v>0</v>
      </c>
    </row>
    <row r="2395" spans="1:13" x14ac:dyDescent="0.15">
      <c r="A2395" t="s">
        <v>20421</v>
      </c>
      <c r="B2395">
        <v>41565</v>
      </c>
      <c r="C2395" t="s">
        <v>15060</v>
      </c>
      <c r="D2395" t="s">
        <v>2391</v>
      </c>
      <c r="E2395" t="s">
        <v>10693</v>
      </c>
      <c r="F2395" s="2" t="s">
        <v>7245</v>
      </c>
      <c r="G2395" s="2" t="s">
        <v>7245</v>
      </c>
      <c r="H2395" s="29">
        <v>0</v>
      </c>
      <c r="I2395" s="26">
        <v>0</v>
      </c>
      <c r="J2395" s="25">
        <v>0</v>
      </c>
      <c r="K2395" s="25">
        <v>0</v>
      </c>
      <c r="L2395" s="25">
        <v>0</v>
      </c>
      <c r="M2395" s="27">
        <v>0</v>
      </c>
    </row>
    <row r="2396" spans="1:13" x14ac:dyDescent="0.15">
      <c r="A2396" t="s">
        <v>17467</v>
      </c>
      <c r="B2396">
        <v>13682</v>
      </c>
      <c r="C2396" t="s">
        <v>14658</v>
      </c>
      <c r="D2396" t="s">
        <v>2392</v>
      </c>
      <c r="E2396" t="s">
        <v>10694</v>
      </c>
      <c r="F2396" s="2" t="s">
        <v>6384</v>
      </c>
      <c r="G2396" s="2" t="s">
        <v>6384</v>
      </c>
      <c r="H2396" s="29">
        <v>0</v>
      </c>
      <c r="I2396" s="26">
        <v>0</v>
      </c>
      <c r="J2396" s="25">
        <v>0</v>
      </c>
      <c r="K2396" s="25">
        <v>0</v>
      </c>
      <c r="L2396" s="25">
        <v>0</v>
      </c>
      <c r="M2396" s="27">
        <v>0</v>
      </c>
    </row>
    <row r="2397" spans="1:13" x14ac:dyDescent="0.15">
      <c r="A2397" t="s">
        <v>20592</v>
      </c>
      <c r="B2397">
        <v>41574</v>
      </c>
      <c r="C2397" t="s">
        <v>15067</v>
      </c>
      <c r="D2397" t="s">
        <v>2393</v>
      </c>
      <c r="E2397" t="s">
        <v>10695</v>
      </c>
      <c r="F2397" s="2" t="s">
        <v>10696</v>
      </c>
      <c r="G2397" s="2" t="s">
        <v>8807</v>
      </c>
      <c r="H2397" s="29">
        <v>47476.81</v>
      </c>
      <c r="I2397" s="26">
        <v>10.85</v>
      </c>
      <c r="J2397" s="25">
        <v>5682.25</v>
      </c>
      <c r="K2397" s="25">
        <v>-41794.559999999998</v>
      </c>
      <c r="L2397" s="25">
        <v>31345.919999999998</v>
      </c>
      <c r="M2397" s="27">
        <v>37028.17</v>
      </c>
    </row>
    <row r="2398" spans="1:13" x14ac:dyDescent="0.15">
      <c r="A2398" t="s">
        <v>17838</v>
      </c>
      <c r="B2398">
        <v>30015</v>
      </c>
      <c r="C2398" t="s">
        <v>14720</v>
      </c>
      <c r="D2398" t="s">
        <v>2394</v>
      </c>
      <c r="E2398" t="s">
        <v>10697</v>
      </c>
      <c r="F2398" s="2" t="s">
        <v>10700</v>
      </c>
      <c r="G2398" s="2" t="s">
        <v>6474</v>
      </c>
      <c r="H2398" s="29">
        <v>0</v>
      </c>
      <c r="I2398" s="26">
        <v>0</v>
      </c>
      <c r="J2398" s="25">
        <v>0</v>
      </c>
      <c r="K2398" s="25">
        <v>0</v>
      </c>
      <c r="L2398" s="25">
        <v>0</v>
      </c>
      <c r="M2398" s="27">
        <v>0</v>
      </c>
    </row>
    <row r="2399" spans="1:13" x14ac:dyDescent="0.15">
      <c r="A2399" t="s">
        <v>19811</v>
      </c>
      <c r="B2399">
        <v>41434</v>
      </c>
      <c r="C2399" t="s">
        <v>15005</v>
      </c>
      <c r="D2399" t="s">
        <v>2395</v>
      </c>
      <c r="E2399" t="s">
        <v>10703</v>
      </c>
      <c r="F2399" s="2" t="s">
        <v>10704</v>
      </c>
      <c r="G2399" s="2" t="s">
        <v>7826</v>
      </c>
      <c r="H2399" s="29">
        <v>0</v>
      </c>
      <c r="I2399" s="26">
        <v>0</v>
      </c>
      <c r="J2399" s="25">
        <v>0</v>
      </c>
      <c r="K2399" s="25">
        <v>0</v>
      </c>
      <c r="L2399" s="25">
        <v>0</v>
      </c>
      <c r="M2399" s="27">
        <v>0</v>
      </c>
    </row>
    <row r="2400" spans="1:13" x14ac:dyDescent="0.15">
      <c r="A2400" t="s">
        <v>18251</v>
      </c>
      <c r="B2400">
        <v>40278</v>
      </c>
      <c r="C2400" t="s">
        <v>14845</v>
      </c>
      <c r="D2400" t="s">
        <v>2396</v>
      </c>
      <c r="E2400" t="s">
        <v>10705</v>
      </c>
      <c r="F2400" s="2" t="s">
        <v>6556</v>
      </c>
      <c r="G2400" s="2" t="s">
        <v>6557</v>
      </c>
      <c r="H2400" s="29">
        <v>0</v>
      </c>
      <c r="I2400" s="26">
        <v>0</v>
      </c>
      <c r="J2400" s="25">
        <v>0</v>
      </c>
      <c r="K2400" s="25">
        <v>0</v>
      </c>
      <c r="L2400" s="25">
        <v>0</v>
      </c>
      <c r="M2400" s="27">
        <v>0</v>
      </c>
    </row>
    <row r="2401" spans="1:13" x14ac:dyDescent="0.15">
      <c r="A2401" t="s">
        <v>23051</v>
      </c>
      <c r="B2401">
        <v>75388</v>
      </c>
      <c r="C2401" t="s">
        <v>15396</v>
      </c>
      <c r="D2401" t="s">
        <v>2397</v>
      </c>
      <c r="E2401" t="s">
        <v>10706</v>
      </c>
      <c r="F2401" s="2" t="s">
        <v>6886</v>
      </c>
      <c r="G2401" s="2" t="s">
        <v>6887</v>
      </c>
      <c r="H2401" s="29">
        <v>17472.690000000002</v>
      </c>
      <c r="I2401" s="26">
        <v>156.86000000000001</v>
      </c>
      <c r="J2401" s="25">
        <v>82149.149999999994</v>
      </c>
      <c r="K2401" s="25">
        <v>64676.459999999992</v>
      </c>
      <c r="L2401" s="25">
        <v>-31691.47</v>
      </c>
      <c r="M2401" s="27">
        <v>50457.679999999993</v>
      </c>
    </row>
    <row r="2402" spans="1:13" x14ac:dyDescent="0.15">
      <c r="A2402" t="s">
        <v>21309</v>
      </c>
      <c r="B2402">
        <v>41792</v>
      </c>
      <c r="C2402" t="s">
        <v>15119</v>
      </c>
      <c r="D2402" t="s">
        <v>2398</v>
      </c>
      <c r="E2402" t="s">
        <v>10707</v>
      </c>
      <c r="F2402" s="2" t="s">
        <v>7365</v>
      </c>
      <c r="G2402" s="2" t="s">
        <v>7366</v>
      </c>
      <c r="H2402" s="29">
        <v>93612.729999999981</v>
      </c>
      <c r="I2402" s="26">
        <v>270.29000000000002</v>
      </c>
      <c r="J2402" s="25">
        <v>141553.57999999999</v>
      </c>
      <c r="K2402" s="25">
        <v>47940.850000000006</v>
      </c>
      <c r="L2402" s="25">
        <v>-23491.02</v>
      </c>
      <c r="M2402" s="27">
        <v>118062.55999999998</v>
      </c>
    </row>
    <row r="2403" spans="1:13" x14ac:dyDescent="0.15">
      <c r="A2403" t="s">
        <v>20133</v>
      </c>
      <c r="B2403">
        <v>41502</v>
      </c>
      <c r="C2403" t="s">
        <v>15034</v>
      </c>
      <c r="D2403" t="s">
        <v>2399</v>
      </c>
      <c r="E2403" t="s">
        <v>8758</v>
      </c>
      <c r="F2403" s="2" t="s">
        <v>9271</v>
      </c>
      <c r="G2403" s="2" t="s">
        <v>6538</v>
      </c>
      <c r="H2403" s="29">
        <v>24670.61</v>
      </c>
      <c r="I2403" s="26">
        <v>4.07</v>
      </c>
      <c r="J2403" s="25">
        <v>2131.5</v>
      </c>
      <c r="K2403" s="25">
        <v>-22539.11</v>
      </c>
      <c r="L2403" s="25">
        <v>16904.330000000002</v>
      </c>
      <c r="M2403" s="27">
        <v>19035.830000000002</v>
      </c>
    </row>
    <row r="2404" spans="1:13" x14ac:dyDescent="0.15">
      <c r="A2404" t="s">
        <v>19203</v>
      </c>
      <c r="B2404">
        <v>41191</v>
      </c>
      <c r="C2404" t="s">
        <v>14952</v>
      </c>
      <c r="D2404" t="s">
        <v>2400</v>
      </c>
      <c r="E2404" t="s">
        <v>10708</v>
      </c>
      <c r="F2404" s="2" t="s">
        <v>10709</v>
      </c>
      <c r="G2404" s="2" t="s">
        <v>6526</v>
      </c>
      <c r="H2404" s="29">
        <v>0</v>
      </c>
      <c r="I2404" s="26">
        <v>0</v>
      </c>
      <c r="J2404" s="25">
        <v>0</v>
      </c>
      <c r="K2404" s="25">
        <v>0</v>
      </c>
      <c r="L2404" s="25">
        <v>0</v>
      </c>
      <c r="M2404" s="27">
        <v>0</v>
      </c>
    </row>
    <row r="2405" spans="1:13" x14ac:dyDescent="0.15">
      <c r="A2405" t="s">
        <v>17563</v>
      </c>
      <c r="B2405">
        <v>22725</v>
      </c>
      <c r="C2405" t="s">
        <v>14673</v>
      </c>
      <c r="D2405" t="s">
        <v>2401</v>
      </c>
      <c r="E2405" t="s">
        <v>10710</v>
      </c>
      <c r="F2405" s="2" t="s">
        <v>6361</v>
      </c>
      <c r="G2405" s="2" t="s">
        <v>6361</v>
      </c>
      <c r="H2405" s="29">
        <v>0</v>
      </c>
      <c r="I2405" s="26">
        <v>117.85</v>
      </c>
      <c r="J2405" s="25">
        <v>61719.22</v>
      </c>
      <c r="K2405" s="25">
        <v>61719.22</v>
      </c>
      <c r="L2405" s="25">
        <v>-30242.42</v>
      </c>
      <c r="M2405" s="27">
        <v>31476.800000000003</v>
      </c>
    </row>
    <row r="2406" spans="1:13" x14ac:dyDescent="0.15">
      <c r="A2406" t="s">
        <v>17589</v>
      </c>
      <c r="B2406">
        <v>23337</v>
      </c>
      <c r="C2406" t="s">
        <v>14676</v>
      </c>
      <c r="D2406" t="s">
        <v>2402</v>
      </c>
      <c r="E2406" t="s">
        <v>10711</v>
      </c>
      <c r="F2406" s="2" t="s">
        <v>8356</v>
      </c>
      <c r="G2406" s="2" t="s">
        <v>8356</v>
      </c>
      <c r="H2406" s="29">
        <v>0</v>
      </c>
      <c r="I2406" s="26">
        <v>65.290000000000006</v>
      </c>
      <c r="J2406" s="25">
        <v>34193.03</v>
      </c>
      <c r="K2406" s="25">
        <v>34193.03</v>
      </c>
      <c r="L2406" s="25">
        <v>-16754.580000000002</v>
      </c>
      <c r="M2406" s="27">
        <v>17438.449999999997</v>
      </c>
    </row>
    <row r="2407" spans="1:13" x14ac:dyDescent="0.15">
      <c r="A2407" t="s">
        <v>21929</v>
      </c>
      <c r="B2407">
        <v>42607</v>
      </c>
      <c r="C2407" t="s">
        <v>15200</v>
      </c>
      <c r="D2407" t="s">
        <v>2403</v>
      </c>
      <c r="E2407" t="s">
        <v>10716</v>
      </c>
      <c r="F2407" s="2" t="s">
        <v>6238</v>
      </c>
      <c r="G2407" s="2" t="s">
        <v>6238</v>
      </c>
      <c r="H2407" s="29">
        <v>0</v>
      </c>
      <c r="I2407" s="26">
        <v>0</v>
      </c>
      <c r="J2407" s="25">
        <v>0</v>
      </c>
      <c r="K2407" s="25">
        <v>0</v>
      </c>
      <c r="L2407" s="25">
        <v>0</v>
      </c>
      <c r="M2407" s="27">
        <v>0</v>
      </c>
    </row>
    <row r="2408" spans="1:13" x14ac:dyDescent="0.15">
      <c r="A2408" t="s">
        <v>22119</v>
      </c>
      <c r="B2408">
        <v>42724</v>
      </c>
      <c r="C2408" t="s">
        <v>15222</v>
      </c>
      <c r="D2408" t="s">
        <v>2404</v>
      </c>
      <c r="E2408" t="s">
        <v>10717</v>
      </c>
      <c r="F2408" s="2" t="s">
        <v>6355</v>
      </c>
      <c r="G2408" s="2" t="s">
        <v>6355</v>
      </c>
      <c r="H2408" s="29">
        <v>0</v>
      </c>
      <c r="I2408" s="26">
        <v>0</v>
      </c>
      <c r="J2408" s="25">
        <v>0</v>
      </c>
      <c r="K2408" s="25">
        <v>0</v>
      </c>
      <c r="L2408" s="25">
        <v>0</v>
      </c>
      <c r="M2408" s="27">
        <v>0</v>
      </c>
    </row>
    <row r="2409" spans="1:13" x14ac:dyDescent="0.15">
      <c r="A2409" t="s">
        <v>17595</v>
      </c>
      <c r="B2409">
        <v>23883</v>
      </c>
      <c r="C2409" t="s">
        <v>14680</v>
      </c>
      <c r="D2409" t="s">
        <v>2405</v>
      </c>
      <c r="E2409" t="s">
        <v>10718</v>
      </c>
      <c r="F2409" s="2" t="s">
        <v>6440</v>
      </c>
      <c r="G2409" s="2" t="s">
        <v>6440</v>
      </c>
      <c r="H2409" s="29">
        <v>0</v>
      </c>
      <c r="I2409" s="26">
        <v>0</v>
      </c>
      <c r="J2409" s="25">
        <v>0</v>
      </c>
      <c r="K2409" s="25">
        <v>0</v>
      </c>
      <c r="L2409" s="25">
        <v>0</v>
      </c>
      <c r="M2409" s="27">
        <v>0</v>
      </c>
    </row>
    <row r="2410" spans="1:13" x14ac:dyDescent="0.15">
      <c r="A2410" t="s">
        <v>21930</v>
      </c>
      <c r="B2410">
        <v>42607</v>
      </c>
      <c r="C2410" t="s">
        <v>15200</v>
      </c>
      <c r="D2410" t="s">
        <v>2406</v>
      </c>
      <c r="E2410" t="s">
        <v>10719</v>
      </c>
      <c r="F2410" s="2" t="s">
        <v>6699</v>
      </c>
      <c r="G2410" s="2" t="s">
        <v>6699</v>
      </c>
      <c r="H2410" s="29">
        <v>0</v>
      </c>
      <c r="I2410" s="26">
        <v>0</v>
      </c>
      <c r="J2410" s="25">
        <v>0</v>
      </c>
      <c r="K2410" s="25">
        <v>0</v>
      </c>
      <c r="L2410" s="25">
        <v>0</v>
      </c>
      <c r="M2410" s="27">
        <v>0</v>
      </c>
    </row>
    <row r="2411" spans="1:13" x14ac:dyDescent="0.15">
      <c r="A2411" t="s">
        <v>17692</v>
      </c>
      <c r="B2411">
        <v>25196</v>
      </c>
      <c r="C2411" t="s">
        <v>14693</v>
      </c>
      <c r="D2411" t="s">
        <v>2407</v>
      </c>
      <c r="E2411" t="s">
        <v>9650</v>
      </c>
      <c r="F2411" s="2" t="s">
        <v>8817</v>
      </c>
      <c r="G2411" s="2" t="s">
        <v>8817</v>
      </c>
      <c r="H2411" s="29">
        <v>0</v>
      </c>
      <c r="I2411" s="26">
        <v>0</v>
      </c>
      <c r="J2411" s="25">
        <v>0</v>
      </c>
      <c r="K2411" s="25">
        <v>0</v>
      </c>
      <c r="L2411" s="25">
        <v>0</v>
      </c>
      <c r="M2411" s="27">
        <v>0</v>
      </c>
    </row>
    <row r="2412" spans="1:13" x14ac:dyDescent="0.15">
      <c r="A2412" t="s">
        <v>20944</v>
      </c>
      <c r="B2412">
        <v>41651</v>
      </c>
      <c r="C2412" t="s">
        <v>15094</v>
      </c>
      <c r="D2412" t="s">
        <v>2408</v>
      </c>
      <c r="E2412" t="s">
        <v>6709</v>
      </c>
      <c r="F2412" s="2" t="s">
        <v>6241</v>
      </c>
      <c r="G2412" s="2" t="s">
        <v>6242</v>
      </c>
      <c r="H2412" s="29">
        <v>27510.28</v>
      </c>
      <c r="I2412" s="26">
        <v>0</v>
      </c>
      <c r="J2412" s="25">
        <v>0</v>
      </c>
      <c r="K2412" s="25">
        <v>-27510.28</v>
      </c>
      <c r="L2412" s="25">
        <v>20632.71</v>
      </c>
      <c r="M2412" s="27">
        <v>20632.71</v>
      </c>
    </row>
    <row r="2413" spans="1:13" x14ac:dyDescent="0.15">
      <c r="A2413" t="s">
        <v>17717</v>
      </c>
      <c r="B2413">
        <v>26158</v>
      </c>
      <c r="C2413" t="s">
        <v>14697</v>
      </c>
      <c r="D2413" t="s">
        <v>2409</v>
      </c>
      <c r="E2413" t="s">
        <v>10720</v>
      </c>
      <c r="F2413" s="2" t="s">
        <v>6548</v>
      </c>
      <c r="G2413" s="2" t="s">
        <v>6548</v>
      </c>
      <c r="H2413" s="29">
        <v>0</v>
      </c>
      <c r="I2413" s="26">
        <v>0</v>
      </c>
      <c r="J2413" s="25">
        <v>0</v>
      </c>
      <c r="K2413" s="25">
        <v>0</v>
      </c>
      <c r="L2413" s="25">
        <v>0</v>
      </c>
      <c r="M2413" s="27">
        <v>0</v>
      </c>
    </row>
    <row r="2414" spans="1:13" x14ac:dyDescent="0.15">
      <c r="A2414" t="s">
        <v>18914</v>
      </c>
      <c r="B2414">
        <v>40971</v>
      </c>
      <c r="C2414" t="s">
        <v>14923</v>
      </c>
      <c r="D2414" t="s">
        <v>2410</v>
      </c>
      <c r="E2414" t="s">
        <v>7634</v>
      </c>
      <c r="F2414" s="2" t="s">
        <v>6450</v>
      </c>
      <c r="G2414" s="2" t="s">
        <v>6450</v>
      </c>
      <c r="H2414" s="29">
        <v>320726.08999999997</v>
      </c>
      <c r="I2414" s="26">
        <v>763.71</v>
      </c>
      <c r="J2414" s="25">
        <v>399962.56</v>
      </c>
      <c r="K2414" s="25">
        <v>79236.47000000003</v>
      </c>
      <c r="L2414" s="25">
        <v>-38825.870000000003</v>
      </c>
      <c r="M2414" s="27">
        <v>361136.69</v>
      </c>
    </row>
    <row r="2415" spans="1:13" x14ac:dyDescent="0.15">
      <c r="A2415" t="s">
        <v>18470</v>
      </c>
      <c r="B2415">
        <v>40662</v>
      </c>
      <c r="C2415" t="s">
        <v>14880</v>
      </c>
      <c r="D2415" t="s">
        <v>2411</v>
      </c>
      <c r="E2415" t="s">
        <v>10721</v>
      </c>
      <c r="F2415" s="2" t="s">
        <v>6563</v>
      </c>
      <c r="G2415" s="2" t="s">
        <v>6564</v>
      </c>
      <c r="H2415" s="29">
        <v>0</v>
      </c>
      <c r="I2415" s="26">
        <v>0</v>
      </c>
      <c r="J2415" s="25">
        <v>0</v>
      </c>
      <c r="K2415" s="25">
        <v>0</v>
      </c>
      <c r="L2415" s="25">
        <v>0</v>
      </c>
      <c r="M2415" s="27">
        <v>0</v>
      </c>
    </row>
    <row r="2416" spans="1:13" x14ac:dyDescent="0.15">
      <c r="A2416" t="s">
        <v>19731</v>
      </c>
      <c r="B2416">
        <v>41407</v>
      </c>
      <c r="C2416" t="s">
        <v>14999</v>
      </c>
      <c r="D2416" t="s">
        <v>2412</v>
      </c>
      <c r="E2416" t="s">
        <v>10722</v>
      </c>
      <c r="F2416" s="2" t="s">
        <v>6576</v>
      </c>
      <c r="G2416" s="2" t="s">
        <v>6576</v>
      </c>
      <c r="H2416" s="29">
        <v>28939.520000000004</v>
      </c>
      <c r="I2416" s="26">
        <v>72.040000000000006</v>
      </c>
      <c r="J2416" s="25">
        <v>37728.07</v>
      </c>
      <c r="K2416" s="25">
        <v>8788.5499999999956</v>
      </c>
      <c r="L2416" s="25">
        <v>-4306.3900000000003</v>
      </c>
      <c r="M2416" s="27">
        <v>33421.68</v>
      </c>
    </row>
    <row r="2417" spans="1:13" x14ac:dyDescent="0.15">
      <c r="A2417" t="s">
        <v>23174</v>
      </c>
      <c r="B2417">
        <v>77235</v>
      </c>
      <c r="C2417" t="s">
        <v>15416</v>
      </c>
      <c r="D2417" t="s">
        <v>2413</v>
      </c>
      <c r="E2417" t="s">
        <v>10723</v>
      </c>
      <c r="F2417" s="2" t="s">
        <v>6283</v>
      </c>
      <c r="G2417" s="2" t="s">
        <v>6283</v>
      </c>
      <c r="H2417" s="29">
        <v>0</v>
      </c>
      <c r="I2417" s="26">
        <v>0</v>
      </c>
      <c r="J2417" s="25">
        <v>0</v>
      </c>
      <c r="K2417" s="25">
        <v>0</v>
      </c>
      <c r="L2417" s="25">
        <v>0</v>
      </c>
      <c r="M2417" s="27">
        <v>0</v>
      </c>
    </row>
    <row r="2418" spans="1:13" x14ac:dyDescent="0.15">
      <c r="A2418" t="s">
        <v>19609</v>
      </c>
      <c r="B2418">
        <v>41376</v>
      </c>
      <c r="C2418" t="s">
        <v>14991</v>
      </c>
      <c r="D2418" t="s">
        <v>2414</v>
      </c>
      <c r="E2418" t="s">
        <v>10724</v>
      </c>
      <c r="F2418" s="2" t="s">
        <v>6410</v>
      </c>
      <c r="G2418" s="2" t="s">
        <v>6410</v>
      </c>
      <c r="H2418" s="29">
        <v>33904.210000000006</v>
      </c>
      <c r="I2418" s="26">
        <v>80.42</v>
      </c>
      <c r="J2418" s="25">
        <v>42116.76</v>
      </c>
      <c r="K2418" s="25">
        <v>8212.5499999999956</v>
      </c>
      <c r="L2418" s="25">
        <v>-4024.15</v>
      </c>
      <c r="M2418" s="27">
        <v>38092.61</v>
      </c>
    </row>
    <row r="2419" spans="1:13" x14ac:dyDescent="0.15">
      <c r="A2419" t="s">
        <v>18642</v>
      </c>
      <c r="B2419">
        <v>40812</v>
      </c>
      <c r="C2419" t="s">
        <v>14901</v>
      </c>
      <c r="D2419" t="s">
        <v>2415</v>
      </c>
      <c r="E2419" t="s">
        <v>10725</v>
      </c>
      <c r="F2419" s="2" t="s">
        <v>8353</v>
      </c>
      <c r="G2419" s="2" t="s">
        <v>6495</v>
      </c>
      <c r="H2419" s="29">
        <v>0</v>
      </c>
      <c r="I2419" s="26">
        <v>0</v>
      </c>
      <c r="J2419" s="25">
        <v>0</v>
      </c>
      <c r="K2419" s="25">
        <v>0</v>
      </c>
      <c r="L2419" s="25">
        <v>0</v>
      </c>
      <c r="M2419" s="27">
        <v>0</v>
      </c>
    </row>
    <row r="2420" spans="1:13" x14ac:dyDescent="0.15">
      <c r="A2420" t="s">
        <v>17742</v>
      </c>
      <c r="B2420">
        <v>27770</v>
      </c>
      <c r="C2420" t="s">
        <v>14704</v>
      </c>
      <c r="D2420" t="s">
        <v>2416</v>
      </c>
      <c r="E2420" t="s">
        <v>10726</v>
      </c>
      <c r="F2420" s="2" t="s">
        <v>6293</v>
      </c>
      <c r="G2420" s="2" t="s">
        <v>6293</v>
      </c>
      <c r="H2420" s="29">
        <v>390489.37</v>
      </c>
      <c r="I2420" s="26">
        <v>639.87</v>
      </c>
      <c r="J2420" s="25">
        <v>335106.32</v>
      </c>
      <c r="K2420" s="25">
        <v>-55383.049999999988</v>
      </c>
      <c r="L2420" s="25">
        <v>41537.29</v>
      </c>
      <c r="M2420" s="27">
        <v>376643.61</v>
      </c>
    </row>
    <row r="2421" spans="1:13" x14ac:dyDescent="0.15">
      <c r="A2421" t="s">
        <v>18883</v>
      </c>
      <c r="B2421">
        <v>40967</v>
      </c>
      <c r="C2421" t="s">
        <v>14921</v>
      </c>
      <c r="D2421" t="s">
        <v>2417</v>
      </c>
      <c r="E2421" t="s">
        <v>10727</v>
      </c>
      <c r="F2421" s="2" t="s">
        <v>8846</v>
      </c>
      <c r="G2421" s="2" t="s">
        <v>8846</v>
      </c>
      <c r="H2421" s="29">
        <v>0</v>
      </c>
      <c r="I2421" s="26">
        <v>0</v>
      </c>
      <c r="J2421" s="25">
        <v>0</v>
      </c>
      <c r="K2421" s="25">
        <v>0</v>
      </c>
      <c r="L2421" s="25">
        <v>0</v>
      </c>
      <c r="M2421" s="27">
        <v>0</v>
      </c>
    </row>
    <row r="2422" spans="1:13" x14ac:dyDescent="0.15">
      <c r="A2422" t="s">
        <v>18643</v>
      </c>
      <c r="B2422">
        <v>40812</v>
      </c>
      <c r="C2422" t="s">
        <v>14901</v>
      </c>
      <c r="D2422" t="s">
        <v>2418</v>
      </c>
      <c r="E2422" t="s">
        <v>10728</v>
      </c>
      <c r="F2422" s="2" t="s">
        <v>6572</v>
      </c>
      <c r="G2422" s="2" t="s">
        <v>6402</v>
      </c>
      <c r="H2422" s="29">
        <v>0</v>
      </c>
      <c r="I2422" s="26">
        <v>0</v>
      </c>
      <c r="J2422" s="25">
        <v>0</v>
      </c>
      <c r="K2422" s="25">
        <v>0</v>
      </c>
      <c r="L2422" s="25">
        <v>0</v>
      </c>
      <c r="M2422" s="27">
        <v>0</v>
      </c>
    </row>
    <row r="2423" spans="1:13" x14ac:dyDescent="0.15">
      <c r="A2423" t="s">
        <v>17785</v>
      </c>
      <c r="B2423">
        <v>28849</v>
      </c>
      <c r="C2423" t="s">
        <v>14711</v>
      </c>
      <c r="D2423" t="s">
        <v>2419</v>
      </c>
      <c r="E2423" t="s">
        <v>10729</v>
      </c>
      <c r="F2423" s="2" t="s">
        <v>6831</v>
      </c>
      <c r="G2423" s="2" t="s">
        <v>6831</v>
      </c>
      <c r="H2423" s="29">
        <v>0</v>
      </c>
      <c r="I2423" s="26">
        <v>0</v>
      </c>
      <c r="J2423" s="25">
        <v>0</v>
      </c>
      <c r="K2423" s="25">
        <v>0</v>
      </c>
      <c r="L2423" s="25">
        <v>0</v>
      </c>
      <c r="M2423" s="27">
        <v>0</v>
      </c>
    </row>
    <row r="2424" spans="1:13" x14ac:dyDescent="0.15">
      <c r="A2424" t="s">
        <v>18992</v>
      </c>
      <c r="B2424">
        <v>41000</v>
      </c>
      <c r="C2424" t="s">
        <v>14930</v>
      </c>
      <c r="D2424" t="s">
        <v>2420</v>
      </c>
      <c r="E2424" t="s">
        <v>10730</v>
      </c>
      <c r="F2424" s="2" t="s">
        <v>6535</v>
      </c>
      <c r="G2424" s="2" t="s">
        <v>6535</v>
      </c>
      <c r="H2424" s="29">
        <v>0</v>
      </c>
      <c r="I2424" s="26">
        <v>0</v>
      </c>
      <c r="J2424" s="25">
        <v>0</v>
      </c>
      <c r="K2424" s="25">
        <v>0</v>
      </c>
      <c r="L2424" s="25">
        <v>0</v>
      </c>
      <c r="M2424" s="27">
        <v>0</v>
      </c>
    </row>
    <row r="2425" spans="1:13" x14ac:dyDescent="0.15">
      <c r="A2425" t="s">
        <v>19796</v>
      </c>
      <c r="B2425">
        <v>41424</v>
      </c>
      <c r="C2425" t="s">
        <v>15003</v>
      </c>
      <c r="D2425" t="s">
        <v>2421</v>
      </c>
      <c r="E2425" t="s">
        <v>10731</v>
      </c>
      <c r="F2425" s="2" t="s">
        <v>6728</v>
      </c>
      <c r="G2425" s="2" t="s">
        <v>6728</v>
      </c>
      <c r="H2425" s="29">
        <v>0</v>
      </c>
      <c r="I2425" s="26">
        <v>0</v>
      </c>
      <c r="J2425" s="25">
        <v>0</v>
      </c>
      <c r="K2425" s="25">
        <v>0</v>
      </c>
      <c r="L2425" s="25">
        <v>0</v>
      </c>
      <c r="M2425" s="27">
        <v>0</v>
      </c>
    </row>
    <row r="2426" spans="1:13" x14ac:dyDescent="0.15">
      <c r="A2426" t="s">
        <v>17793</v>
      </c>
      <c r="B2426">
        <v>29785</v>
      </c>
      <c r="C2426" t="s">
        <v>14715</v>
      </c>
      <c r="D2426" t="s">
        <v>2422</v>
      </c>
      <c r="E2426" t="s">
        <v>10732</v>
      </c>
      <c r="F2426" s="2" t="s">
        <v>6671</v>
      </c>
      <c r="G2426" s="2" t="s">
        <v>6671</v>
      </c>
      <c r="H2426" s="29">
        <v>0</v>
      </c>
      <c r="I2426" s="26">
        <v>0</v>
      </c>
      <c r="J2426" s="25">
        <v>0</v>
      </c>
      <c r="K2426" s="25">
        <v>0</v>
      </c>
      <c r="L2426" s="25">
        <v>0</v>
      </c>
      <c r="M2426" s="27">
        <v>0</v>
      </c>
    </row>
    <row r="2427" spans="1:13" x14ac:dyDescent="0.15">
      <c r="A2427" t="s">
        <v>18915</v>
      </c>
      <c r="B2427">
        <v>40971</v>
      </c>
      <c r="C2427" t="s">
        <v>14923</v>
      </c>
      <c r="D2427" t="s">
        <v>2423</v>
      </c>
      <c r="E2427" t="s">
        <v>10733</v>
      </c>
      <c r="F2427" s="2" t="s">
        <v>8872</v>
      </c>
      <c r="G2427" s="2" t="s">
        <v>6450</v>
      </c>
      <c r="H2427" s="29">
        <v>0</v>
      </c>
      <c r="I2427" s="26">
        <v>0</v>
      </c>
      <c r="J2427" s="25">
        <v>0</v>
      </c>
      <c r="K2427" s="25">
        <v>0</v>
      </c>
      <c r="L2427" s="25">
        <v>0</v>
      </c>
      <c r="M2427" s="27">
        <v>0</v>
      </c>
    </row>
    <row r="2428" spans="1:13" x14ac:dyDescent="0.15">
      <c r="A2428" t="s">
        <v>18423</v>
      </c>
      <c r="B2428">
        <v>40557</v>
      </c>
      <c r="C2428" t="s">
        <v>14873</v>
      </c>
      <c r="D2428" t="s">
        <v>2424</v>
      </c>
      <c r="E2428" t="s">
        <v>7107</v>
      </c>
      <c r="F2428" s="2" t="s">
        <v>8874</v>
      </c>
      <c r="G2428" s="2" t="s">
        <v>8875</v>
      </c>
      <c r="H2428" s="29">
        <v>0</v>
      </c>
      <c r="I2428" s="26">
        <v>0</v>
      </c>
      <c r="J2428" s="25">
        <v>0</v>
      </c>
      <c r="K2428" s="25">
        <v>0</v>
      </c>
      <c r="L2428" s="25">
        <v>0</v>
      </c>
      <c r="M2428" s="27">
        <v>0</v>
      </c>
    </row>
    <row r="2429" spans="1:13" x14ac:dyDescent="0.15">
      <c r="A2429" t="s">
        <v>18379</v>
      </c>
      <c r="B2429">
        <v>40517</v>
      </c>
      <c r="C2429" t="s">
        <v>14868</v>
      </c>
      <c r="D2429" t="s">
        <v>2425</v>
      </c>
      <c r="E2429" t="s">
        <v>10362</v>
      </c>
      <c r="F2429" s="2" t="s">
        <v>6712</v>
      </c>
      <c r="G2429" s="2" t="s">
        <v>6713</v>
      </c>
      <c r="H2429" s="29">
        <v>20079.919999999998</v>
      </c>
      <c r="I2429" s="26">
        <v>23.2</v>
      </c>
      <c r="J2429" s="25">
        <v>12150.07</v>
      </c>
      <c r="K2429" s="25">
        <v>-7929.8499999999985</v>
      </c>
      <c r="L2429" s="25">
        <v>5947.39</v>
      </c>
      <c r="M2429" s="27">
        <v>18097.46</v>
      </c>
    </row>
    <row r="2430" spans="1:13" x14ac:dyDescent="0.15">
      <c r="A2430" t="s">
        <v>18030</v>
      </c>
      <c r="B2430">
        <v>32073</v>
      </c>
      <c r="C2430" t="s">
        <v>14776</v>
      </c>
      <c r="D2430" t="s">
        <v>2426</v>
      </c>
      <c r="E2430" t="s">
        <v>7757</v>
      </c>
      <c r="F2430" s="2" t="s">
        <v>6285</v>
      </c>
      <c r="G2430" s="2" t="s">
        <v>6285</v>
      </c>
      <c r="H2430" s="29">
        <v>31712</v>
      </c>
      <c r="I2430" s="26">
        <v>29.96</v>
      </c>
      <c r="J2430" s="25">
        <v>15690.35</v>
      </c>
      <c r="K2430" s="25">
        <v>-16021.65</v>
      </c>
      <c r="L2430" s="25">
        <v>12016.24</v>
      </c>
      <c r="M2430" s="27">
        <v>27706.59</v>
      </c>
    </row>
    <row r="2431" spans="1:13" x14ac:dyDescent="0.15">
      <c r="A2431" t="s">
        <v>18065</v>
      </c>
      <c r="B2431">
        <v>32580</v>
      </c>
      <c r="C2431" t="s">
        <v>14782</v>
      </c>
      <c r="D2431" t="s">
        <v>2427</v>
      </c>
      <c r="E2431" t="s">
        <v>10735</v>
      </c>
      <c r="F2431" s="2" t="s">
        <v>6582</v>
      </c>
      <c r="G2431" s="2" t="s">
        <v>6583</v>
      </c>
      <c r="H2431" s="29">
        <v>0</v>
      </c>
      <c r="I2431" s="26">
        <v>0</v>
      </c>
      <c r="J2431" s="25">
        <v>0</v>
      </c>
      <c r="K2431" s="25">
        <v>0</v>
      </c>
      <c r="L2431" s="25">
        <v>0</v>
      </c>
      <c r="M2431" s="27">
        <v>0</v>
      </c>
    </row>
    <row r="2432" spans="1:13" x14ac:dyDescent="0.15">
      <c r="A2432" t="s">
        <v>18098</v>
      </c>
      <c r="B2432">
        <v>35466</v>
      </c>
      <c r="C2432" t="s">
        <v>14800</v>
      </c>
      <c r="D2432" t="s">
        <v>2428</v>
      </c>
      <c r="E2432" t="s">
        <v>10736</v>
      </c>
      <c r="F2432" s="2" t="s">
        <v>6376</v>
      </c>
      <c r="G2432" s="2" t="s">
        <v>6376</v>
      </c>
      <c r="H2432" s="29">
        <v>0</v>
      </c>
      <c r="I2432" s="26">
        <v>0</v>
      </c>
      <c r="J2432" s="25">
        <v>0</v>
      </c>
      <c r="K2432" s="25">
        <v>0</v>
      </c>
      <c r="L2432" s="25">
        <v>0</v>
      </c>
      <c r="M2432" s="27">
        <v>0</v>
      </c>
    </row>
    <row r="2433" spans="1:13" x14ac:dyDescent="0.15">
      <c r="A2433" t="s">
        <v>19250</v>
      </c>
      <c r="B2433">
        <v>41223</v>
      </c>
      <c r="C2433" t="s">
        <v>14956</v>
      </c>
      <c r="D2433" t="s">
        <v>2429</v>
      </c>
      <c r="E2433" t="s">
        <v>10737</v>
      </c>
      <c r="F2433" s="2" t="s">
        <v>9289</v>
      </c>
      <c r="G2433" s="2" t="s">
        <v>9289</v>
      </c>
      <c r="H2433" s="29">
        <v>0</v>
      </c>
      <c r="I2433" s="26">
        <v>0</v>
      </c>
      <c r="J2433" s="25">
        <v>0</v>
      </c>
      <c r="K2433" s="25">
        <v>0</v>
      </c>
      <c r="L2433" s="25">
        <v>0</v>
      </c>
      <c r="M2433" s="27">
        <v>0</v>
      </c>
    </row>
    <row r="2434" spans="1:13" x14ac:dyDescent="0.15">
      <c r="A2434" t="s">
        <v>18121</v>
      </c>
      <c r="B2434">
        <v>37299</v>
      </c>
      <c r="C2434" t="s">
        <v>14813</v>
      </c>
      <c r="D2434" t="s">
        <v>2430</v>
      </c>
      <c r="E2434" t="s">
        <v>10738</v>
      </c>
      <c r="F2434" s="2" t="s">
        <v>6217</v>
      </c>
      <c r="G2434" s="2" t="s">
        <v>6218</v>
      </c>
      <c r="H2434" s="29">
        <v>0</v>
      </c>
      <c r="I2434" s="26">
        <v>2.08</v>
      </c>
      <c r="J2434" s="25">
        <v>1089.32</v>
      </c>
      <c r="K2434" s="25">
        <v>1089.32</v>
      </c>
      <c r="L2434" s="25">
        <v>-533.77</v>
      </c>
      <c r="M2434" s="27">
        <v>555.54999999999995</v>
      </c>
    </row>
    <row r="2435" spans="1:13" x14ac:dyDescent="0.15">
      <c r="A2435" t="s">
        <v>18132</v>
      </c>
      <c r="B2435">
        <v>37650</v>
      </c>
      <c r="C2435" t="s">
        <v>14816</v>
      </c>
      <c r="D2435" t="s">
        <v>2431</v>
      </c>
      <c r="E2435" t="s">
        <v>10739</v>
      </c>
      <c r="F2435" s="2" t="s">
        <v>7046</v>
      </c>
      <c r="G2435" s="2" t="s">
        <v>7046</v>
      </c>
      <c r="H2435" s="29">
        <v>0</v>
      </c>
      <c r="I2435" s="26">
        <v>0</v>
      </c>
      <c r="J2435" s="25">
        <v>0</v>
      </c>
      <c r="K2435" s="25">
        <v>0</v>
      </c>
      <c r="L2435" s="25">
        <v>0</v>
      </c>
      <c r="M2435" s="27">
        <v>0</v>
      </c>
    </row>
    <row r="2436" spans="1:13" x14ac:dyDescent="0.15">
      <c r="A2436" t="s">
        <v>19920</v>
      </c>
      <c r="B2436">
        <v>41447</v>
      </c>
      <c r="C2436" t="s">
        <v>15013</v>
      </c>
      <c r="D2436" t="s">
        <v>2432</v>
      </c>
      <c r="E2436" t="s">
        <v>6722</v>
      </c>
      <c r="F2436" s="2" t="s">
        <v>6931</v>
      </c>
      <c r="G2436" s="2" t="s">
        <v>6931</v>
      </c>
      <c r="H2436" s="29">
        <v>0</v>
      </c>
      <c r="I2436" s="26">
        <v>0</v>
      </c>
      <c r="J2436" s="25">
        <v>0</v>
      </c>
      <c r="K2436" s="25">
        <v>0</v>
      </c>
      <c r="L2436" s="25">
        <v>0</v>
      </c>
      <c r="M2436" s="27">
        <v>0</v>
      </c>
    </row>
    <row r="2437" spans="1:13" x14ac:dyDescent="0.15">
      <c r="A2437" t="s">
        <v>22726</v>
      </c>
      <c r="B2437">
        <v>68836</v>
      </c>
      <c r="C2437" t="s">
        <v>15349</v>
      </c>
      <c r="D2437" t="s">
        <v>2433</v>
      </c>
      <c r="E2437" t="s">
        <v>10740</v>
      </c>
      <c r="F2437" s="2" t="s">
        <v>6349</v>
      </c>
      <c r="G2437" s="2" t="s">
        <v>6350</v>
      </c>
      <c r="H2437" s="29">
        <v>0</v>
      </c>
      <c r="I2437" s="26">
        <v>0.56000000000000005</v>
      </c>
      <c r="J2437" s="25">
        <v>293.27999999999997</v>
      </c>
      <c r="K2437" s="25">
        <v>293.27999999999997</v>
      </c>
      <c r="L2437" s="25">
        <v>-143.71</v>
      </c>
      <c r="M2437" s="27">
        <v>149.56999999999996</v>
      </c>
    </row>
    <row r="2438" spans="1:13" x14ac:dyDescent="0.15">
      <c r="A2438" t="s">
        <v>19493</v>
      </c>
      <c r="B2438">
        <v>41340</v>
      </c>
      <c r="C2438" t="s">
        <v>14980</v>
      </c>
      <c r="D2438" t="s">
        <v>2434</v>
      </c>
      <c r="E2438" t="s">
        <v>9871</v>
      </c>
      <c r="F2438" s="2" t="s">
        <v>10741</v>
      </c>
      <c r="G2438" s="2" t="s">
        <v>6638</v>
      </c>
      <c r="H2438" s="29">
        <v>0</v>
      </c>
      <c r="I2438" s="26">
        <v>47.36</v>
      </c>
      <c r="J2438" s="25">
        <v>24802.91</v>
      </c>
      <c r="K2438" s="25">
        <v>24802.91</v>
      </c>
      <c r="L2438" s="25">
        <v>-12153.43</v>
      </c>
      <c r="M2438" s="27">
        <v>12649.48</v>
      </c>
    </row>
    <row r="2439" spans="1:13" x14ac:dyDescent="0.15">
      <c r="A2439" t="s">
        <v>18193</v>
      </c>
      <c r="B2439">
        <v>39600</v>
      </c>
      <c r="C2439" t="s">
        <v>14833</v>
      </c>
      <c r="D2439" t="s">
        <v>2435</v>
      </c>
      <c r="E2439" t="s">
        <v>10742</v>
      </c>
      <c r="F2439" s="2" t="s">
        <v>6574</v>
      </c>
      <c r="G2439" s="2" t="s">
        <v>6574</v>
      </c>
      <c r="H2439" s="29">
        <v>18588.160000000003</v>
      </c>
      <c r="I2439" s="26">
        <v>46.13</v>
      </c>
      <c r="J2439" s="25">
        <v>24158.74</v>
      </c>
      <c r="K2439" s="25">
        <v>5570.5799999999981</v>
      </c>
      <c r="L2439" s="25">
        <v>-2729.58</v>
      </c>
      <c r="M2439" s="27">
        <v>21429.160000000003</v>
      </c>
    </row>
    <row r="2440" spans="1:13" x14ac:dyDescent="0.15">
      <c r="A2440" t="s">
        <v>21054</v>
      </c>
      <c r="B2440">
        <v>41692</v>
      </c>
      <c r="C2440" t="s">
        <v>15102</v>
      </c>
      <c r="D2440" t="s">
        <v>2436</v>
      </c>
      <c r="E2440" t="s">
        <v>10743</v>
      </c>
      <c r="F2440" s="2" t="s">
        <v>6368</v>
      </c>
      <c r="G2440" s="2" t="s">
        <v>6368</v>
      </c>
      <c r="H2440" s="29">
        <v>177272.09</v>
      </c>
      <c r="I2440" s="26">
        <v>415.15</v>
      </c>
      <c r="J2440" s="25">
        <v>217418.21</v>
      </c>
      <c r="K2440" s="25">
        <v>40146.119999999995</v>
      </c>
      <c r="L2440" s="25">
        <v>-19671.599999999999</v>
      </c>
      <c r="M2440" s="27">
        <v>197746.61</v>
      </c>
    </row>
    <row r="2441" spans="1:13" x14ac:dyDescent="0.15">
      <c r="A2441" t="s">
        <v>19417</v>
      </c>
      <c r="B2441">
        <v>41282</v>
      </c>
      <c r="C2441" t="s">
        <v>14971</v>
      </c>
      <c r="D2441" t="s">
        <v>2437</v>
      </c>
      <c r="E2441" t="s">
        <v>10744</v>
      </c>
      <c r="F2441" s="2" t="s">
        <v>10745</v>
      </c>
      <c r="G2441" s="2" t="s">
        <v>7748</v>
      </c>
      <c r="H2441" s="29">
        <v>0</v>
      </c>
      <c r="I2441" s="26">
        <v>16.809999999999999</v>
      </c>
      <c r="J2441" s="25">
        <v>8803.57</v>
      </c>
      <c r="K2441" s="25">
        <v>8803.57</v>
      </c>
      <c r="L2441" s="25">
        <v>-4313.75</v>
      </c>
      <c r="M2441" s="27">
        <v>4489.82</v>
      </c>
    </row>
    <row r="2442" spans="1:13" x14ac:dyDescent="0.15">
      <c r="A2442" t="s">
        <v>21277</v>
      </c>
      <c r="B2442">
        <v>41782</v>
      </c>
      <c r="C2442" t="s">
        <v>15116</v>
      </c>
      <c r="D2442" t="s">
        <v>2438</v>
      </c>
      <c r="E2442" t="s">
        <v>10746</v>
      </c>
      <c r="F2442" s="2" t="s">
        <v>8946</v>
      </c>
      <c r="G2442" s="2" t="s">
        <v>6594</v>
      </c>
      <c r="H2442" s="29">
        <v>0</v>
      </c>
      <c r="I2442" s="26">
        <v>0</v>
      </c>
      <c r="J2442" s="25">
        <v>0</v>
      </c>
      <c r="K2442" s="25">
        <v>0</v>
      </c>
      <c r="L2442" s="25">
        <v>0</v>
      </c>
      <c r="M2442" s="27">
        <v>0</v>
      </c>
    </row>
    <row r="2443" spans="1:13" x14ac:dyDescent="0.15">
      <c r="A2443" t="s">
        <v>21668</v>
      </c>
      <c r="B2443">
        <v>42148</v>
      </c>
      <c r="C2443" t="s">
        <v>15164</v>
      </c>
      <c r="D2443" t="s">
        <v>2439</v>
      </c>
      <c r="E2443" t="s">
        <v>10747</v>
      </c>
      <c r="F2443" s="2" t="s">
        <v>7069</v>
      </c>
      <c r="G2443" s="2" t="s">
        <v>7069</v>
      </c>
      <c r="H2443" s="29">
        <v>0</v>
      </c>
      <c r="I2443" s="26">
        <v>0</v>
      </c>
      <c r="J2443" s="25">
        <v>0</v>
      </c>
      <c r="K2443" s="25">
        <v>0</v>
      </c>
      <c r="L2443" s="25">
        <v>0</v>
      </c>
      <c r="M2443" s="27">
        <v>0</v>
      </c>
    </row>
    <row r="2444" spans="1:13" x14ac:dyDescent="0.15">
      <c r="A2444" t="s">
        <v>21678</v>
      </c>
      <c r="B2444">
        <v>42486</v>
      </c>
      <c r="C2444" t="s">
        <v>15166</v>
      </c>
      <c r="D2444" t="s">
        <v>2440</v>
      </c>
      <c r="E2444" t="s">
        <v>10748</v>
      </c>
      <c r="F2444" s="2" t="s">
        <v>6463</v>
      </c>
      <c r="G2444" s="2" t="s">
        <v>6386</v>
      </c>
      <c r="H2444" s="29">
        <v>0</v>
      </c>
      <c r="I2444" s="26">
        <v>0</v>
      </c>
      <c r="J2444" s="25">
        <v>0</v>
      </c>
      <c r="K2444" s="25">
        <v>0</v>
      </c>
      <c r="L2444" s="25">
        <v>0</v>
      </c>
      <c r="M2444" s="27">
        <v>0</v>
      </c>
    </row>
    <row r="2445" spans="1:13" x14ac:dyDescent="0.15">
      <c r="A2445" t="s">
        <v>19432</v>
      </c>
      <c r="B2445">
        <v>41293</v>
      </c>
      <c r="C2445" t="s">
        <v>14973</v>
      </c>
      <c r="D2445" t="s">
        <v>2441</v>
      </c>
      <c r="E2445" t="s">
        <v>10749</v>
      </c>
      <c r="F2445" s="2" t="s">
        <v>6410</v>
      </c>
      <c r="G2445" s="2" t="s">
        <v>6410</v>
      </c>
      <c r="H2445" s="29">
        <v>0</v>
      </c>
      <c r="I2445" s="26">
        <v>0</v>
      </c>
      <c r="J2445" s="25">
        <v>0</v>
      </c>
      <c r="K2445" s="25">
        <v>0</v>
      </c>
      <c r="L2445" s="25">
        <v>0</v>
      </c>
      <c r="M2445" s="27">
        <v>0</v>
      </c>
    </row>
    <row r="2446" spans="1:13" x14ac:dyDescent="0.15">
      <c r="A2446" t="s">
        <v>22065</v>
      </c>
      <c r="B2446">
        <v>42683</v>
      </c>
      <c r="C2446" t="s">
        <v>15215</v>
      </c>
      <c r="D2446" t="s">
        <v>2442</v>
      </c>
      <c r="E2446" t="s">
        <v>10750</v>
      </c>
      <c r="F2446" s="2" t="s">
        <v>6357</v>
      </c>
      <c r="G2446" s="2" t="s">
        <v>6358</v>
      </c>
      <c r="H2446" s="29">
        <v>0</v>
      </c>
      <c r="I2446" s="26">
        <v>0</v>
      </c>
      <c r="J2446" s="25">
        <v>0</v>
      </c>
      <c r="K2446" s="25">
        <v>0</v>
      </c>
      <c r="L2446" s="25">
        <v>0</v>
      </c>
      <c r="M2446" s="27">
        <v>0</v>
      </c>
    </row>
    <row r="2447" spans="1:13" x14ac:dyDescent="0.15">
      <c r="A2447" t="s">
        <v>22184</v>
      </c>
      <c r="B2447">
        <v>43305</v>
      </c>
      <c r="C2447" t="s">
        <v>15245</v>
      </c>
      <c r="D2447" t="s">
        <v>2443</v>
      </c>
      <c r="E2447" t="s">
        <v>10751</v>
      </c>
      <c r="F2447" s="2" t="s">
        <v>10752</v>
      </c>
      <c r="G2447" s="2" t="s">
        <v>6292</v>
      </c>
      <c r="H2447" s="29">
        <v>0</v>
      </c>
      <c r="I2447" s="26">
        <v>0</v>
      </c>
      <c r="J2447" s="25">
        <v>0</v>
      </c>
      <c r="K2447" s="25">
        <v>0</v>
      </c>
      <c r="L2447" s="25">
        <v>0</v>
      </c>
      <c r="M2447" s="27">
        <v>0</v>
      </c>
    </row>
    <row r="2448" spans="1:13" x14ac:dyDescent="0.15">
      <c r="A2448" t="s">
        <v>22202</v>
      </c>
      <c r="B2448">
        <v>43487</v>
      </c>
      <c r="C2448" t="s">
        <v>15248</v>
      </c>
      <c r="D2448" t="s">
        <v>2444</v>
      </c>
      <c r="E2448" t="s">
        <v>7944</v>
      </c>
      <c r="F2448" s="2" t="s">
        <v>10753</v>
      </c>
      <c r="G2448" s="2" t="s">
        <v>7206</v>
      </c>
      <c r="H2448" s="29">
        <v>28467.229999999996</v>
      </c>
      <c r="I2448" s="26">
        <v>229.86</v>
      </c>
      <c r="J2448" s="25">
        <v>120379.98</v>
      </c>
      <c r="K2448" s="25">
        <v>91912.75</v>
      </c>
      <c r="L2448" s="25">
        <v>-45037.25</v>
      </c>
      <c r="M2448" s="27">
        <v>75342.73</v>
      </c>
    </row>
    <row r="2449" spans="1:13" x14ac:dyDescent="0.15">
      <c r="A2449" t="s">
        <v>23008</v>
      </c>
      <c r="B2449">
        <v>75219</v>
      </c>
      <c r="C2449" t="s">
        <v>15394</v>
      </c>
      <c r="D2449" t="s">
        <v>2445</v>
      </c>
      <c r="E2449" t="s">
        <v>10754</v>
      </c>
      <c r="F2449" s="2" t="s">
        <v>6624</v>
      </c>
      <c r="G2449" s="2" t="s">
        <v>6625</v>
      </c>
      <c r="H2449" s="29">
        <v>0</v>
      </c>
      <c r="I2449" s="26">
        <v>0</v>
      </c>
      <c r="J2449" s="25">
        <v>0</v>
      </c>
      <c r="K2449" s="25">
        <v>0</v>
      </c>
      <c r="L2449" s="25">
        <v>0</v>
      </c>
      <c r="M2449" s="27">
        <v>0</v>
      </c>
    </row>
    <row r="2450" spans="1:13" x14ac:dyDescent="0.15">
      <c r="A2450" t="s">
        <v>22733</v>
      </c>
      <c r="B2450">
        <v>69447</v>
      </c>
      <c r="C2450" t="s">
        <v>15350</v>
      </c>
      <c r="D2450" t="s">
        <v>2446</v>
      </c>
      <c r="E2450" t="s">
        <v>10755</v>
      </c>
      <c r="F2450" s="2" t="s">
        <v>7426</v>
      </c>
      <c r="G2450" s="2" t="s">
        <v>7426</v>
      </c>
      <c r="H2450" s="29">
        <v>0</v>
      </c>
      <c r="I2450" s="26">
        <v>0</v>
      </c>
      <c r="J2450" s="25">
        <v>0</v>
      </c>
      <c r="K2450" s="25">
        <v>0</v>
      </c>
      <c r="L2450" s="25">
        <v>0</v>
      </c>
      <c r="M2450" s="27">
        <v>0</v>
      </c>
    </row>
    <row r="2451" spans="1:13" x14ac:dyDescent="0.15">
      <c r="A2451" t="s">
        <v>20222</v>
      </c>
      <c r="B2451">
        <v>41516</v>
      </c>
      <c r="C2451" t="s">
        <v>15039</v>
      </c>
      <c r="D2451" t="s">
        <v>2447</v>
      </c>
      <c r="E2451" t="s">
        <v>10756</v>
      </c>
      <c r="F2451" s="2" t="s">
        <v>10321</v>
      </c>
      <c r="G2451" s="2" t="s">
        <v>6500</v>
      </c>
      <c r="H2451" s="29">
        <v>97195.91</v>
      </c>
      <c r="I2451" s="26">
        <v>248.14</v>
      </c>
      <c r="J2451" s="25">
        <v>129953.4</v>
      </c>
      <c r="K2451" s="25">
        <v>32757.489999999991</v>
      </c>
      <c r="L2451" s="25">
        <v>-16051.17</v>
      </c>
      <c r="M2451" s="27">
        <v>113902.23</v>
      </c>
    </row>
    <row r="2452" spans="1:13" x14ac:dyDescent="0.15">
      <c r="A2452" t="s">
        <v>20223</v>
      </c>
      <c r="B2452">
        <v>41516</v>
      </c>
      <c r="C2452" t="s">
        <v>15039</v>
      </c>
      <c r="D2452" t="s">
        <v>2448</v>
      </c>
      <c r="E2452" t="s">
        <v>10757</v>
      </c>
      <c r="F2452" s="2" t="s">
        <v>6397</v>
      </c>
      <c r="G2452" s="2" t="s">
        <v>6397</v>
      </c>
      <c r="H2452" s="29">
        <v>31712</v>
      </c>
      <c r="I2452" s="26">
        <v>5.69</v>
      </c>
      <c r="J2452" s="25">
        <v>2979.91</v>
      </c>
      <c r="K2452" s="25">
        <v>-28732.09</v>
      </c>
      <c r="L2452" s="25">
        <v>21549.07</v>
      </c>
      <c r="M2452" s="27">
        <v>24528.98</v>
      </c>
    </row>
    <row r="2453" spans="1:13" x14ac:dyDescent="0.15">
      <c r="A2453" t="s">
        <v>18949</v>
      </c>
      <c r="B2453">
        <v>40974</v>
      </c>
      <c r="C2453" t="s">
        <v>14925</v>
      </c>
      <c r="D2453" t="s">
        <v>2449</v>
      </c>
      <c r="E2453" t="s">
        <v>10758</v>
      </c>
      <c r="F2453" s="2" t="s">
        <v>7859</v>
      </c>
      <c r="G2453" s="2" t="s">
        <v>6684</v>
      </c>
      <c r="H2453" s="29">
        <v>0</v>
      </c>
      <c r="I2453" s="26">
        <v>0</v>
      </c>
      <c r="J2453" s="25">
        <v>0</v>
      </c>
      <c r="K2453" s="25">
        <v>0</v>
      </c>
      <c r="L2453" s="25">
        <v>0</v>
      </c>
      <c r="M2453" s="27">
        <v>0</v>
      </c>
    </row>
    <row r="2454" spans="1:13" x14ac:dyDescent="0.15">
      <c r="A2454" t="s">
        <v>18309</v>
      </c>
      <c r="B2454">
        <v>40378</v>
      </c>
      <c r="C2454" t="s">
        <v>14860</v>
      </c>
      <c r="D2454" t="s">
        <v>2450</v>
      </c>
      <c r="E2454" t="s">
        <v>10759</v>
      </c>
      <c r="F2454" s="2" t="s">
        <v>6491</v>
      </c>
      <c r="G2454" s="2" t="s">
        <v>6491</v>
      </c>
      <c r="H2454" s="29">
        <v>0</v>
      </c>
      <c r="I2454" s="26">
        <v>0</v>
      </c>
      <c r="J2454" s="25">
        <v>0</v>
      </c>
      <c r="K2454" s="25">
        <v>0</v>
      </c>
      <c r="L2454" s="25">
        <v>0</v>
      </c>
      <c r="M2454" s="27">
        <v>0</v>
      </c>
    </row>
    <row r="2455" spans="1:13" x14ac:dyDescent="0.15">
      <c r="A2455" t="s">
        <v>18837</v>
      </c>
      <c r="B2455">
        <v>40950</v>
      </c>
      <c r="C2455" t="s">
        <v>14918</v>
      </c>
      <c r="D2455" t="s">
        <v>2451</v>
      </c>
      <c r="E2455" t="s">
        <v>10760</v>
      </c>
      <c r="F2455" s="2" t="s">
        <v>6551</v>
      </c>
      <c r="G2455" s="2" t="s">
        <v>6551</v>
      </c>
      <c r="H2455" s="29">
        <v>18138.410000000003</v>
      </c>
      <c r="I2455" s="26">
        <v>64.28</v>
      </c>
      <c r="J2455" s="25">
        <v>33664.080000000002</v>
      </c>
      <c r="K2455" s="25">
        <v>15525.669999999998</v>
      </c>
      <c r="L2455" s="25">
        <v>-7607.58</v>
      </c>
      <c r="M2455" s="27">
        <v>26056.5</v>
      </c>
    </row>
    <row r="2456" spans="1:13" x14ac:dyDescent="0.15">
      <c r="A2456" t="s">
        <v>22329</v>
      </c>
      <c r="B2456">
        <v>46724</v>
      </c>
      <c r="C2456" t="s">
        <v>15273</v>
      </c>
      <c r="D2456" t="s">
        <v>2452</v>
      </c>
      <c r="E2456" t="s">
        <v>10761</v>
      </c>
      <c r="F2456" s="2" t="s">
        <v>6401</v>
      </c>
      <c r="G2456" s="2" t="s">
        <v>6402</v>
      </c>
      <c r="H2456" s="29">
        <v>0</v>
      </c>
      <c r="I2456" s="26">
        <v>12.75</v>
      </c>
      <c r="J2456" s="25">
        <v>6677.3</v>
      </c>
      <c r="K2456" s="25">
        <v>6677.3</v>
      </c>
      <c r="L2456" s="25">
        <v>-3271.88</v>
      </c>
      <c r="M2456" s="27">
        <v>3405.42</v>
      </c>
    </row>
    <row r="2457" spans="1:13" x14ac:dyDescent="0.15">
      <c r="A2457" t="s">
        <v>19921</v>
      </c>
      <c r="B2457">
        <v>41447</v>
      </c>
      <c r="C2457" t="s">
        <v>15013</v>
      </c>
      <c r="D2457" t="s">
        <v>2453</v>
      </c>
      <c r="E2457" t="s">
        <v>10762</v>
      </c>
      <c r="F2457" s="2" t="s">
        <v>6337</v>
      </c>
      <c r="G2457" s="2" t="s">
        <v>6338</v>
      </c>
      <c r="H2457" s="29">
        <v>0</v>
      </c>
      <c r="I2457" s="26">
        <v>0</v>
      </c>
      <c r="J2457" s="25">
        <v>0</v>
      </c>
      <c r="K2457" s="25">
        <v>0</v>
      </c>
      <c r="L2457" s="25">
        <v>0</v>
      </c>
      <c r="M2457" s="27">
        <v>0</v>
      </c>
    </row>
    <row r="2458" spans="1:13" x14ac:dyDescent="0.15">
      <c r="A2458" t="s">
        <v>19251</v>
      </c>
      <c r="B2458">
        <v>41223</v>
      </c>
      <c r="C2458" t="s">
        <v>14956</v>
      </c>
      <c r="D2458" t="s">
        <v>2454</v>
      </c>
      <c r="E2458" t="s">
        <v>10763</v>
      </c>
      <c r="F2458" s="2" t="s">
        <v>6573</v>
      </c>
      <c r="G2458" s="2" t="s">
        <v>6573</v>
      </c>
      <c r="H2458" s="29">
        <v>0</v>
      </c>
      <c r="I2458" s="26">
        <v>0</v>
      </c>
      <c r="J2458" s="25">
        <v>0</v>
      </c>
      <c r="K2458" s="25">
        <v>0</v>
      </c>
      <c r="L2458" s="25">
        <v>0</v>
      </c>
      <c r="M2458" s="27">
        <v>0</v>
      </c>
    </row>
    <row r="2459" spans="1:13" x14ac:dyDescent="0.15">
      <c r="A2459" t="s">
        <v>19252</v>
      </c>
      <c r="B2459">
        <v>41223</v>
      </c>
      <c r="C2459" t="s">
        <v>14956</v>
      </c>
      <c r="D2459" t="s">
        <v>2455</v>
      </c>
      <c r="E2459" t="s">
        <v>10764</v>
      </c>
      <c r="F2459" s="2" t="s">
        <v>10765</v>
      </c>
      <c r="G2459" s="2" t="s">
        <v>6573</v>
      </c>
      <c r="H2459" s="29">
        <v>0</v>
      </c>
      <c r="I2459" s="26">
        <v>0</v>
      </c>
      <c r="J2459" s="25">
        <v>0</v>
      </c>
      <c r="K2459" s="25">
        <v>0</v>
      </c>
      <c r="L2459" s="25">
        <v>0</v>
      </c>
      <c r="M2459" s="27">
        <v>0</v>
      </c>
    </row>
    <row r="2460" spans="1:13" x14ac:dyDescent="0.15">
      <c r="A2460" t="s">
        <v>20224</v>
      </c>
      <c r="B2460">
        <v>41516</v>
      </c>
      <c r="C2460" t="s">
        <v>15039</v>
      </c>
      <c r="D2460" t="s">
        <v>2456</v>
      </c>
      <c r="E2460" t="s">
        <v>10766</v>
      </c>
      <c r="F2460" s="2" t="s">
        <v>6500</v>
      </c>
      <c r="G2460" s="2" t="s">
        <v>6500</v>
      </c>
      <c r="H2460" s="29">
        <v>49487.100000000006</v>
      </c>
      <c r="I2460" s="26">
        <v>316.94</v>
      </c>
      <c r="J2460" s="25">
        <v>165984.65</v>
      </c>
      <c r="K2460" s="25">
        <v>116497.54999999999</v>
      </c>
      <c r="L2460" s="25">
        <v>-57083.8</v>
      </c>
      <c r="M2460" s="27">
        <v>108900.84999999999</v>
      </c>
    </row>
    <row r="2461" spans="1:13" x14ac:dyDescent="0.15">
      <c r="A2461" t="s">
        <v>18391</v>
      </c>
      <c r="B2461">
        <v>40524</v>
      </c>
      <c r="C2461" t="s">
        <v>14869</v>
      </c>
      <c r="D2461" t="s">
        <v>2457</v>
      </c>
      <c r="E2461" t="s">
        <v>10767</v>
      </c>
      <c r="F2461" s="2" t="s">
        <v>6450</v>
      </c>
      <c r="G2461" s="2" t="s">
        <v>6450</v>
      </c>
      <c r="H2461" s="29">
        <v>373653.38</v>
      </c>
      <c r="I2461" s="26">
        <v>473.09</v>
      </c>
      <c r="J2461" s="25">
        <v>247761.96</v>
      </c>
      <c r="K2461" s="25">
        <v>-125891.42000000001</v>
      </c>
      <c r="L2461" s="25">
        <v>94418.57</v>
      </c>
      <c r="M2461" s="27">
        <v>342180.53</v>
      </c>
    </row>
    <row r="2462" spans="1:13" x14ac:dyDescent="0.15">
      <c r="A2462" t="s">
        <v>22388</v>
      </c>
      <c r="B2462">
        <v>47920</v>
      </c>
      <c r="C2462" t="s">
        <v>15281</v>
      </c>
      <c r="D2462" t="s">
        <v>2458</v>
      </c>
      <c r="E2462" t="s">
        <v>10352</v>
      </c>
      <c r="F2462" s="2" t="s">
        <v>8711</v>
      </c>
      <c r="G2462" s="2" t="s">
        <v>6428</v>
      </c>
      <c r="H2462" s="29">
        <v>0</v>
      </c>
      <c r="I2462" s="26">
        <v>0</v>
      </c>
      <c r="J2462" s="25">
        <v>0</v>
      </c>
      <c r="K2462" s="25">
        <v>0</v>
      </c>
      <c r="L2462" s="25">
        <v>0</v>
      </c>
      <c r="M2462" s="27">
        <v>0</v>
      </c>
    </row>
    <row r="2463" spans="1:13" x14ac:dyDescent="0.15">
      <c r="A2463" t="s">
        <v>19107</v>
      </c>
      <c r="B2463">
        <v>41039</v>
      </c>
      <c r="C2463" t="s">
        <v>14940</v>
      </c>
      <c r="D2463" t="s">
        <v>2459</v>
      </c>
      <c r="E2463" t="s">
        <v>6857</v>
      </c>
      <c r="F2463" s="2" t="s">
        <v>6595</v>
      </c>
      <c r="G2463" s="2" t="s">
        <v>6596</v>
      </c>
      <c r="H2463" s="29">
        <v>0</v>
      </c>
      <c r="I2463" s="26">
        <v>0</v>
      </c>
      <c r="J2463" s="25">
        <v>0</v>
      </c>
      <c r="K2463" s="25">
        <v>0</v>
      </c>
      <c r="L2463" s="25">
        <v>0</v>
      </c>
      <c r="M2463" s="27">
        <v>0</v>
      </c>
    </row>
    <row r="2464" spans="1:13" x14ac:dyDescent="0.15">
      <c r="A2464" t="s">
        <v>22454</v>
      </c>
      <c r="B2464">
        <v>48622</v>
      </c>
      <c r="C2464" t="s">
        <v>15287</v>
      </c>
      <c r="D2464" t="s">
        <v>2460</v>
      </c>
      <c r="E2464" t="s">
        <v>10768</v>
      </c>
      <c r="F2464" s="2" t="s">
        <v>6293</v>
      </c>
      <c r="G2464" s="2" t="s">
        <v>6293</v>
      </c>
      <c r="H2464" s="29">
        <v>0</v>
      </c>
      <c r="I2464" s="26">
        <v>0</v>
      </c>
      <c r="J2464" s="25">
        <v>0</v>
      </c>
      <c r="K2464" s="25">
        <v>0</v>
      </c>
      <c r="L2464" s="25">
        <v>0</v>
      </c>
      <c r="M2464" s="27">
        <v>0</v>
      </c>
    </row>
    <row r="2465" spans="1:13" x14ac:dyDescent="0.15">
      <c r="A2465" t="s">
        <v>22742</v>
      </c>
      <c r="B2465">
        <v>69669</v>
      </c>
      <c r="C2465" t="s">
        <v>15353</v>
      </c>
      <c r="D2465" t="s">
        <v>2461</v>
      </c>
      <c r="E2465" t="s">
        <v>10771</v>
      </c>
      <c r="F2465" s="2" t="s">
        <v>6238</v>
      </c>
      <c r="G2465" s="2" t="s">
        <v>6238</v>
      </c>
      <c r="H2465" s="29">
        <v>3541.2899999999936</v>
      </c>
      <c r="I2465" s="26">
        <v>68.98</v>
      </c>
      <c r="J2465" s="25">
        <v>36125.519999999997</v>
      </c>
      <c r="K2465" s="25">
        <v>32584.230000000003</v>
      </c>
      <c r="L2465" s="25">
        <v>-15966.27</v>
      </c>
      <c r="M2465" s="27">
        <v>20159.249999999996</v>
      </c>
    </row>
    <row r="2466" spans="1:13" x14ac:dyDescent="0.15">
      <c r="A2466" t="s">
        <v>22408</v>
      </c>
      <c r="B2466">
        <v>48101</v>
      </c>
      <c r="C2466" t="s">
        <v>15285</v>
      </c>
      <c r="D2466" t="s">
        <v>2462</v>
      </c>
      <c r="E2466" t="s">
        <v>10772</v>
      </c>
      <c r="F2466" s="2" t="s">
        <v>6450</v>
      </c>
      <c r="G2466" s="2" t="s">
        <v>6450</v>
      </c>
      <c r="H2466" s="29">
        <v>114015.51999999999</v>
      </c>
      <c r="I2466" s="26">
        <v>335.74</v>
      </c>
      <c r="J2466" s="25">
        <v>175830.39999999999</v>
      </c>
      <c r="K2466" s="25">
        <v>61814.880000000005</v>
      </c>
      <c r="L2466" s="25">
        <v>-30289.29</v>
      </c>
      <c r="M2466" s="27">
        <v>145541.10999999999</v>
      </c>
    </row>
    <row r="2467" spans="1:13" x14ac:dyDescent="0.15">
      <c r="A2467" t="s">
        <v>21669</v>
      </c>
      <c r="B2467">
        <v>42148</v>
      </c>
      <c r="C2467" t="s">
        <v>15164</v>
      </c>
      <c r="D2467" t="s">
        <v>2463</v>
      </c>
      <c r="E2467" t="s">
        <v>10773</v>
      </c>
      <c r="F2467" s="2" t="s">
        <v>8715</v>
      </c>
      <c r="G2467" s="2" t="s">
        <v>8715</v>
      </c>
      <c r="H2467" s="29">
        <v>0</v>
      </c>
      <c r="I2467" s="26">
        <v>0</v>
      </c>
      <c r="J2467" s="25">
        <v>0</v>
      </c>
      <c r="K2467" s="25">
        <v>0</v>
      </c>
      <c r="L2467" s="25">
        <v>0</v>
      </c>
      <c r="M2467" s="27">
        <v>0</v>
      </c>
    </row>
    <row r="2468" spans="1:13" x14ac:dyDescent="0.15">
      <c r="A2468" t="s">
        <v>22144</v>
      </c>
      <c r="B2468">
        <v>42754</v>
      </c>
      <c r="C2468" t="s">
        <v>15228</v>
      </c>
      <c r="D2468" t="s">
        <v>2464</v>
      </c>
      <c r="E2468" t="s">
        <v>8559</v>
      </c>
      <c r="F2468" s="2" t="s">
        <v>10348</v>
      </c>
      <c r="G2468" s="2" t="s">
        <v>7800</v>
      </c>
      <c r="H2468" s="29">
        <v>0</v>
      </c>
      <c r="I2468" s="26">
        <v>0</v>
      </c>
      <c r="J2468" s="25">
        <v>0</v>
      </c>
      <c r="K2468" s="25">
        <v>0</v>
      </c>
      <c r="L2468" s="25">
        <v>0</v>
      </c>
      <c r="M2468" s="27">
        <v>0</v>
      </c>
    </row>
    <row r="2469" spans="1:13" x14ac:dyDescent="0.15">
      <c r="A2469" t="s">
        <v>23098</v>
      </c>
      <c r="B2469">
        <v>75753</v>
      </c>
      <c r="C2469" t="s">
        <v>15400</v>
      </c>
      <c r="D2469" t="s">
        <v>2465</v>
      </c>
      <c r="E2469" t="s">
        <v>8089</v>
      </c>
      <c r="F2469" s="2" t="s">
        <v>6549</v>
      </c>
      <c r="G2469" s="2" t="s">
        <v>6550</v>
      </c>
      <c r="H2469" s="29">
        <v>139695.23000000001</v>
      </c>
      <c r="I2469" s="26">
        <v>469.09</v>
      </c>
      <c r="J2469" s="25">
        <v>245667.12</v>
      </c>
      <c r="K2469" s="25">
        <v>105971.88999999998</v>
      </c>
      <c r="L2469" s="25">
        <v>-51926.23</v>
      </c>
      <c r="M2469" s="27">
        <v>193740.88999999998</v>
      </c>
    </row>
    <row r="2470" spans="1:13" x14ac:dyDescent="0.15">
      <c r="A2470" t="s">
        <v>22475</v>
      </c>
      <c r="B2470">
        <v>50195</v>
      </c>
      <c r="C2470" t="s">
        <v>15293</v>
      </c>
      <c r="D2470" t="s">
        <v>2466</v>
      </c>
      <c r="E2470" t="s">
        <v>10771</v>
      </c>
      <c r="F2470" s="2" t="s">
        <v>7261</v>
      </c>
      <c r="G2470" s="2" t="s">
        <v>7261</v>
      </c>
      <c r="H2470" s="29">
        <v>0</v>
      </c>
      <c r="I2470" s="26">
        <v>0</v>
      </c>
      <c r="J2470" s="25">
        <v>0</v>
      </c>
      <c r="K2470" s="25">
        <v>0</v>
      </c>
      <c r="L2470" s="25">
        <v>0</v>
      </c>
      <c r="M2470" s="27">
        <v>0</v>
      </c>
    </row>
    <row r="2471" spans="1:13" x14ac:dyDescent="0.15">
      <c r="A2471" t="s">
        <v>22492</v>
      </c>
      <c r="B2471">
        <v>50819</v>
      </c>
      <c r="C2471" t="s">
        <v>15295</v>
      </c>
      <c r="D2471" t="s">
        <v>2467</v>
      </c>
      <c r="E2471" t="s">
        <v>10774</v>
      </c>
      <c r="F2471" s="2" t="s">
        <v>6374</v>
      </c>
      <c r="G2471" s="2" t="s">
        <v>6374</v>
      </c>
      <c r="H2471" s="29">
        <v>0</v>
      </c>
      <c r="I2471" s="26">
        <v>0</v>
      </c>
      <c r="J2471" s="25">
        <v>0</v>
      </c>
      <c r="K2471" s="25">
        <v>0</v>
      </c>
      <c r="L2471" s="25">
        <v>0</v>
      </c>
      <c r="M2471" s="27">
        <v>0</v>
      </c>
    </row>
    <row r="2472" spans="1:13" x14ac:dyDescent="0.15">
      <c r="A2472" t="s">
        <v>18993</v>
      </c>
      <c r="B2472">
        <v>41000</v>
      </c>
      <c r="C2472" t="s">
        <v>14930</v>
      </c>
      <c r="D2472" t="s">
        <v>2468</v>
      </c>
      <c r="E2472" t="s">
        <v>10775</v>
      </c>
      <c r="F2472" s="2" t="s">
        <v>10776</v>
      </c>
      <c r="G2472" s="2" t="s">
        <v>6720</v>
      </c>
      <c r="H2472" s="29">
        <v>1982</v>
      </c>
      <c r="I2472" s="26">
        <v>0</v>
      </c>
      <c r="J2472" s="25">
        <v>0</v>
      </c>
      <c r="K2472" s="25">
        <v>-1982</v>
      </c>
      <c r="L2472" s="25">
        <v>1486.5</v>
      </c>
      <c r="M2472" s="27">
        <v>1486.5</v>
      </c>
    </row>
    <row r="2473" spans="1:13" x14ac:dyDescent="0.15">
      <c r="A2473" t="s">
        <v>23287</v>
      </c>
      <c r="B2473">
        <v>79874</v>
      </c>
      <c r="C2473" t="s">
        <v>15433</v>
      </c>
      <c r="D2473" t="s">
        <v>2469</v>
      </c>
      <c r="E2473" t="s">
        <v>10777</v>
      </c>
      <c r="F2473" s="2" t="s">
        <v>8742</v>
      </c>
      <c r="G2473" s="2" t="s">
        <v>7553</v>
      </c>
      <c r="H2473" s="29">
        <v>0</v>
      </c>
      <c r="I2473" s="26">
        <v>0</v>
      </c>
      <c r="J2473" s="25">
        <v>0</v>
      </c>
      <c r="K2473" s="25">
        <v>0</v>
      </c>
      <c r="L2473" s="25">
        <v>0</v>
      </c>
      <c r="M2473" s="27">
        <v>0</v>
      </c>
    </row>
    <row r="2474" spans="1:13" x14ac:dyDescent="0.15">
      <c r="A2474" t="s">
        <v>22609</v>
      </c>
      <c r="B2474">
        <v>59555</v>
      </c>
      <c r="C2474" t="s">
        <v>15318</v>
      </c>
      <c r="D2474" t="s">
        <v>2470</v>
      </c>
      <c r="E2474" t="s">
        <v>10778</v>
      </c>
      <c r="F2474" s="2" t="s">
        <v>10779</v>
      </c>
      <c r="G2474" s="2" t="s">
        <v>7711</v>
      </c>
      <c r="H2474" s="29">
        <v>0</v>
      </c>
      <c r="I2474" s="26">
        <v>0</v>
      </c>
      <c r="J2474" s="25">
        <v>0</v>
      </c>
      <c r="K2474" s="25">
        <v>0</v>
      </c>
      <c r="L2474" s="25">
        <v>0</v>
      </c>
      <c r="M2474" s="27">
        <v>0</v>
      </c>
    </row>
    <row r="2475" spans="1:13" x14ac:dyDescent="0.15">
      <c r="A2475" t="s">
        <v>21546</v>
      </c>
      <c r="B2475">
        <v>41860</v>
      </c>
      <c r="C2475" t="s">
        <v>15146</v>
      </c>
      <c r="D2475" t="s">
        <v>2471</v>
      </c>
      <c r="E2475" t="s">
        <v>10780</v>
      </c>
      <c r="F2475" s="2" t="s">
        <v>6491</v>
      </c>
      <c r="G2475" s="2" t="s">
        <v>6491</v>
      </c>
      <c r="H2475" s="29">
        <v>3800.8999999999942</v>
      </c>
      <c r="I2475" s="26">
        <v>39.090000000000003</v>
      </c>
      <c r="J2475" s="25">
        <v>20471.82</v>
      </c>
      <c r="K2475" s="25">
        <v>16670.920000000006</v>
      </c>
      <c r="L2475" s="25">
        <v>-8168.75</v>
      </c>
      <c r="M2475" s="27">
        <v>12303.07</v>
      </c>
    </row>
    <row r="2476" spans="1:13" x14ac:dyDescent="0.15">
      <c r="A2476" t="s">
        <v>19441</v>
      </c>
      <c r="B2476">
        <v>41296</v>
      </c>
      <c r="C2476" t="s">
        <v>14974</v>
      </c>
      <c r="D2476" t="s">
        <v>2472</v>
      </c>
      <c r="E2476" t="s">
        <v>9073</v>
      </c>
      <c r="F2476" s="2" t="s">
        <v>6526</v>
      </c>
      <c r="G2476" s="2" t="s">
        <v>6526</v>
      </c>
      <c r="H2476" s="29">
        <v>0</v>
      </c>
      <c r="I2476" s="26">
        <v>0</v>
      </c>
      <c r="J2476" s="25">
        <v>0</v>
      </c>
      <c r="K2476" s="25">
        <v>0</v>
      </c>
      <c r="L2476" s="25">
        <v>0</v>
      </c>
      <c r="M2476" s="27">
        <v>0</v>
      </c>
    </row>
    <row r="2477" spans="1:13" x14ac:dyDescent="0.15">
      <c r="A2477" t="s">
        <v>21904</v>
      </c>
      <c r="B2477">
        <v>42604</v>
      </c>
      <c r="C2477" t="s">
        <v>15199</v>
      </c>
      <c r="D2477" t="s">
        <v>2473</v>
      </c>
      <c r="E2477" t="s">
        <v>7573</v>
      </c>
      <c r="F2477" s="2" t="s">
        <v>8135</v>
      </c>
      <c r="G2477" s="2" t="s">
        <v>6720</v>
      </c>
      <c r="H2477" s="29">
        <v>0</v>
      </c>
      <c r="I2477" s="26">
        <v>0</v>
      </c>
      <c r="J2477" s="25">
        <v>0</v>
      </c>
      <c r="K2477" s="25">
        <v>0</v>
      </c>
      <c r="L2477" s="25">
        <v>0</v>
      </c>
      <c r="M2477" s="27">
        <v>0</v>
      </c>
    </row>
    <row r="2478" spans="1:13" x14ac:dyDescent="0.15">
      <c r="A2478" t="s">
        <v>19237</v>
      </c>
      <c r="B2478">
        <v>41196</v>
      </c>
      <c r="C2478" t="s">
        <v>14954</v>
      </c>
      <c r="D2478" t="s">
        <v>2474</v>
      </c>
      <c r="E2478" t="s">
        <v>10781</v>
      </c>
      <c r="F2478" s="2" t="s">
        <v>10782</v>
      </c>
      <c r="G2478" s="2" t="s">
        <v>8501</v>
      </c>
      <c r="H2478" s="29">
        <v>0</v>
      </c>
      <c r="I2478" s="26">
        <v>0</v>
      </c>
      <c r="J2478" s="25">
        <v>0</v>
      </c>
      <c r="K2478" s="25">
        <v>0</v>
      </c>
      <c r="L2478" s="25">
        <v>0</v>
      </c>
      <c r="M2478" s="27">
        <v>0</v>
      </c>
    </row>
    <row r="2479" spans="1:13" x14ac:dyDescent="0.15">
      <c r="A2479" t="s">
        <v>23254</v>
      </c>
      <c r="B2479">
        <v>78222</v>
      </c>
      <c r="C2479" t="s">
        <v>15425</v>
      </c>
      <c r="D2479" t="s">
        <v>2475</v>
      </c>
      <c r="E2479" t="s">
        <v>10783</v>
      </c>
      <c r="F2479" s="2" t="s">
        <v>9956</v>
      </c>
      <c r="G2479" s="2" t="s">
        <v>7396</v>
      </c>
      <c r="H2479" s="29">
        <v>48844.44</v>
      </c>
      <c r="I2479" s="26">
        <v>94.02</v>
      </c>
      <c r="J2479" s="25">
        <v>49239.21</v>
      </c>
      <c r="K2479" s="25">
        <v>394.7699999999968</v>
      </c>
      <c r="L2479" s="25">
        <v>-193.44</v>
      </c>
      <c r="M2479" s="27">
        <v>49045.77</v>
      </c>
    </row>
    <row r="2480" spans="1:13" x14ac:dyDescent="0.15">
      <c r="A2480" t="s">
        <v>19330</v>
      </c>
      <c r="B2480">
        <v>41246</v>
      </c>
      <c r="C2480" t="s">
        <v>14964</v>
      </c>
      <c r="D2480" t="s">
        <v>2476</v>
      </c>
      <c r="E2480" t="s">
        <v>10784</v>
      </c>
      <c r="F2480" s="2" t="s">
        <v>6248</v>
      </c>
      <c r="G2480" s="2" t="s">
        <v>6248</v>
      </c>
      <c r="H2480" s="29">
        <v>0</v>
      </c>
      <c r="I2480" s="26">
        <v>0</v>
      </c>
      <c r="J2480" s="25">
        <v>0</v>
      </c>
      <c r="K2480" s="25">
        <v>0</v>
      </c>
      <c r="L2480" s="25">
        <v>0</v>
      </c>
      <c r="M2480" s="27">
        <v>0</v>
      </c>
    </row>
    <row r="2481" spans="1:13" x14ac:dyDescent="0.15">
      <c r="A2481" t="s">
        <v>21759</v>
      </c>
      <c r="B2481">
        <v>42545</v>
      </c>
      <c r="C2481" t="s">
        <v>15179</v>
      </c>
      <c r="D2481" t="s">
        <v>2477</v>
      </c>
      <c r="E2481" t="s">
        <v>10785</v>
      </c>
      <c r="F2481" s="2" t="s">
        <v>10225</v>
      </c>
      <c r="G2481" s="2" t="s">
        <v>6720</v>
      </c>
      <c r="H2481" s="29">
        <v>0</v>
      </c>
      <c r="I2481" s="26">
        <v>24.29</v>
      </c>
      <c r="J2481" s="25">
        <v>12720.92</v>
      </c>
      <c r="K2481" s="25">
        <v>12720.92</v>
      </c>
      <c r="L2481" s="25">
        <v>-6233.25</v>
      </c>
      <c r="M2481" s="27">
        <v>6487.67</v>
      </c>
    </row>
    <row r="2482" spans="1:13" x14ac:dyDescent="0.15">
      <c r="A2482" t="s">
        <v>22287</v>
      </c>
      <c r="B2482">
        <v>45000</v>
      </c>
      <c r="C2482" t="s">
        <v>15259</v>
      </c>
      <c r="D2482" t="s">
        <v>2478</v>
      </c>
      <c r="E2482" t="s">
        <v>10485</v>
      </c>
      <c r="F2482" s="2" t="s">
        <v>6388</v>
      </c>
      <c r="G2482" s="2" t="s">
        <v>6388</v>
      </c>
      <c r="H2482" s="29">
        <v>29730</v>
      </c>
      <c r="I2482" s="26">
        <v>25.45</v>
      </c>
      <c r="J2482" s="25">
        <v>13328.42</v>
      </c>
      <c r="K2482" s="25">
        <v>-16401.580000000002</v>
      </c>
      <c r="L2482" s="25">
        <v>12301.19</v>
      </c>
      <c r="M2482" s="27">
        <v>25629.61</v>
      </c>
    </row>
    <row r="2483" spans="1:13" x14ac:dyDescent="0.15">
      <c r="A2483" t="s">
        <v>18099</v>
      </c>
      <c r="B2483">
        <v>35466</v>
      </c>
      <c r="C2483" t="s">
        <v>14800</v>
      </c>
      <c r="D2483" t="s">
        <v>2479</v>
      </c>
      <c r="E2483" t="s">
        <v>10786</v>
      </c>
      <c r="F2483" s="2" t="s">
        <v>6376</v>
      </c>
      <c r="G2483" s="2" t="s">
        <v>6376</v>
      </c>
      <c r="H2483" s="29">
        <v>0</v>
      </c>
      <c r="I2483" s="26">
        <v>0</v>
      </c>
      <c r="J2483" s="25">
        <v>0</v>
      </c>
      <c r="K2483" s="25">
        <v>0</v>
      </c>
      <c r="L2483" s="25">
        <v>0</v>
      </c>
      <c r="M2483" s="27">
        <v>0</v>
      </c>
    </row>
    <row r="2484" spans="1:13" x14ac:dyDescent="0.15">
      <c r="A2484" t="s">
        <v>23429</v>
      </c>
      <c r="B2484">
        <v>83280</v>
      </c>
      <c r="C2484" t="s">
        <v>15457</v>
      </c>
      <c r="D2484" t="s">
        <v>2480</v>
      </c>
      <c r="E2484" t="s">
        <v>7036</v>
      </c>
      <c r="F2484" s="2" t="s">
        <v>6452</v>
      </c>
      <c r="G2484" s="2" t="s">
        <v>6453</v>
      </c>
      <c r="H2484" s="29">
        <v>17838</v>
      </c>
      <c r="I2484" s="26">
        <v>0</v>
      </c>
      <c r="J2484" s="25">
        <v>0</v>
      </c>
      <c r="K2484" s="25">
        <v>-17838</v>
      </c>
      <c r="L2484" s="25">
        <v>13378.5</v>
      </c>
      <c r="M2484" s="27">
        <v>13378.5</v>
      </c>
    </row>
    <row r="2485" spans="1:13" x14ac:dyDescent="0.15">
      <c r="A2485" t="s">
        <v>18202</v>
      </c>
      <c r="B2485">
        <v>40020</v>
      </c>
      <c r="C2485" t="s">
        <v>14835</v>
      </c>
      <c r="D2485" t="s">
        <v>2481</v>
      </c>
      <c r="E2485" t="s">
        <v>10787</v>
      </c>
      <c r="F2485" s="2" t="s">
        <v>8730</v>
      </c>
      <c r="G2485" s="2" t="s">
        <v>7145</v>
      </c>
      <c r="H2485" s="29">
        <v>0</v>
      </c>
      <c r="I2485" s="26">
        <v>0</v>
      </c>
      <c r="J2485" s="25">
        <v>0</v>
      </c>
      <c r="K2485" s="25">
        <v>0</v>
      </c>
      <c r="L2485" s="25">
        <v>0</v>
      </c>
      <c r="M2485" s="27">
        <v>0</v>
      </c>
    </row>
    <row r="2486" spans="1:13" x14ac:dyDescent="0.15">
      <c r="A2486" t="s">
        <v>23255</v>
      </c>
      <c r="B2486">
        <v>78222</v>
      </c>
      <c r="C2486" t="s">
        <v>15425</v>
      </c>
      <c r="D2486" t="s">
        <v>2482</v>
      </c>
      <c r="E2486" t="s">
        <v>10788</v>
      </c>
      <c r="F2486" s="2" t="s">
        <v>10789</v>
      </c>
      <c r="G2486" s="2" t="s">
        <v>7396</v>
      </c>
      <c r="H2486" s="29">
        <v>0</v>
      </c>
      <c r="I2486" s="26">
        <v>0</v>
      </c>
      <c r="J2486" s="25">
        <v>0</v>
      </c>
      <c r="K2486" s="25">
        <v>0</v>
      </c>
      <c r="L2486" s="25">
        <v>0</v>
      </c>
      <c r="M2486" s="27">
        <v>0</v>
      </c>
    </row>
    <row r="2487" spans="1:13" x14ac:dyDescent="0.15">
      <c r="A2487" t="s">
        <v>22883</v>
      </c>
      <c r="B2487">
        <v>73283</v>
      </c>
      <c r="C2487" t="s">
        <v>15378</v>
      </c>
      <c r="D2487" t="s">
        <v>2483</v>
      </c>
      <c r="E2487" t="s">
        <v>10790</v>
      </c>
      <c r="F2487" s="2" t="s">
        <v>6383</v>
      </c>
      <c r="G2487" s="2" t="s">
        <v>6383</v>
      </c>
      <c r="H2487" s="29">
        <v>241006.5</v>
      </c>
      <c r="I2487" s="26">
        <v>479.28</v>
      </c>
      <c r="J2487" s="25">
        <v>251003.73</v>
      </c>
      <c r="K2487" s="25">
        <v>9997.2300000000105</v>
      </c>
      <c r="L2487" s="25">
        <v>-4898.6400000000003</v>
      </c>
      <c r="M2487" s="27">
        <v>246105.09</v>
      </c>
    </row>
    <row r="2488" spans="1:13" x14ac:dyDescent="0.15">
      <c r="A2488" t="s">
        <v>23052</v>
      </c>
      <c r="B2488">
        <v>75388</v>
      </c>
      <c r="C2488" t="s">
        <v>15396</v>
      </c>
      <c r="D2488" t="s">
        <v>2484</v>
      </c>
      <c r="E2488" t="s">
        <v>10795</v>
      </c>
      <c r="F2488" s="2" t="s">
        <v>6251</v>
      </c>
      <c r="G2488" s="2" t="s">
        <v>6251</v>
      </c>
      <c r="H2488" s="29">
        <v>35676</v>
      </c>
      <c r="I2488" s="26">
        <v>156.69999999999999</v>
      </c>
      <c r="J2488" s="25">
        <v>82065.36</v>
      </c>
      <c r="K2488" s="25">
        <v>46389.36</v>
      </c>
      <c r="L2488" s="25">
        <v>-22730.79</v>
      </c>
      <c r="M2488" s="27">
        <v>59334.57</v>
      </c>
    </row>
    <row r="2489" spans="1:13" x14ac:dyDescent="0.15">
      <c r="A2489" t="s">
        <v>22936</v>
      </c>
      <c r="B2489">
        <v>74049</v>
      </c>
      <c r="C2489" t="s">
        <v>15384</v>
      </c>
      <c r="D2489" t="s">
        <v>2485</v>
      </c>
      <c r="E2489" t="s">
        <v>10796</v>
      </c>
      <c r="F2489" s="2" t="s">
        <v>6492</v>
      </c>
      <c r="G2489" s="2" t="s">
        <v>6465</v>
      </c>
      <c r="H2489" s="29">
        <v>0</v>
      </c>
      <c r="I2489" s="26">
        <v>0</v>
      </c>
      <c r="J2489" s="25">
        <v>0</v>
      </c>
      <c r="K2489" s="25">
        <v>0</v>
      </c>
      <c r="L2489" s="25">
        <v>0</v>
      </c>
      <c r="M2489" s="27">
        <v>0</v>
      </c>
    </row>
    <row r="2490" spans="1:13" x14ac:dyDescent="0.15">
      <c r="A2490" t="s">
        <v>19331</v>
      </c>
      <c r="B2490">
        <v>41246</v>
      </c>
      <c r="C2490" t="s">
        <v>14964</v>
      </c>
      <c r="D2490" t="s">
        <v>2486</v>
      </c>
      <c r="E2490" t="s">
        <v>10797</v>
      </c>
      <c r="F2490" s="2" t="s">
        <v>6588</v>
      </c>
      <c r="G2490" s="2" t="s">
        <v>6589</v>
      </c>
      <c r="H2490" s="29">
        <v>0</v>
      </c>
      <c r="I2490" s="26">
        <v>0</v>
      </c>
      <c r="J2490" s="25">
        <v>0</v>
      </c>
      <c r="K2490" s="25">
        <v>0</v>
      </c>
      <c r="L2490" s="25">
        <v>0</v>
      </c>
      <c r="M2490" s="27">
        <v>0</v>
      </c>
    </row>
    <row r="2491" spans="1:13" x14ac:dyDescent="0.15">
      <c r="A2491" t="s">
        <v>19933</v>
      </c>
      <c r="B2491">
        <v>41454</v>
      </c>
      <c r="C2491" t="s">
        <v>15014</v>
      </c>
      <c r="D2491" t="s">
        <v>2487</v>
      </c>
      <c r="E2491" t="s">
        <v>10237</v>
      </c>
      <c r="F2491" s="2" t="s">
        <v>10798</v>
      </c>
      <c r="G2491" s="2" t="s">
        <v>6554</v>
      </c>
      <c r="H2491" s="29">
        <v>0</v>
      </c>
      <c r="I2491" s="26">
        <v>0</v>
      </c>
      <c r="J2491" s="25">
        <v>0</v>
      </c>
      <c r="K2491" s="25">
        <v>0</v>
      </c>
      <c r="L2491" s="25">
        <v>0</v>
      </c>
      <c r="M2491" s="27">
        <v>0</v>
      </c>
    </row>
    <row r="2492" spans="1:13" x14ac:dyDescent="0.15">
      <c r="A2492" t="s">
        <v>22145</v>
      </c>
      <c r="B2492">
        <v>42754</v>
      </c>
      <c r="C2492" t="s">
        <v>15228</v>
      </c>
      <c r="D2492" t="s">
        <v>2488</v>
      </c>
      <c r="E2492" t="s">
        <v>9781</v>
      </c>
      <c r="F2492" s="2" t="s">
        <v>10799</v>
      </c>
      <c r="G2492" s="2" t="s">
        <v>7800</v>
      </c>
      <c r="H2492" s="29">
        <v>0</v>
      </c>
      <c r="I2492" s="26">
        <v>9.76</v>
      </c>
      <c r="J2492" s="25">
        <v>5111.41</v>
      </c>
      <c r="K2492" s="25">
        <v>5111.41</v>
      </c>
      <c r="L2492" s="25">
        <v>-2504.59</v>
      </c>
      <c r="M2492" s="27">
        <v>2606.8199999999997</v>
      </c>
    </row>
    <row r="2493" spans="1:13" x14ac:dyDescent="0.15">
      <c r="A2493" t="s">
        <v>22891</v>
      </c>
      <c r="B2493">
        <v>73712</v>
      </c>
      <c r="C2493" t="s">
        <v>15380</v>
      </c>
      <c r="D2493" t="s">
        <v>2489</v>
      </c>
      <c r="E2493" t="s">
        <v>8237</v>
      </c>
      <c r="F2493" s="2" t="s">
        <v>8888</v>
      </c>
      <c r="G2493" s="2" t="s">
        <v>6887</v>
      </c>
      <c r="H2493" s="29">
        <v>0</v>
      </c>
      <c r="I2493" s="26">
        <v>0</v>
      </c>
      <c r="J2493" s="25">
        <v>0</v>
      </c>
      <c r="K2493" s="25">
        <v>0</v>
      </c>
      <c r="L2493" s="25">
        <v>0</v>
      </c>
      <c r="M2493" s="27">
        <v>0</v>
      </c>
    </row>
    <row r="2494" spans="1:13" x14ac:dyDescent="0.15">
      <c r="A2494" t="s">
        <v>20849</v>
      </c>
      <c r="B2494">
        <v>41632</v>
      </c>
      <c r="C2494" t="s">
        <v>15086</v>
      </c>
      <c r="D2494" t="s">
        <v>2490</v>
      </c>
      <c r="E2494" t="s">
        <v>10800</v>
      </c>
      <c r="F2494" s="2" t="s">
        <v>6247</v>
      </c>
      <c r="G2494" s="2" t="s">
        <v>6247</v>
      </c>
      <c r="H2494" s="29">
        <v>0</v>
      </c>
      <c r="I2494" s="26">
        <v>0</v>
      </c>
      <c r="J2494" s="25">
        <v>0</v>
      </c>
      <c r="K2494" s="25">
        <v>0</v>
      </c>
      <c r="L2494" s="25">
        <v>0</v>
      </c>
      <c r="M2494" s="27">
        <v>0</v>
      </c>
    </row>
    <row r="2495" spans="1:13" x14ac:dyDescent="0.15">
      <c r="A2495" t="s">
        <v>19494</v>
      </c>
      <c r="B2495">
        <v>41340</v>
      </c>
      <c r="C2495" t="s">
        <v>14980</v>
      </c>
      <c r="D2495" t="s">
        <v>2491</v>
      </c>
      <c r="E2495" t="s">
        <v>10801</v>
      </c>
      <c r="F2495" s="2" t="s">
        <v>6578</v>
      </c>
      <c r="G2495" s="2" t="s">
        <v>6578</v>
      </c>
      <c r="H2495" s="29">
        <v>0</v>
      </c>
      <c r="I2495" s="26">
        <v>0</v>
      </c>
      <c r="J2495" s="25">
        <v>0</v>
      </c>
      <c r="K2495" s="25">
        <v>0</v>
      </c>
      <c r="L2495" s="25">
        <v>0</v>
      </c>
      <c r="M2495" s="27">
        <v>0</v>
      </c>
    </row>
    <row r="2496" spans="1:13" x14ac:dyDescent="0.15">
      <c r="A2496" t="s">
        <v>20279</v>
      </c>
      <c r="B2496">
        <v>41528</v>
      </c>
      <c r="C2496" t="s">
        <v>15044</v>
      </c>
      <c r="D2496" t="s">
        <v>2492</v>
      </c>
      <c r="E2496" t="s">
        <v>8283</v>
      </c>
      <c r="F2496" s="2" t="s">
        <v>6487</v>
      </c>
      <c r="G2496" s="2" t="s">
        <v>6487</v>
      </c>
      <c r="H2496" s="29">
        <v>0</v>
      </c>
      <c r="I2496" s="26">
        <v>102.96</v>
      </c>
      <c r="J2496" s="25">
        <v>53921.18</v>
      </c>
      <c r="K2496" s="25">
        <v>53921.18</v>
      </c>
      <c r="L2496" s="25">
        <v>-26421.38</v>
      </c>
      <c r="M2496" s="27">
        <v>27499.8</v>
      </c>
    </row>
    <row r="2497" spans="1:13" x14ac:dyDescent="0.15">
      <c r="A2497" t="s">
        <v>22669</v>
      </c>
      <c r="B2497">
        <v>62662</v>
      </c>
      <c r="C2497" t="s">
        <v>15339</v>
      </c>
      <c r="D2497" t="s">
        <v>2493</v>
      </c>
      <c r="E2497" t="s">
        <v>7625</v>
      </c>
      <c r="F2497" s="2" t="s">
        <v>6875</v>
      </c>
      <c r="G2497" s="2" t="s">
        <v>6341</v>
      </c>
      <c r="H2497" s="29">
        <v>0</v>
      </c>
      <c r="I2497" s="26">
        <v>0</v>
      </c>
      <c r="J2497" s="25">
        <v>0</v>
      </c>
      <c r="K2497" s="25">
        <v>0</v>
      </c>
      <c r="L2497" s="25">
        <v>0</v>
      </c>
      <c r="M2497" s="27">
        <v>0</v>
      </c>
    </row>
    <row r="2498" spans="1:13" x14ac:dyDescent="0.15">
      <c r="A2498" t="s">
        <v>19041</v>
      </c>
      <c r="B2498">
        <v>41012</v>
      </c>
      <c r="C2498" t="s">
        <v>14934</v>
      </c>
      <c r="D2498" t="s">
        <v>2494</v>
      </c>
      <c r="E2498" t="s">
        <v>10802</v>
      </c>
      <c r="F2498" s="2" t="s">
        <v>9875</v>
      </c>
      <c r="G2498" s="2" t="s">
        <v>9411</v>
      </c>
      <c r="H2498" s="29">
        <v>0</v>
      </c>
      <c r="I2498" s="26">
        <v>0</v>
      </c>
      <c r="J2498" s="25">
        <v>0</v>
      </c>
      <c r="K2498" s="25">
        <v>0</v>
      </c>
      <c r="L2498" s="25">
        <v>0</v>
      </c>
      <c r="M2498" s="27">
        <v>0</v>
      </c>
    </row>
    <row r="2499" spans="1:13" x14ac:dyDescent="0.15">
      <c r="A2499" t="s">
        <v>22910</v>
      </c>
      <c r="B2499">
        <v>73919</v>
      </c>
      <c r="C2499" t="s">
        <v>15382</v>
      </c>
      <c r="D2499" t="s">
        <v>2495</v>
      </c>
      <c r="E2499" t="s">
        <v>10803</v>
      </c>
      <c r="F2499" s="2" t="s">
        <v>10804</v>
      </c>
      <c r="G2499" s="2" t="s">
        <v>6651</v>
      </c>
      <c r="H2499" s="29">
        <v>0</v>
      </c>
      <c r="I2499" s="26">
        <v>0</v>
      </c>
      <c r="J2499" s="25">
        <v>0</v>
      </c>
      <c r="K2499" s="25">
        <v>0</v>
      </c>
      <c r="L2499" s="25">
        <v>0</v>
      </c>
      <c r="M2499" s="27">
        <v>0</v>
      </c>
    </row>
    <row r="2500" spans="1:13" x14ac:dyDescent="0.15">
      <c r="A2500" t="s">
        <v>17981</v>
      </c>
      <c r="B2500">
        <v>31384</v>
      </c>
      <c r="C2500" t="s">
        <v>14769</v>
      </c>
      <c r="D2500" t="s">
        <v>2496</v>
      </c>
      <c r="E2500" t="s">
        <v>10805</v>
      </c>
      <c r="F2500" s="2" t="s">
        <v>6615</v>
      </c>
      <c r="G2500" s="2" t="s">
        <v>6615</v>
      </c>
      <c r="H2500" s="29">
        <v>0</v>
      </c>
      <c r="I2500" s="26">
        <v>6.87</v>
      </c>
      <c r="J2500" s="25">
        <v>3597.89</v>
      </c>
      <c r="K2500" s="25">
        <v>3597.89</v>
      </c>
      <c r="L2500" s="25">
        <v>-1762.97</v>
      </c>
      <c r="M2500" s="27">
        <v>1834.9199999999998</v>
      </c>
    </row>
    <row r="2501" spans="1:13" x14ac:dyDescent="0.15">
      <c r="A2501" t="s">
        <v>18031</v>
      </c>
      <c r="B2501">
        <v>32073</v>
      </c>
      <c r="C2501" t="s">
        <v>14776</v>
      </c>
      <c r="D2501" t="s">
        <v>2497</v>
      </c>
      <c r="E2501" t="s">
        <v>9709</v>
      </c>
      <c r="F2501" s="2" t="s">
        <v>10807</v>
      </c>
      <c r="G2501" s="2" t="s">
        <v>7818</v>
      </c>
      <c r="H2501" s="29">
        <v>0</v>
      </c>
      <c r="I2501" s="26">
        <v>45.67</v>
      </c>
      <c r="J2501" s="25">
        <v>23917.84</v>
      </c>
      <c r="K2501" s="25">
        <v>23917.84</v>
      </c>
      <c r="L2501" s="25">
        <v>-11719.74</v>
      </c>
      <c r="M2501" s="27">
        <v>12198.1</v>
      </c>
    </row>
    <row r="2502" spans="1:13" x14ac:dyDescent="0.15">
      <c r="A2502" t="s">
        <v>18930</v>
      </c>
      <c r="B2502">
        <v>40972</v>
      </c>
      <c r="C2502" t="s">
        <v>14924</v>
      </c>
      <c r="D2502" t="s">
        <v>2498</v>
      </c>
      <c r="E2502" t="s">
        <v>10808</v>
      </c>
      <c r="F2502" s="2" t="s">
        <v>6785</v>
      </c>
      <c r="G2502" s="2" t="s">
        <v>6586</v>
      </c>
      <c r="H2502" s="29">
        <v>0</v>
      </c>
      <c r="I2502" s="26">
        <v>0</v>
      </c>
      <c r="J2502" s="25">
        <v>0</v>
      </c>
      <c r="K2502" s="25">
        <v>0</v>
      </c>
      <c r="L2502" s="25">
        <v>0</v>
      </c>
      <c r="M2502" s="27">
        <v>0</v>
      </c>
    </row>
    <row r="2503" spans="1:13" x14ac:dyDescent="0.15">
      <c r="A2503" t="s">
        <v>22647</v>
      </c>
      <c r="B2503">
        <v>61751</v>
      </c>
      <c r="C2503" t="s">
        <v>15333</v>
      </c>
      <c r="D2503" t="s">
        <v>2499</v>
      </c>
      <c r="E2503" t="s">
        <v>10809</v>
      </c>
      <c r="F2503" s="2" t="s">
        <v>10810</v>
      </c>
      <c r="G2503" s="2" t="s">
        <v>6482</v>
      </c>
      <c r="H2503" s="29">
        <v>0</v>
      </c>
      <c r="I2503" s="26">
        <v>0</v>
      </c>
      <c r="J2503" s="25">
        <v>0</v>
      </c>
      <c r="K2503" s="25">
        <v>0</v>
      </c>
      <c r="L2503" s="25">
        <v>0</v>
      </c>
      <c r="M2503" s="27">
        <v>0</v>
      </c>
    </row>
    <row r="2504" spans="1:13" x14ac:dyDescent="0.15">
      <c r="A2504" t="s">
        <v>23099</v>
      </c>
      <c r="B2504">
        <v>75753</v>
      </c>
      <c r="C2504" t="s">
        <v>15400</v>
      </c>
      <c r="D2504" t="s">
        <v>2500</v>
      </c>
      <c r="E2504" t="s">
        <v>10811</v>
      </c>
      <c r="F2504" s="2" t="s">
        <v>7422</v>
      </c>
      <c r="G2504" s="2" t="s">
        <v>7096</v>
      </c>
      <c r="H2504" s="29">
        <v>0</v>
      </c>
      <c r="I2504" s="26">
        <v>0</v>
      </c>
      <c r="J2504" s="25">
        <v>0</v>
      </c>
      <c r="K2504" s="25">
        <v>0</v>
      </c>
      <c r="L2504" s="25">
        <v>0</v>
      </c>
      <c r="M2504" s="27">
        <v>0</v>
      </c>
    </row>
    <row r="2505" spans="1:13" x14ac:dyDescent="0.15">
      <c r="A2505" t="s">
        <v>20861</v>
      </c>
      <c r="B2505">
        <v>41633</v>
      </c>
      <c r="C2505" t="s">
        <v>15087</v>
      </c>
      <c r="D2505" t="s">
        <v>2501</v>
      </c>
      <c r="E2505" t="s">
        <v>10812</v>
      </c>
      <c r="F2505" s="2" t="s">
        <v>6575</v>
      </c>
      <c r="G2505" s="2" t="s">
        <v>6575</v>
      </c>
      <c r="H2505" s="29">
        <v>37225.31</v>
      </c>
      <c r="I2505" s="26">
        <v>0</v>
      </c>
      <c r="J2505" s="25">
        <v>0</v>
      </c>
      <c r="K2505" s="25">
        <v>-37225.31</v>
      </c>
      <c r="L2505" s="25">
        <v>27918.98</v>
      </c>
      <c r="M2505" s="27">
        <v>27918.98</v>
      </c>
    </row>
    <row r="2506" spans="1:13" x14ac:dyDescent="0.15">
      <c r="A2506" t="s">
        <v>19835</v>
      </c>
      <c r="B2506">
        <v>41435</v>
      </c>
      <c r="C2506" t="s">
        <v>15006</v>
      </c>
      <c r="D2506" t="s">
        <v>2502</v>
      </c>
      <c r="E2506" t="s">
        <v>10813</v>
      </c>
      <c r="F2506" s="2" t="s">
        <v>6974</v>
      </c>
      <c r="G2506" s="2" t="s">
        <v>6974</v>
      </c>
      <c r="H2506" s="29">
        <v>11541.64</v>
      </c>
      <c r="I2506" s="26">
        <v>65.63</v>
      </c>
      <c r="J2506" s="25">
        <v>34371.089999999997</v>
      </c>
      <c r="K2506" s="25">
        <v>22829.449999999997</v>
      </c>
      <c r="L2506" s="25">
        <v>-11186.43</v>
      </c>
      <c r="M2506" s="27">
        <v>23184.659999999996</v>
      </c>
    </row>
    <row r="2507" spans="1:13" x14ac:dyDescent="0.15">
      <c r="A2507" t="s">
        <v>21967</v>
      </c>
      <c r="B2507">
        <v>42623</v>
      </c>
      <c r="C2507" t="s">
        <v>15204</v>
      </c>
      <c r="D2507" t="s">
        <v>2503</v>
      </c>
      <c r="E2507" t="s">
        <v>10814</v>
      </c>
      <c r="F2507" s="2" t="s">
        <v>7735</v>
      </c>
      <c r="G2507" s="2" t="s">
        <v>7735</v>
      </c>
      <c r="H2507" s="29">
        <v>42980.630000000005</v>
      </c>
      <c r="I2507" s="26">
        <v>121.11</v>
      </c>
      <c r="J2507" s="25">
        <v>63426.52</v>
      </c>
      <c r="K2507" s="25">
        <v>20445.889999999992</v>
      </c>
      <c r="L2507" s="25">
        <v>-10018.49</v>
      </c>
      <c r="M2507" s="27">
        <v>53408.03</v>
      </c>
    </row>
    <row r="2508" spans="1:13" x14ac:dyDescent="0.15">
      <c r="A2508" t="s">
        <v>19836</v>
      </c>
      <c r="B2508">
        <v>41435</v>
      </c>
      <c r="C2508" t="s">
        <v>15006</v>
      </c>
      <c r="D2508" t="s">
        <v>2504</v>
      </c>
      <c r="E2508" t="s">
        <v>10815</v>
      </c>
      <c r="F2508" s="2" t="s">
        <v>6369</v>
      </c>
      <c r="G2508" s="2" t="s">
        <v>6369</v>
      </c>
      <c r="H2508" s="29">
        <v>73097.429999999993</v>
      </c>
      <c r="I2508" s="26">
        <v>149.31</v>
      </c>
      <c r="J2508" s="25">
        <v>78195.14</v>
      </c>
      <c r="K2508" s="25">
        <v>5097.7100000000064</v>
      </c>
      <c r="L2508" s="25">
        <v>-2497.88</v>
      </c>
      <c r="M2508" s="27">
        <v>75697.259999999995</v>
      </c>
    </row>
    <row r="2509" spans="1:13" x14ac:dyDescent="0.15">
      <c r="A2509" t="s">
        <v>21556</v>
      </c>
      <c r="B2509">
        <v>41862</v>
      </c>
      <c r="C2509" t="s">
        <v>15148</v>
      </c>
      <c r="D2509" t="s">
        <v>2505</v>
      </c>
      <c r="E2509" t="s">
        <v>10816</v>
      </c>
      <c r="F2509" s="2" t="s">
        <v>10817</v>
      </c>
      <c r="G2509" s="2" t="s">
        <v>6507</v>
      </c>
      <c r="H2509" s="29">
        <v>0</v>
      </c>
      <c r="I2509" s="26">
        <v>0</v>
      </c>
      <c r="J2509" s="25">
        <v>0</v>
      </c>
      <c r="K2509" s="25">
        <v>0</v>
      </c>
      <c r="L2509" s="25">
        <v>0</v>
      </c>
      <c r="M2509" s="27">
        <v>0</v>
      </c>
    </row>
    <row r="2510" spans="1:13" x14ac:dyDescent="0.15">
      <c r="A2510" t="s">
        <v>20889</v>
      </c>
      <c r="B2510">
        <v>41638</v>
      </c>
      <c r="C2510" t="s">
        <v>15090</v>
      </c>
      <c r="D2510" t="s">
        <v>2506</v>
      </c>
      <c r="E2510" t="s">
        <v>10818</v>
      </c>
      <c r="F2510" s="2" t="s">
        <v>7537</v>
      </c>
      <c r="G2510" s="2" t="s">
        <v>6515</v>
      </c>
      <c r="H2510" s="29">
        <v>0</v>
      </c>
      <c r="I2510" s="26">
        <v>0</v>
      </c>
      <c r="J2510" s="25">
        <v>0</v>
      </c>
      <c r="K2510" s="25">
        <v>0</v>
      </c>
      <c r="L2510" s="25">
        <v>0</v>
      </c>
      <c r="M2510" s="27">
        <v>0</v>
      </c>
    </row>
    <row r="2511" spans="1:13" x14ac:dyDescent="0.15">
      <c r="A2511" t="s">
        <v>19748</v>
      </c>
      <c r="B2511">
        <v>41413</v>
      </c>
      <c r="C2511" t="s">
        <v>15000</v>
      </c>
      <c r="D2511" t="s">
        <v>2507</v>
      </c>
      <c r="E2511" t="s">
        <v>10819</v>
      </c>
      <c r="F2511" s="2" t="s">
        <v>8353</v>
      </c>
      <c r="G2511" s="2" t="s">
        <v>6495</v>
      </c>
      <c r="H2511" s="29">
        <v>32781.39</v>
      </c>
      <c r="I2511" s="26">
        <v>46.67</v>
      </c>
      <c r="J2511" s="25">
        <v>24441.55</v>
      </c>
      <c r="K2511" s="25">
        <v>-8339.84</v>
      </c>
      <c r="L2511" s="25">
        <v>6254.88</v>
      </c>
      <c r="M2511" s="27">
        <v>30696.43</v>
      </c>
    </row>
    <row r="2512" spans="1:13" x14ac:dyDescent="0.15">
      <c r="A2512" t="s">
        <v>19204</v>
      </c>
      <c r="B2512">
        <v>41191</v>
      </c>
      <c r="C2512" t="s">
        <v>14952</v>
      </c>
      <c r="D2512" t="s">
        <v>2508</v>
      </c>
      <c r="E2512" t="s">
        <v>10820</v>
      </c>
      <c r="F2512" s="2" t="s">
        <v>10821</v>
      </c>
      <c r="G2512" s="2" t="s">
        <v>6526</v>
      </c>
      <c r="H2512" s="29">
        <v>0</v>
      </c>
      <c r="I2512" s="26">
        <v>0</v>
      </c>
      <c r="J2512" s="25">
        <v>0</v>
      </c>
      <c r="K2512" s="25">
        <v>0</v>
      </c>
      <c r="L2512" s="25">
        <v>0</v>
      </c>
      <c r="M2512" s="27">
        <v>0</v>
      </c>
    </row>
    <row r="2513" spans="1:13" x14ac:dyDescent="0.15">
      <c r="A2513" t="s">
        <v>21343</v>
      </c>
      <c r="B2513">
        <v>41812</v>
      </c>
      <c r="C2513" t="s">
        <v>15125</v>
      </c>
      <c r="D2513" t="s">
        <v>2509</v>
      </c>
      <c r="E2513" t="s">
        <v>10822</v>
      </c>
      <c r="F2513" s="2" t="s">
        <v>8525</v>
      </c>
      <c r="G2513" s="2" t="s">
        <v>7818</v>
      </c>
      <c r="H2513" s="29">
        <v>1982</v>
      </c>
      <c r="I2513" s="26">
        <v>0</v>
      </c>
      <c r="J2513" s="25">
        <v>0</v>
      </c>
      <c r="K2513" s="25">
        <v>-1982</v>
      </c>
      <c r="L2513" s="25">
        <v>1486.5</v>
      </c>
      <c r="M2513" s="27">
        <v>1486.5</v>
      </c>
    </row>
    <row r="2514" spans="1:13" x14ac:dyDescent="0.15">
      <c r="A2514" t="s">
        <v>20114</v>
      </c>
      <c r="B2514">
        <v>41500</v>
      </c>
      <c r="C2514" t="s">
        <v>15032</v>
      </c>
      <c r="D2514" t="s">
        <v>2510</v>
      </c>
      <c r="E2514" t="s">
        <v>10823</v>
      </c>
      <c r="F2514" s="2" t="s">
        <v>10443</v>
      </c>
      <c r="G2514" s="2" t="s">
        <v>10443</v>
      </c>
      <c r="H2514" s="29">
        <v>106503.44</v>
      </c>
      <c r="I2514" s="26">
        <v>205.83</v>
      </c>
      <c r="J2514" s="25">
        <v>107795.23</v>
      </c>
      <c r="K2514" s="25">
        <v>1291.7899999999936</v>
      </c>
      <c r="L2514" s="25">
        <v>-632.98</v>
      </c>
      <c r="M2514" s="27">
        <v>107162.25</v>
      </c>
    </row>
    <row r="2515" spans="1:13" x14ac:dyDescent="0.15">
      <c r="A2515" t="s">
        <v>22051</v>
      </c>
      <c r="B2515">
        <v>42669</v>
      </c>
      <c r="C2515" t="s">
        <v>15212</v>
      </c>
      <c r="D2515" t="s">
        <v>2511</v>
      </c>
      <c r="E2515" t="s">
        <v>10824</v>
      </c>
      <c r="F2515" s="2" t="s">
        <v>6398</v>
      </c>
      <c r="G2515" s="2" t="s">
        <v>6398</v>
      </c>
      <c r="H2515" s="29">
        <v>50234.709999999992</v>
      </c>
      <c r="I2515" s="26">
        <v>55.88</v>
      </c>
      <c r="J2515" s="25">
        <v>29264.91</v>
      </c>
      <c r="K2515" s="25">
        <v>-20969.799999999992</v>
      </c>
      <c r="L2515" s="25">
        <v>15727.35</v>
      </c>
      <c r="M2515" s="27">
        <v>44992.26</v>
      </c>
    </row>
    <row r="2516" spans="1:13" x14ac:dyDescent="0.15">
      <c r="A2516" t="s">
        <v>20006</v>
      </c>
      <c r="B2516">
        <v>41476</v>
      </c>
      <c r="C2516" t="s">
        <v>15022</v>
      </c>
      <c r="D2516" t="s">
        <v>2512</v>
      </c>
      <c r="E2516" t="s">
        <v>10825</v>
      </c>
      <c r="F2516" s="2" t="s">
        <v>10826</v>
      </c>
      <c r="G2516" s="2" t="s">
        <v>6482</v>
      </c>
      <c r="H2516" s="29">
        <v>75298.559999999998</v>
      </c>
      <c r="I2516" s="26">
        <v>129.62</v>
      </c>
      <c r="J2516" s="25">
        <v>67883.289999999994</v>
      </c>
      <c r="K2516" s="25">
        <v>-7415.2700000000041</v>
      </c>
      <c r="L2516" s="25">
        <v>5561.45</v>
      </c>
      <c r="M2516" s="27">
        <v>73444.739999999991</v>
      </c>
    </row>
    <row r="2517" spans="1:13" x14ac:dyDescent="0.15">
      <c r="A2517" t="s">
        <v>19425</v>
      </c>
      <c r="B2517">
        <v>41286</v>
      </c>
      <c r="C2517" t="s">
        <v>14972</v>
      </c>
      <c r="D2517" t="s">
        <v>2513</v>
      </c>
      <c r="E2517" t="s">
        <v>10827</v>
      </c>
      <c r="F2517" s="2" t="s">
        <v>6476</v>
      </c>
      <c r="G2517" s="2" t="s">
        <v>6476</v>
      </c>
      <c r="H2517" s="29">
        <v>0</v>
      </c>
      <c r="I2517" s="26">
        <v>0</v>
      </c>
      <c r="J2517" s="25">
        <v>0</v>
      </c>
      <c r="K2517" s="25">
        <v>0</v>
      </c>
      <c r="L2517" s="25">
        <v>0</v>
      </c>
      <c r="M2517" s="27">
        <v>0</v>
      </c>
    </row>
    <row r="2518" spans="1:13" x14ac:dyDescent="0.15">
      <c r="A2518" t="s">
        <v>17564</v>
      </c>
      <c r="B2518">
        <v>22725</v>
      </c>
      <c r="C2518" t="s">
        <v>14673</v>
      </c>
      <c r="D2518" t="s">
        <v>2514</v>
      </c>
      <c r="E2518" t="s">
        <v>10828</v>
      </c>
      <c r="F2518" s="2" t="s">
        <v>6361</v>
      </c>
      <c r="G2518" s="2" t="s">
        <v>6361</v>
      </c>
      <c r="H2518" s="29">
        <v>261267.97999999998</v>
      </c>
      <c r="I2518" s="26">
        <v>471.89</v>
      </c>
      <c r="J2518" s="25">
        <v>247133.51</v>
      </c>
      <c r="K2518" s="25">
        <v>-14134.469999999972</v>
      </c>
      <c r="L2518" s="25">
        <v>10600.85</v>
      </c>
      <c r="M2518" s="27">
        <v>257734.36000000002</v>
      </c>
    </row>
    <row r="2519" spans="1:13" x14ac:dyDescent="0.15">
      <c r="A2519" t="s">
        <v>17873</v>
      </c>
      <c r="B2519">
        <v>30582</v>
      </c>
      <c r="C2519" t="s">
        <v>14735</v>
      </c>
      <c r="D2519" t="s">
        <v>2515</v>
      </c>
      <c r="E2519" t="s">
        <v>7757</v>
      </c>
      <c r="F2519" s="2" t="s">
        <v>6366</v>
      </c>
      <c r="G2519" s="2" t="s">
        <v>6366</v>
      </c>
      <c r="H2519" s="29">
        <v>78561.540000000008</v>
      </c>
      <c r="I2519" s="26">
        <v>627.79</v>
      </c>
      <c r="J2519" s="25">
        <v>328779.90000000002</v>
      </c>
      <c r="K2519" s="25">
        <v>250218.36000000002</v>
      </c>
      <c r="L2519" s="25">
        <v>-122607</v>
      </c>
      <c r="M2519" s="27">
        <v>206172.90000000002</v>
      </c>
    </row>
    <row r="2520" spans="1:13" x14ac:dyDescent="0.15">
      <c r="A2520" t="s">
        <v>17594</v>
      </c>
      <c r="B2520">
        <v>23674</v>
      </c>
      <c r="C2520" t="s">
        <v>14679</v>
      </c>
      <c r="D2520" t="s">
        <v>2516</v>
      </c>
      <c r="E2520" t="s">
        <v>7659</v>
      </c>
      <c r="F2520" s="2" t="s">
        <v>10452</v>
      </c>
      <c r="G2520" s="2" t="s">
        <v>6474</v>
      </c>
      <c r="H2520" s="29">
        <v>0</v>
      </c>
      <c r="I2520" s="26">
        <v>22.57</v>
      </c>
      <c r="J2520" s="25">
        <v>11820.13</v>
      </c>
      <c r="K2520" s="25">
        <v>11820.13</v>
      </c>
      <c r="L2520" s="25">
        <v>-5791.86</v>
      </c>
      <c r="M2520" s="27">
        <v>6028.2699999999995</v>
      </c>
    </row>
    <row r="2521" spans="1:13" x14ac:dyDescent="0.15">
      <c r="A2521" t="s">
        <v>17699</v>
      </c>
      <c r="B2521">
        <v>25351</v>
      </c>
      <c r="C2521" t="s">
        <v>14694</v>
      </c>
      <c r="D2521" t="s">
        <v>2517</v>
      </c>
      <c r="E2521" t="s">
        <v>10829</v>
      </c>
      <c r="F2521" s="2" t="s">
        <v>8140</v>
      </c>
      <c r="G2521" s="2" t="s">
        <v>8140</v>
      </c>
      <c r="H2521" s="29">
        <v>40874.479999999996</v>
      </c>
      <c r="I2521" s="26">
        <v>129.1</v>
      </c>
      <c r="J2521" s="25">
        <v>67610.960000000006</v>
      </c>
      <c r="K2521" s="25">
        <v>26736.48000000001</v>
      </c>
      <c r="L2521" s="25">
        <v>-13100.88</v>
      </c>
      <c r="M2521" s="27">
        <v>54510.080000000009</v>
      </c>
    </row>
    <row r="2522" spans="1:13" x14ac:dyDescent="0.15">
      <c r="A2522" t="s">
        <v>17746</v>
      </c>
      <c r="B2522">
        <v>27910</v>
      </c>
      <c r="C2522" t="s">
        <v>14705</v>
      </c>
      <c r="D2522" t="s">
        <v>2518</v>
      </c>
      <c r="E2522" t="s">
        <v>7651</v>
      </c>
      <c r="F2522" s="2" t="s">
        <v>6304</v>
      </c>
      <c r="G2522" s="2" t="s">
        <v>6305</v>
      </c>
      <c r="H2522" s="29">
        <v>18303.839999999997</v>
      </c>
      <c r="I2522" s="26">
        <v>121.72</v>
      </c>
      <c r="J2522" s="25">
        <v>63745.98</v>
      </c>
      <c r="K2522" s="25">
        <v>45442.140000000007</v>
      </c>
      <c r="L2522" s="25">
        <v>-22266.65</v>
      </c>
      <c r="M2522" s="27">
        <v>41479.33</v>
      </c>
    </row>
    <row r="2523" spans="1:13" x14ac:dyDescent="0.15">
      <c r="A2523" t="s">
        <v>22980</v>
      </c>
      <c r="B2523">
        <v>74531</v>
      </c>
      <c r="C2523" t="s">
        <v>15388</v>
      </c>
      <c r="D2523" t="s">
        <v>2519</v>
      </c>
      <c r="E2523" t="s">
        <v>10830</v>
      </c>
      <c r="F2523" s="2" t="s">
        <v>6228</v>
      </c>
      <c r="G2523" s="2" t="s">
        <v>6228</v>
      </c>
      <c r="H2523" s="29">
        <v>100016.01000000001</v>
      </c>
      <c r="I2523" s="26">
        <v>369.88</v>
      </c>
      <c r="J2523" s="25">
        <v>193709.85</v>
      </c>
      <c r="K2523" s="25">
        <v>93693.84</v>
      </c>
      <c r="L2523" s="25">
        <v>-45909.98</v>
      </c>
      <c r="M2523" s="27">
        <v>147799.87</v>
      </c>
    </row>
    <row r="2524" spans="1:13" x14ac:dyDescent="0.15">
      <c r="A2524" t="s">
        <v>17787</v>
      </c>
      <c r="B2524">
        <v>29056</v>
      </c>
      <c r="C2524" t="s">
        <v>14712</v>
      </c>
      <c r="D2524" t="s">
        <v>2520</v>
      </c>
      <c r="E2524" t="s">
        <v>10831</v>
      </c>
      <c r="F2524" s="2" t="s">
        <v>6759</v>
      </c>
      <c r="G2524" s="2" t="s">
        <v>6759</v>
      </c>
      <c r="H2524" s="29">
        <v>3611.6499999999942</v>
      </c>
      <c r="I2524" s="26">
        <v>0</v>
      </c>
      <c r="J2524" s="25">
        <v>0</v>
      </c>
      <c r="K2524" s="25">
        <v>-3611.6499999999942</v>
      </c>
      <c r="L2524" s="25">
        <v>2708.74</v>
      </c>
      <c r="M2524" s="27">
        <v>2708.74</v>
      </c>
    </row>
    <row r="2525" spans="1:13" x14ac:dyDescent="0.15">
      <c r="A2525" t="s">
        <v>17800</v>
      </c>
      <c r="B2525">
        <v>29810</v>
      </c>
      <c r="C2525" t="s">
        <v>14716</v>
      </c>
      <c r="D2525" t="s">
        <v>2521</v>
      </c>
      <c r="E2525" t="s">
        <v>10832</v>
      </c>
      <c r="F2525" s="2" t="s">
        <v>6248</v>
      </c>
      <c r="G2525" s="2" t="s">
        <v>6248</v>
      </c>
      <c r="H2525" s="29">
        <v>135218.10999999999</v>
      </c>
      <c r="I2525" s="26">
        <v>248.35</v>
      </c>
      <c r="J2525" s="25">
        <v>130063.38</v>
      </c>
      <c r="K2525" s="25">
        <v>-5154.7299999999814</v>
      </c>
      <c r="L2525" s="25">
        <v>3866.05</v>
      </c>
      <c r="M2525" s="27">
        <v>133929.43</v>
      </c>
    </row>
    <row r="2526" spans="1:13" x14ac:dyDescent="0.15">
      <c r="A2526" t="s">
        <v>19030</v>
      </c>
      <c r="B2526">
        <v>41011</v>
      </c>
      <c r="C2526" t="s">
        <v>14933</v>
      </c>
      <c r="D2526" t="s">
        <v>2522</v>
      </c>
      <c r="E2526" t="s">
        <v>10833</v>
      </c>
      <c r="F2526" s="2" t="s">
        <v>8049</v>
      </c>
      <c r="G2526" s="2" t="s">
        <v>6664</v>
      </c>
      <c r="H2526" s="29">
        <v>0</v>
      </c>
      <c r="I2526" s="26">
        <v>0</v>
      </c>
      <c r="J2526" s="25">
        <v>0</v>
      </c>
      <c r="K2526" s="25">
        <v>0</v>
      </c>
      <c r="L2526" s="25">
        <v>0</v>
      </c>
      <c r="M2526" s="27">
        <v>0</v>
      </c>
    </row>
    <row r="2527" spans="1:13" x14ac:dyDescent="0.15">
      <c r="A2527" t="s">
        <v>17747</v>
      </c>
      <c r="B2527">
        <v>27910</v>
      </c>
      <c r="C2527" t="s">
        <v>14705</v>
      </c>
      <c r="D2527" t="s">
        <v>2523</v>
      </c>
      <c r="E2527" t="s">
        <v>10834</v>
      </c>
      <c r="F2527" s="2" t="s">
        <v>7046</v>
      </c>
      <c r="G2527" s="2" t="s">
        <v>7046</v>
      </c>
      <c r="H2527" s="29">
        <v>0</v>
      </c>
      <c r="I2527" s="26">
        <v>0</v>
      </c>
      <c r="J2527" s="25">
        <v>0</v>
      </c>
      <c r="K2527" s="25">
        <v>0</v>
      </c>
      <c r="L2527" s="25">
        <v>0</v>
      </c>
      <c r="M2527" s="27">
        <v>0</v>
      </c>
    </row>
    <row r="2528" spans="1:13" x14ac:dyDescent="0.15">
      <c r="A2528" t="s">
        <v>20026</v>
      </c>
      <c r="B2528">
        <v>41483</v>
      </c>
      <c r="C2528" t="s">
        <v>15024</v>
      </c>
      <c r="D2528" t="s">
        <v>2524</v>
      </c>
      <c r="E2528" t="s">
        <v>10835</v>
      </c>
      <c r="F2528" s="2" t="s">
        <v>6793</v>
      </c>
      <c r="G2528" s="2" t="s">
        <v>6474</v>
      </c>
      <c r="H2528" s="29">
        <v>0</v>
      </c>
      <c r="I2528" s="26">
        <v>0</v>
      </c>
      <c r="J2528" s="25">
        <v>0</v>
      </c>
      <c r="K2528" s="25">
        <v>0</v>
      </c>
      <c r="L2528" s="25">
        <v>0</v>
      </c>
      <c r="M2528" s="27">
        <v>0</v>
      </c>
    </row>
    <row r="2529" spans="1:13" x14ac:dyDescent="0.15">
      <c r="A2529" t="s">
        <v>17576</v>
      </c>
      <c r="B2529">
        <v>23128</v>
      </c>
      <c r="C2529" t="s">
        <v>14675</v>
      </c>
      <c r="D2529" t="s">
        <v>2525</v>
      </c>
      <c r="E2529" t="s">
        <v>10836</v>
      </c>
      <c r="F2529" s="2" t="s">
        <v>6507</v>
      </c>
      <c r="G2529" s="2" t="s">
        <v>6507</v>
      </c>
      <c r="H2529" s="29">
        <v>84275.510000000009</v>
      </c>
      <c r="I2529" s="26">
        <v>221.96</v>
      </c>
      <c r="J2529" s="25">
        <v>116242.67</v>
      </c>
      <c r="K2529" s="25">
        <v>31967.159999999989</v>
      </c>
      <c r="L2529" s="25">
        <v>-15663.91</v>
      </c>
      <c r="M2529" s="27">
        <v>100578.76</v>
      </c>
    </row>
    <row r="2530" spans="1:13" x14ac:dyDescent="0.15">
      <c r="A2530" t="s">
        <v>22352</v>
      </c>
      <c r="B2530">
        <v>47595</v>
      </c>
      <c r="C2530" t="s">
        <v>15278</v>
      </c>
      <c r="D2530" t="s">
        <v>2526</v>
      </c>
      <c r="E2530" t="s">
        <v>10837</v>
      </c>
      <c r="F2530" s="2" t="s">
        <v>6228</v>
      </c>
      <c r="G2530" s="2" t="s">
        <v>6228</v>
      </c>
      <c r="H2530" s="29">
        <v>109668.76000000001</v>
      </c>
      <c r="I2530" s="26">
        <v>339.87</v>
      </c>
      <c r="J2530" s="25">
        <v>177993.32</v>
      </c>
      <c r="K2530" s="25">
        <v>68324.56</v>
      </c>
      <c r="L2530" s="25">
        <v>-33479.03</v>
      </c>
      <c r="M2530" s="27">
        <v>144514.29</v>
      </c>
    </row>
    <row r="2531" spans="1:13" x14ac:dyDescent="0.15">
      <c r="A2531" t="s">
        <v>20758</v>
      </c>
      <c r="B2531">
        <v>41624</v>
      </c>
      <c r="C2531" t="s">
        <v>15081</v>
      </c>
      <c r="D2531" t="s">
        <v>2527</v>
      </c>
      <c r="E2531" t="s">
        <v>10838</v>
      </c>
      <c r="F2531" s="2" t="s">
        <v>6378</v>
      </c>
      <c r="G2531" s="2" t="s">
        <v>6378</v>
      </c>
      <c r="H2531" s="29">
        <v>0</v>
      </c>
      <c r="I2531" s="26">
        <v>0</v>
      </c>
      <c r="J2531" s="25">
        <v>0</v>
      </c>
      <c r="K2531" s="25">
        <v>0</v>
      </c>
      <c r="L2531" s="25">
        <v>0</v>
      </c>
      <c r="M2531" s="27">
        <v>0</v>
      </c>
    </row>
    <row r="2532" spans="1:13" x14ac:dyDescent="0.15">
      <c r="A2532" t="s">
        <v>19961</v>
      </c>
      <c r="B2532">
        <v>41460</v>
      </c>
      <c r="C2532" t="s">
        <v>15017</v>
      </c>
      <c r="D2532" t="s">
        <v>2528</v>
      </c>
      <c r="E2532" t="s">
        <v>10839</v>
      </c>
      <c r="F2532" s="2" t="s">
        <v>8848</v>
      </c>
      <c r="G2532" s="2" t="s">
        <v>6234</v>
      </c>
      <c r="H2532" s="29">
        <v>0</v>
      </c>
      <c r="I2532" s="26">
        <v>0</v>
      </c>
      <c r="J2532" s="25">
        <v>0</v>
      </c>
      <c r="K2532" s="25">
        <v>0</v>
      </c>
      <c r="L2532" s="25">
        <v>0</v>
      </c>
      <c r="M2532" s="27">
        <v>0</v>
      </c>
    </row>
    <row r="2533" spans="1:13" x14ac:dyDescent="0.15">
      <c r="A2533" t="s">
        <v>17543</v>
      </c>
      <c r="B2533">
        <v>20671</v>
      </c>
      <c r="C2533" t="s">
        <v>14668</v>
      </c>
      <c r="D2533" t="s">
        <v>2529</v>
      </c>
      <c r="E2533" t="s">
        <v>10840</v>
      </c>
      <c r="F2533" s="2" t="s">
        <v>8811</v>
      </c>
      <c r="G2533" s="2" t="s">
        <v>6554</v>
      </c>
      <c r="H2533" s="29">
        <v>0</v>
      </c>
      <c r="I2533" s="26">
        <v>0</v>
      </c>
      <c r="J2533" s="25">
        <v>0</v>
      </c>
      <c r="K2533" s="25">
        <v>0</v>
      </c>
      <c r="L2533" s="25">
        <v>0</v>
      </c>
      <c r="M2533" s="27">
        <v>0</v>
      </c>
    </row>
    <row r="2534" spans="1:13" x14ac:dyDescent="0.15">
      <c r="A2534" t="s">
        <v>18182</v>
      </c>
      <c r="B2534">
        <v>38819</v>
      </c>
      <c r="C2534" t="s">
        <v>14827</v>
      </c>
      <c r="D2534" t="s">
        <v>2530</v>
      </c>
      <c r="E2534" t="s">
        <v>10841</v>
      </c>
      <c r="F2534" s="2" t="s">
        <v>10001</v>
      </c>
      <c r="G2534" s="2" t="s">
        <v>6288</v>
      </c>
      <c r="H2534" s="29">
        <v>0</v>
      </c>
      <c r="I2534" s="26">
        <v>0</v>
      </c>
      <c r="J2534" s="25">
        <v>0</v>
      </c>
      <c r="K2534" s="25">
        <v>0</v>
      </c>
      <c r="L2534" s="25">
        <v>0</v>
      </c>
      <c r="M2534" s="27">
        <v>0</v>
      </c>
    </row>
    <row r="2535" spans="1:13" x14ac:dyDescent="0.15">
      <c r="A2535" t="s">
        <v>18183</v>
      </c>
      <c r="B2535">
        <v>38910</v>
      </c>
      <c r="C2535" t="s">
        <v>14828</v>
      </c>
      <c r="D2535" t="s">
        <v>2531</v>
      </c>
      <c r="E2535" t="s">
        <v>10843</v>
      </c>
      <c r="F2535" s="2" t="s">
        <v>10844</v>
      </c>
      <c r="G2535" s="2" t="s">
        <v>10844</v>
      </c>
      <c r="H2535" s="29">
        <v>0</v>
      </c>
      <c r="I2535" s="26">
        <v>0</v>
      </c>
      <c r="J2535" s="25">
        <v>0</v>
      </c>
      <c r="K2535" s="25">
        <v>0</v>
      </c>
      <c r="L2535" s="25">
        <v>0</v>
      </c>
      <c r="M2535" s="27">
        <v>0</v>
      </c>
    </row>
    <row r="2536" spans="1:13" x14ac:dyDescent="0.15">
      <c r="A2536" t="s">
        <v>21617</v>
      </c>
      <c r="B2536">
        <v>41886</v>
      </c>
      <c r="C2536" t="s">
        <v>15157</v>
      </c>
      <c r="D2536" t="s">
        <v>2532</v>
      </c>
      <c r="E2536" t="s">
        <v>10845</v>
      </c>
      <c r="F2536" s="2" t="s">
        <v>6534</v>
      </c>
      <c r="G2536" s="2" t="s">
        <v>6534</v>
      </c>
      <c r="H2536" s="29">
        <v>0</v>
      </c>
      <c r="I2536" s="26">
        <v>0</v>
      </c>
      <c r="J2536" s="25">
        <v>0</v>
      </c>
      <c r="K2536" s="25">
        <v>0</v>
      </c>
      <c r="L2536" s="25">
        <v>0</v>
      </c>
      <c r="M2536" s="27">
        <v>0</v>
      </c>
    </row>
    <row r="2537" spans="1:13" x14ac:dyDescent="0.15">
      <c r="A2537" t="s">
        <v>19763</v>
      </c>
      <c r="B2537">
        <v>41419</v>
      </c>
      <c r="C2537" t="s">
        <v>15001</v>
      </c>
      <c r="D2537" t="s">
        <v>2533</v>
      </c>
      <c r="E2537" t="s">
        <v>8339</v>
      </c>
      <c r="F2537" s="2" t="s">
        <v>10846</v>
      </c>
      <c r="G2537" s="2" t="s">
        <v>6535</v>
      </c>
      <c r="H2537" s="29">
        <v>0</v>
      </c>
      <c r="I2537" s="26">
        <v>0</v>
      </c>
      <c r="J2537" s="25">
        <v>0</v>
      </c>
      <c r="K2537" s="25">
        <v>0</v>
      </c>
      <c r="L2537" s="25">
        <v>0</v>
      </c>
      <c r="M2537" s="27">
        <v>0</v>
      </c>
    </row>
    <row r="2538" spans="1:13" x14ac:dyDescent="0.15">
      <c r="A2538" t="s">
        <v>18268</v>
      </c>
      <c r="B2538">
        <v>40327</v>
      </c>
      <c r="C2538" t="s">
        <v>14852</v>
      </c>
      <c r="D2538" t="s">
        <v>2534</v>
      </c>
      <c r="E2538" t="s">
        <v>9667</v>
      </c>
      <c r="F2538" s="2" t="s">
        <v>6377</v>
      </c>
      <c r="G2538" s="2" t="s">
        <v>6377</v>
      </c>
      <c r="H2538" s="29">
        <v>0</v>
      </c>
      <c r="I2538" s="26">
        <v>0</v>
      </c>
      <c r="J2538" s="25">
        <v>0</v>
      </c>
      <c r="K2538" s="25">
        <v>0</v>
      </c>
      <c r="L2538" s="25">
        <v>0</v>
      </c>
      <c r="M2538" s="27">
        <v>0</v>
      </c>
    </row>
    <row r="2539" spans="1:13" x14ac:dyDescent="0.15">
      <c r="A2539" t="s">
        <v>22648</v>
      </c>
      <c r="B2539">
        <v>61751</v>
      </c>
      <c r="C2539" t="s">
        <v>15333</v>
      </c>
      <c r="D2539" t="s">
        <v>2535</v>
      </c>
      <c r="E2539" t="s">
        <v>6857</v>
      </c>
      <c r="F2539" s="2" t="s">
        <v>10826</v>
      </c>
      <c r="G2539" s="2" t="s">
        <v>6482</v>
      </c>
      <c r="H2539" s="29">
        <v>231457.79000000004</v>
      </c>
      <c r="I2539" s="26">
        <v>145.06</v>
      </c>
      <c r="J2539" s="25">
        <v>75969.37</v>
      </c>
      <c r="K2539" s="25">
        <v>-155488.42000000004</v>
      </c>
      <c r="L2539" s="25">
        <v>116616.32000000001</v>
      </c>
      <c r="M2539" s="27">
        <v>192585.69</v>
      </c>
    </row>
    <row r="2540" spans="1:13" x14ac:dyDescent="0.15">
      <c r="A2540" t="s">
        <v>21090</v>
      </c>
      <c r="B2540">
        <v>41731</v>
      </c>
      <c r="C2540" t="s">
        <v>15105</v>
      </c>
      <c r="D2540" t="s">
        <v>2536</v>
      </c>
      <c r="E2540" t="s">
        <v>10847</v>
      </c>
      <c r="F2540" s="2" t="s">
        <v>10848</v>
      </c>
      <c r="G2540" s="2" t="s">
        <v>6887</v>
      </c>
      <c r="H2540" s="29">
        <v>0</v>
      </c>
      <c r="I2540" s="26">
        <v>0</v>
      </c>
      <c r="J2540" s="25">
        <v>0</v>
      </c>
      <c r="K2540" s="25">
        <v>0</v>
      </c>
      <c r="L2540" s="25">
        <v>0</v>
      </c>
      <c r="M2540" s="27">
        <v>0</v>
      </c>
    </row>
    <row r="2541" spans="1:13" x14ac:dyDescent="0.15">
      <c r="A2541" t="s">
        <v>22577</v>
      </c>
      <c r="B2541">
        <v>57266</v>
      </c>
      <c r="C2541" t="s">
        <v>15312</v>
      </c>
      <c r="D2541" t="s">
        <v>2537</v>
      </c>
      <c r="E2541" t="s">
        <v>8153</v>
      </c>
      <c r="F2541" s="2" t="s">
        <v>6399</v>
      </c>
      <c r="G2541" s="2" t="s">
        <v>6399</v>
      </c>
      <c r="H2541" s="29">
        <v>0</v>
      </c>
      <c r="I2541" s="26">
        <v>0</v>
      </c>
      <c r="J2541" s="25">
        <v>0</v>
      </c>
      <c r="K2541" s="25">
        <v>0</v>
      </c>
      <c r="L2541" s="25">
        <v>0</v>
      </c>
      <c r="M2541" s="27">
        <v>0</v>
      </c>
    </row>
    <row r="2542" spans="1:13" x14ac:dyDescent="0.15">
      <c r="A2542" t="s">
        <v>19297</v>
      </c>
      <c r="B2542">
        <v>41239</v>
      </c>
      <c r="C2542" t="s">
        <v>14960</v>
      </c>
      <c r="D2542" t="s">
        <v>2538</v>
      </c>
      <c r="E2542" t="s">
        <v>10849</v>
      </c>
      <c r="F2542" s="2" t="s">
        <v>6599</v>
      </c>
      <c r="G2542" s="2" t="s">
        <v>6599</v>
      </c>
      <c r="H2542" s="29">
        <v>34152.03</v>
      </c>
      <c r="I2542" s="26">
        <v>105.27</v>
      </c>
      <c r="J2542" s="25">
        <v>55130.95</v>
      </c>
      <c r="K2542" s="25">
        <v>20978.92</v>
      </c>
      <c r="L2542" s="25">
        <v>-10279.67</v>
      </c>
      <c r="M2542" s="27">
        <v>44851.28</v>
      </c>
    </row>
    <row r="2543" spans="1:13" x14ac:dyDescent="0.15">
      <c r="A2543" t="s">
        <v>18152</v>
      </c>
      <c r="B2543">
        <v>37949</v>
      </c>
      <c r="C2543" t="s">
        <v>14819</v>
      </c>
      <c r="D2543" t="s">
        <v>2539</v>
      </c>
      <c r="E2543" t="s">
        <v>8891</v>
      </c>
      <c r="F2543" s="2" t="s">
        <v>6377</v>
      </c>
      <c r="G2543" s="2" t="s">
        <v>6377</v>
      </c>
      <c r="H2543" s="29">
        <v>0</v>
      </c>
      <c r="I2543" s="26">
        <v>249.01</v>
      </c>
      <c r="J2543" s="25">
        <v>130409.03</v>
      </c>
      <c r="K2543" s="25">
        <v>130409.03</v>
      </c>
      <c r="L2543" s="25">
        <v>-63900.42</v>
      </c>
      <c r="M2543" s="27">
        <v>66508.61</v>
      </c>
    </row>
    <row r="2544" spans="1:13" x14ac:dyDescent="0.15">
      <c r="A2544" t="s">
        <v>21721</v>
      </c>
      <c r="B2544">
        <v>42524</v>
      </c>
      <c r="C2544" t="s">
        <v>15172</v>
      </c>
      <c r="D2544" t="s">
        <v>2540</v>
      </c>
      <c r="E2544" t="s">
        <v>10850</v>
      </c>
      <c r="F2544" s="2" t="s">
        <v>6257</v>
      </c>
      <c r="G2544" s="2" t="s">
        <v>6257</v>
      </c>
      <c r="H2544" s="29">
        <v>90721.85</v>
      </c>
      <c r="I2544" s="26">
        <v>248.98</v>
      </c>
      <c r="J2544" s="25">
        <v>130393.32</v>
      </c>
      <c r="K2544" s="25">
        <v>39671.47</v>
      </c>
      <c r="L2544" s="25">
        <v>-19439.02</v>
      </c>
      <c r="M2544" s="27">
        <v>110954.3</v>
      </c>
    </row>
    <row r="2545" spans="1:13" x14ac:dyDescent="0.15">
      <c r="A2545" t="s">
        <v>19458</v>
      </c>
      <c r="B2545">
        <v>41337</v>
      </c>
      <c r="C2545" t="s">
        <v>14978</v>
      </c>
      <c r="D2545" t="s">
        <v>2541</v>
      </c>
      <c r="E2545" t="s">
        <v>10855</v>
      </c>
      <c r="F2545" s="2" t="s">
        <v>10102</v>
      </c>
      <c r="G2545" s="2" t="s">
        <v>6404</v>
      </c>
      <c r="H2545" s="29">
        <v>0</v>
      </c>
      <c r="I2545" s="26">
        <v>0</v>
      </c>
      <c r="J2545" s="25">
        <v>0</v>
      </c>
      <c r="K2545" s="25">
        <v>0</v>
      </c>
      <c r="L2545" s="25">
        <v>0</v>
      </c>
      <c r="M2545" s="27">
        <v>0</v>
      </c>
    </row>
    <row r="2546" spans="1:13" x14ac:dyDescent="0.15">
      <c r="A2546" t="s">
        <v>22409</v>
      </c>
      <c r="B2546">
        <v>48101</v>
      </c>
      <c r="C2546" t="s">
        <v>15285</v>
      </c>
      <c r="D2546" t="s">
        <v>2542</v>
      </c>
      <c r="E2546" t="s">
        <v>10856</v>
      </c>
      <c r="F2546" s="2" t="s">
        <v>6450</v>
      </c>
      <c r="G2546" s="2" t="s">
        <v>6450</v>
      </c>
      <c r="H2546" s="29">
        <v>0</v>
      </c>
      <c r="I2546" s="26">
        <v>0</v>
      </c>
      <c r="J2546" s="25">
        <v>0</v>
      </c>
      <c r="K2546" s="25">
        <v>0</v>
      </c>
      <c r="L2546" s="25">
        <v>0</v>
      </c>
      <c r="M2546" s="27">
        <v>0</v>
      </c>
    </row>
    <row r="2547" spans="1:13" x14ac:dyDescent="0.15">
      <c r="A2547" t="s">
        <v>18780</v>
      </c>
      <c r="B2547">
        <v>40934</v>
      </c>
      <c r="C2547" t="s">
        <v>14913</v>
      </c>
      <c r="D2547" t="s">
        <v>2543</v>
      </c>
      <c r="E2547" t="s">
        <v>10857</v>
      </c>
      <c r="F2547" s="2" t="s">
        <v>6247</v>
      </c>
      <c r="G2547" s="2" t="s">
        <v>6247</v>
      </c>
      <c r="H2547" s="29">
        <v>0</v>
      </c>
      <c r="I2547" s="26">
        <v>0</v>
      </c>
      <c r="J2547" s="25">
        <v>0</v>
      </c>
      <c r="K2547" s="25">
        <v>0</v>
      </c>
      <c r="L2547" s="25">
        <v>0</v>
      </c>
      <c r="M2547" s="27">
        <v>0</v>
      </c>
    </row>
    <row r="2548" spans="1:13" x14ac:dyDescent="0.15">
      <c r="A2548" t="s">
        <v>22243</v>
      </c>
      <c r="B2548">
        <v>44201</v>
      </c>
      <c r="C2548" t="s">
        <v>15256</v>
      </c>
      <c r="D2548" t="s">
        <v>2544</v>
      </c>
      <c r="E2548" t="s">
        <v>10858</v>
      </c>
      <c r="F2548" s="2" t="s">
        <v>6375</v>
      </c>
      <c r="G2548" s="2" t="s">
        <v>6375</v>
      </c>
      <c r="H2548" s="29">
        <v>0</v>
      </c>
      <c r="I2548" s="26">
        <v>0</v>
      </c>
      <c r="J2548" s="25">
        <v>0</v>
      </c>
      <c r="K2548" s="25">
        <v>0</v>
      </c>
      <c r="L2548" s="25">
        <v>0</v>
      </c>
      <c r="M2548" s="27">
        <v>0</v>
      </c>
    </row>
    <row r="2549" spans="1:13" x14ac:dyDescent="0.15">
      <c r="A2549" t="s">
        <v>22152</v>
      </c>
      <c r="B2549">
        <v>42759</v>
      </c>
      <c r="C2549" t="s">
        <v>15230</v>
      </c>
      <c r="D2549" t="s">
        <v>2545</v>
      </c>
      <c r="E2549" t="s">
        <v>10859</v>
      </c>
      <c r="F2549" s="2" t="s">
        <v>10860</v>
      </c>
      <c r="G2549" s="2" t="s">
        <v>6674</v>
      </c>
      <c r="H2549" s="29">
        <v>22538.239999999998</v>
      </c>
      <c r="I2549" s="26">
        <v>40.409999999999997</v>
      </c>
      <c r="J2549" s="25">
        <v>21163.119999999999</v>
      </c>
      <c r="K2549" s="25">
        <v>-1375.119999999999</v>
      </c>
      <c r="L2549" s="25">
        <v>1031.3399999999999</v>
      </c>
      <c r="M2549" s="27">
        <v>22194.46</v>
      </c>
    </row>
    <row r="2550" spans="1:13" x14ac:dyDescent="0.15">
      <c r="A2550" t="s">
        <v>18380</v>
      </c>
      <c r="B2550">
        <v>40517</v>
      </c>
      <c r="C2550" t="s">
        <v>14868</v>
      </c>
      <c r="D2550" t="s">
        <v>2546</v>
      </c>
      <c r="E2550" t="s">
        <v>8934</v>
      </c>
      <c r="F2550" s="2" t="s">
        <v>6562</v>
      </c>
      <c r="G2550" s="2" t="s">
        <v>6555</v>
      </c>
      <c r="H2550" s="29">
        <v>0</v>
      </c>
      <c r="I2550" s="26">
        <v>0</v>
      </c>
      <c r="J2550" s="25">
        <v>0</v>
      </c>
      <c r="K2550" s="25">
        <v>0</v>
      </c>
      <c r="L2550" s="25">
        <v>0</v>
      </c>
      <c r="M2550" s="27">
        <v>0</v>
      </c>
    </row>
    <row r="2551" spans="1:13" x14ac:dyDescent="0.15">
      <c r="A2551" t="s">
        <v>19409</v>
      </c>
      <c r="B2551">
        <v>41278</v>
      </c>
      <c r="C2551" t="s">
        <v>14970</v>
      </c>
      <c r="D2551" t="s">
        <v>2547</v>
      </c>
      <c r="E2551" t="s">
        <v>9731</v>
      </c>
      <c r="F2551" s="2" t="s">
        <v>10501</v>
      </c>
      <c r="G2551" s="2" t="s">
        <v>7115</v>
      </c>
      <c r="H2551" s="29">
        <v>0</v>
      </c>
      <c r="I2551" s="26">
        <v>0</v>
      </c>
      <c r="J2551" s="25">
        <v>0</v>
      </c>
      <c r="K2551" s="25">
        <v>0</v>
      </c>
      <c r="L2551" s="25">
        <v>0</v>
      </c>
      <c r="M2551" s="27">
        <v>0</v>
      </c>
    </row>
    <row r="2552" spans="1:13" x14ac:dyDescent="0.15">
      <c r="A2552" t="s">
        <v>20748</v>
      </c>
      <c r="B2552">
        <v>41621</v>
      </c>
      <c r="C2552" t="s">
        <v>15080</v>
      </c>
      <c r="D2552" t="s">
        <v>2548</v>
      </c>
      <c r="E2552" t="s">
        <v>10863</v>
      </c>
      <c r="F2552" s="2" t="s">
        <v>6865</v>
      </c>
      <c r="G2552" s="2" t="s">
        <v>6866</v>
      </c>
      <c r="H2552" s="29">
        <v>0</v>
      </c>
      <c r="I2552" s="26">
        <v>0</v>
      </c>
      <c r="J2552" s="25">
        <v>0</v>
      </c>
      <c r="K2552" s="25">
        <v>0</v>
      </c>
      <c r="L2552" s="25">
        <v>0</v>
      </c>
      <c r="M2552" s="27">
        <v>0</v>
      </c>
    </row>
    <row r="2553" spans="1:13" x14ac:dyDescent="0.15">
      <c r="A2553" t="s">
        <v>22410</v>
      </c>
      <c r="B2553">
        <v>48101</v>
      </c>
      <c r="C2553" t="s">
        <v>15285</v>
      </c>
      <c r="D2553" t="s">
        <v>2549</v>
      </c>
      <c r="E2553" t="s">
        <v>10864</v>
      </c>
      <c r="F2553" s="2" t="s">
        <v>6450</v>
      </c>
      <c r="G2553" s="2" t="s">
        <v>6450</v>
      </c>
      <c r="H2553" s="29">
        <v>435061</v>
      </c>
      <c r="I2553" s="26">
        <v>882.39</v>
      </c>
      <c r="J2553" s="25">
        <v>462116.47</v>
      </c>
      <c r="K2553" s="25">
        <v>27055.469999999972</v>
      </c>
      <c r="L2553" s="25">
        <v>-13257.18</v>
      </c>
      <c r="M2553" s="27">
        <v>448859.29</v>
      </c>
    </row>
    <row r="2554" spans="1:13" x14ac:dyDescent="0.15">
      <c r="A2554" t="s">
        <v>19363</v>
      </c>
      <c r="B2554">
        <v>41251</v>
      </c>
      <c r="C2554" t="s">
        <v>14966</v>
      </c>
      <c r="D2554" t="s">
        <v>2550</v>
      </c>
      <c r="E2554" t="s">
        <v>10866</v>
      </c>
      <c r="F2554" s="2" t="s">
        <v>6411</v>
      </c>
      <c r="G2554" s="2" t="s">
        <v>6412</v>
      </c>
      <c r="H2554" s="29">
        <v>189025.04000000004</v>
      </c>
      <c r="I2554" s="26">
        <v>719.07</v>
      </c>
      <c r="J2554" s="25">
        <v>376584.15</v>
      </c>
      <c r="K2554" s="25">
        <v>187559.11</v>
      </c>
      <c r="L2554" s="25">
        <v>-91903.96</v>
      </c>
      <c r="M2554" s="27">
        <v>284680.19</v>
      </c>
    </row>
    <row r="2555" spans="1:13" x14ac:dyDescent="0.15">
      <c r="A2555" t="s">
        <v>23175</v>
      </c>
      <c r="B2555">
        <v>77235</v>
      </c>
      <c r="C2555" t="s">
        <v>15416</v>
      </c>
      <c r="D2555" t="s">
        <v>2551</v>
      </c>
      <c r="E2555" t="s">
        <v>10867</v>
      </c>
      <c r="F2555" s="2" t="s">
        <v>7028</v>
      </c>
      <c r="G2555" s="2" t="s">
        <v>7029</v>
      </c>
      <c r="H2555" s="29">
        <v>0</v>
      </c>
      <c r="I2555" s="26">
        <v>0</v>
      </c>
      <c r="J2555" s="25">
        <v>0</v>
      </c>
      <c r="K2555" s="25">
        <v>0</v>
      </c>
      <c r="L2555" s="25">
        <v>0</v>
      </c>
      <c r="M2555" s="27">
        <v>0</v>
      </c>
    </row>
    <row r="2556" spans="1:13" x14ac:dyDescent="0.15">
      <c r="A2556" t="s">
        <v>22878</v>
      </c>
      <c r="B2556">
        <v>73191</v>
      </c>
      <c r="C2556" t="s">
        <v>15377</v>
      </c>
      <c r="D2556" t="s">
        <v>2552</v>
      </c>
      <c r="E2556" t="s">
        <v>10868</v>
      </c>
      <c r="F2556" s="2" t="s">
        <v>8763</v>
      </c>
      <c r="G2556" s="2" t="s">
        <v>7761</v>
      </c>
      <c r="H2556" s="29">
        <v>0</v>
      </c>
      <c r="I2556" s="26">
        <v>0</v>
      </c>
      <c r="J2556" s="25">
        <v>0</v>
      </c>
      <c r="K2556" s="25">
        <v>0</v>
      </c>
      <c r="L2556" s="25">
        <v>0</v>
      </c>
      <c r="M2556" s="27">
        <v>0</v>
      </c>
    </row>
    <row r="2557" spans="1:13" x14ac:dyDescent="0.15">
      <c r="A2557" t="s">
        <v>18720</v>
      </c>
      <c r="B2557">
        <v>40888</v>
      </c>
      <c r="C2557" t="s">
        <v>14909</v>
      </c>
      <c r="D2557" t="s">
        <v>2553</v>
      </c>
      <c r="E2557" t="s">
        <v>10869</v>
      </c>
      <c r="F2557" s="2" t="s">
        <v>6247</v>
      </c>
      <c r="G2557" s="2" t="s">
        <v>6247</v>
      </c>
      <c r="H2557" s="29">
        <v>43604</v>
      </c>
      <c r="I2557" s="26">
        <v>12.07</v>
      </c>
      <c r="J2557" s="25">
        <v>6321.18</v>
      </c>
      <c r="K2557" s="25">
        <v>-37282.82</v>
      </c>
      <c r="L2557" s="25">
        <v>27962.12</v>
      </c>
      <c r="M2557" s="27">
        <v>34283.300000000003</v>
      </c>
    </row>
    <row r="2558" spans="1:13" x14ac:dyDescent="0.15">
      <c r="A2558" t="s">
        <v>22569</v>
      </c>
      <c r="B2558">
        <v>55303</v>
      </c>
      <c r="C2558" t="s">
        <v>15311</v>
      </c>
      <c r="D2558" t="s">
        <v>2554</v>
      </c>
      <c r="E2558" t="s">
        <v>10870</v>
      </c>
      <c r="F2558" s="2" t="s">
        <v>6367</v>
      </c>
      <c r="G2558" s="2" t="s">
        <v>6367</v>
      </c>
      <c r="H2558" s="29">
        <v>47505.25</v>
      </c>
      <c r="I2558" s="26">
        <v>190.67</v>
      </c>
      <c r="J2558" s="25">
        <v>99855.79</v>
      </c>
      <c r="K2558" s="25">
        <v>52350.539999999994</v>
      </c>
      <c r="L2558" s="25">
        <v>-25651.759999999998</v>
      </c>
      <c r="M2558" s="27">
        <v>74204.03</v>
      </c>
    </row>
    <row r="2559" spans="1:13" x14ac:dyDescent="0.15">
      <c r="A2559" t="s">
        <v>18526</v>
      </c>
      <c r="B2559">
        <v>40712</v>
      </c>
      <c r="C2559" t="s">
        <v>14886</v>
      </c>
      <c r="D2559" t="s">
        <v>2555</v>
      </c>
      <c r="E2559" t="s">
        <v>10871</v>
      </c>
      <c r="F2559" s="2" t="s">
        <v>6430</v>
      </c>
      <c r="G2559" s="2" t="s">
        <v>6430</v>
      </c>
      <c r="H2559" s="29">
        <v>0</v>
      </c>
      <c r="I2559" s="26">
        <v>0</v>
      </c>
      <c r="J2559" s="25">
        <v>0</v>
      </c>
      <c r="K2559" s="25">
        <v>0</v>
      </c>
      <c r="L2559" s="25">
        <v>0</v>
      </c>
      <c r="M2559" s="27">
        <v>0</v>
      </c>
    </row>
    <row r="2560" spans="1:13" x14ac:dyDescent="0.15">
      <c r="A2560" t="s">
        <v>17565</v>
      </c>
      <c r="B2560">
        <v>22725</v>
      </c>
      <c r="C2560" t="s">
        <v>14673</v>
      </c>
      <c r="D2560" t="s">
        <v>2556</v>
      </c>
      <c r="E2560" t="s">
        <v>10716</v>
      </c>
      <c r="F2560" s="2" t="s">
        <v>6418</v>
      </c>
      <c r="G2560" s="2" t="s">
        <v>6418</v>
      </c>
      <c r="H2560" s="29">
        <v>97118</v>
      </c>
      <c r="I2560" s="26">
        <v>497.28</v>
      </c>
      <c r="J2560" s="25">
        <v>260430.51</v>
      </c>
      <c r="K2560" s="25">
        <v>163312.51</v>
      </c>
      <c r="L2560" s="25">
        <v>-80023.13</v>
      </c>
      <c r="M2560" s="27">
        <v>180407.38</v>
      </c>
    </row>
    <row r="2561" spans="1:13" x14ac:dyDescent="0.15">
      <c r="A2561" t="s">
        <v>18959</v>
      </c>
      <c r="B2561">
        <v>40982</v>
      </c>
      <c r="C2561" t="s">
        <v>14927</v>
      </c>
      <c r="D2561" t="s">
        <v>2557</v>
      </c>
      <c r="E2561" t="s">
        <v>10872</v>
      </c>
      <c r="F2561" s="2" t="s">
        <v>9603</v>
      </c>
      <c r="G2561" s="2" t="s">
        <v>9603</v>
      </c>
      <c r="H2561" s="29">
        <v>0</v>
      </c>
      <c r="I2561" s="26">
        <v>0</v>
      </c>
      <c r="J2561" s="25">
        <v>0</v>
      </c>
      <c r="K2561" s="25">
        <v>0</v>
      </c>
      <c r="L2561" s="25">
        <v>0</v>
      </c>
      <c r="M2561" s="27">
        <v>0</v>
      </c>
    </row>
    <row r="2562" spans="1:13" x14ac:dyDescent="0.15">
      <c r="A2562" t="s">
        <v>23141</v>
      </c>
      <c r="B2562">
        <v>77195</v>
      </c>
      <c r="C2562" t="s">
        <v>15414</v>
      </c>
      <c r="D2562" t="s">
        <v>2558</v>
      </c>
      <c r="E2562" t="s">
        <v>10873</v>
      </c>
      <c r="F2562" s="2" t="s">
        <v>6341</v>
      </c>
      <c r="G2562" s="2" t="s">
        <v>6341</v>
      </c>
      <c r="H2562" s="29">
        <v>183101.26</v>
      </c>
      <c r="I2562" s="26">
        <v>362.99</v>
      </c>
      <c r="J2562" s="25">
        <v>190101.49</v>
      </c>
      <c r="K2562" s="25">
        <v>7000.2299999999814</v>
      </c>
      <c r="L2562" s="25">
        <v>-3430.11</v>
      </c>
      <c r="M2562" s="27">
        <v>186671.38</v>
      </c>
    </row>
    <row r="2563" spans="1:13" x14ac:dyDescent="0.15">
      <c r="A2563" t="s">
        <v>21729</v>
      </c>
      <c r="B2563">
        <v>42538</v>
      </c>
      <c r="C2563" t="s">
        <v>15175</v>
      </c>
      <c r="D2563" t="s">
        <v>2559</v>
      </c>
      <c r="E2563" t="s">
        <v>10874</v>
      </c>
      <c r="F2563" s="2" t="s">
        <v>6374</v>
      </c>
      <c r="G2563" s="2" t="s">
        <v>6374</v>
      </c>
      <c r="H2563" s="29">
        <v>7829.8000000000029</v>
      </c>
      <c r="I2563" s="26">
        <v>132.35</v>
      </c>
      <c r="J2563" s="25">
        <v>69313.02</v>
      </c>
      <c r="K2563" s="25">
        <v>61483.22</v>
      </c>
      <c r="L2563" s="25">
        <v>-30126.78</v>
      </c>
      <c r="M2563" s="27">
        <v>39186.240000000005</v>
      </c>
    </row>
    <row r="2564" spans="1:13" x14ac:dyDescent="0.15">
      <c r="A2564" t="s">
        <v>19184</v>
      </c>
      <c r="B2564">
        <v>41154</v>
      </c>
      <c r="C2564" t="s">
        <v>14949</v>
      </c>
      <c r="D2564" t="s">
        <v>2560</v>
      </c>
      <c r="E2564" t="s">
        <v>10875</v>
      </c>
      <c r="F2564" s="2" t="s">
        <v>6569</v>
      </c>
      <c r="G2564" s="2" t="s">
        <v>6569</v>
      </c>
      <c r="H2564" s="29">
        <v>304007.98000000004</v>
      </c>
      <c r="I2564" s="26">
        <v>357.27</v>
      </c>
      <c r="J2564" s="25">
        <v>187105.87</v>
      </c>
      <c r="K2564" s="25">
        <v>-116902.11000000004</v>
      </c>
      <c r="L2564" s="25">
        <v>87676.58</v>
      </c>
      <c r="M2564" s="27">
        <v>274782.45</v>
      </c>
    </row>
    <row r="2565" spans="1:13" x14ac:dyDescent="0.15">
      <c r="A2565" t="s">
        <v>20157</v>
      </c>
      <c r="B2565">
        <v>41506</v>
      </c>
      <c r="C2565" t="s">
        <v>15035</v>
      </c>
      <c r="D2565" t="s">
        <v>2561</v>
      </c>
      <c r="E2565" t="s">
        <v>10876</v>
      </c>
      <c r="F2565" s="2" t="s">
        <v>10877</v>
      </c>
      <c r="G2565" s="2" t="s">
        <v>6223</v>
      </c>
      <c r="H2565" s="29">
        <v>0</v>
      </c>
      <c r="I2565" s="26">
        <v>0</v>
      </c>
      <c r="J2565" s="25">
        <v>0</v>
      </c>
      <c r="K2565" s="25">
        <v>0</v>
      </c>
      <c r="L2565" s="25">
        <v>0</v>
      </c>
      <c r="M2565" s="27">
        <v>0</v>
      </c>
    </row>
    <row r="2566" spans="1:13" x14ac:dyDescent="0.15">
      <c r="A2566" t="s">
        <v>18884</v>
      </c>
      <c r="B2566">
        <v>40967</v>
      </c>
      <c r="C2566" t="s">
        <v>14921</v>
      </c>
      <c r="D2566" t="s">
        <v>2562</v>
      </c>
      <c r="E2566" t="s">
        <v>10878</v>
      </c>
      <c r="F2566" s="2" t="s">
        <v>6417</v>
      </c>
      <c r="G2566" s="2" t="s">
        <v>6417</v>
      </c>
      <c r="H2566" s="29">
        <v>0</v>
      </c>
      <c r="I2566" s="26">
        <v>0</v>
      </c>
      <c r="J2566" s="25">
        <v>0</v>
      </c>
      <c r="K2566" s="25">
        <v>0</v>
      </c>
      <c r="L2566" s="25">
        <v>0</v>
      </c>
      <c r="M2566" s="27">
        <v>0</v>
      </c>
    </row>
    <row r="2567" spans="1:13" x14ac:dyDescent="0.15">
      <c r="A2567" t="s">
        <v>17544</v>
      </c>
      <c r="B2567">
        <v>20671</v>
      </c>
      <c r="C2567" t="s">
        <v>14668</v>
      </c>
      <c r="D2567" t="s">
        <v>2563</v>
      </c>
      <c r="E2567" t="s">
        <v>10879</v>
      </c>
      <c r="F2567" s="2" t="s">
        <v>8738</v>
      </c>
      <c r="G2567" s="2" t="s">
        <v>6554</v>
      </c>
      <c r="H2567" s="29">
        <v>0</v>
      </c>
      <c r="I2567" s="26">
        <v>0</v>
      </c>
      <c r="J2567" s="25">
        <v>0</v>
      </c>
      <c r="K2567" s="25">
        <v>0</v>
      </c>
      <c r="L2567" s="25">
        <v>0</v>
      </c>
      <c r="M2567" s="27">
        <v>0</v>
      </c>
    </row>
    <row r="2568" spans="1:13" x14ac:dyDescent="0.15">
      <c r="A2568" t="s">
        <v>17700</v>
      </c>
      <c r="B2568">
        <v>25351</v>
      </c>
      <c r="C2568" t="s">
        <v>14694</v>
      </c>
      <c r="D2568" t="s">
        <v>2564</v>
      </c>
      <c r="E2568" t="s">
        <v>10880</v>
      </c>
      <c r="F2568" s="2" t="s">
        <v>8442</v>
      </c>
      <c r="G2568" s="2" t="s">
        <v>6495</v>
      </c>
      <c r="H2568" s="29">
        <v>10402.119999999995</v>
      </c>
      <c r="I2568" s="26">
        <v>0</v>
      </c>
      <c r="J2568" s="25">
        <v>0</v>
      </c>
      <c r="K2568" s="25">
        <v>-10402.119999999995</v>
      </c>
      <c r="L2568" s="25">
        <v>7801.59</v>
      </c>
      <c r="M2568" s="27">
        <v>7801.59</v>
      </c>
    </row>
    <row r="2569" spans="1:13" x14ac:dyDescent="0.15">
      <c r="A2569" t="s">
        <v>19173</v>
      </c>
      <c r="B2569">
        <v>41148</v>
      </c>
      <c r="C2569" t="s">
        <v>14948</v>
      </c>
      <c r="D2569" t="s">
        <v>2565</v>
      </c>
      <c r="E2569" t="s">
        <v>10881</v>
      </c>
      <c r="F2569" s="2" t="s">
        <v>6533</v>
      </c>
      <c r="G2569" s="2" t="s">
        <v>6533</v>
      </c>
      <c r="H2569" s="29">
        <v>19572.28</v>
      </c>
      <c r="I2569" s="26">
        <v>127.55</v>
      </c>
      <c r="J2569" s="25">
        <v>66799.210000000006</v>
      </c>
      <c r="K2569" s="25">
        <v>47226.930000000008</v>
      </c>
      <c r="L2569" s="25">
        <v>-23141.200000000001</v>
      </c>
      <c r="M2569" s="27">
        <v>43658.010000000009</v>
      </c>
    </row>
    <row r="2570" spans="1:13" x14ac:dyDescent="0.15">
      <c r="A2570" t="s">
        <v>18549</v>
      </c>
      <c r="B2570">
        <v>40765</v>
      </c>
      <c r="C2570" t="s">
        <v>14893</v>
      </c>
      <c r="D2570" t="s">
        <v>2566</v>
      </c>
      <c r="E2570" t="s">
        <v>10882</v>
      </c>
      <c r="F2570" s="2" t="s">
        <v>6239</v>
      </c>
      <c r="G2570" s="2" t="s">
        <v>6239</v>
      </c>
      <c r="H2570" s="29">
        <v>0</v>
      </c>
      <c r="I2570" s="26">
        <v>0</v>
      </c>
      <c r="J2570" s="25">
        <v>0</v>
      </c>
      <c r="K2570" s="25">
        <v>0</v>
      </c>
      <c r="L2570" s="25">
        <v>0</v>
      </c>
      <c r="M2570" s="27">
        <v>0</v>
      </c>
    </row>
    <row r="2571" spans="1:13" x14ac:dyDescent="0.15">
      <c r="A2571" t="s">
        <v>22727</v>
      </c>
      <c r="B2571">
        <v>68836</v>
      </c>
      <c r="C2571" t="s">
        <v>15349</v>
      </c>
      <c r="D2571" t="s">
        <v>2567</v>
      </c>
      <c r="E2571" t="s">
        <v>10883</v>
      </c>
      <c r="F2571" s="2" t="s">
        <v>7866</v>
      </c>
      <c r="G2571" s="2" t="s">
        <v>7866</v>
      </c>
      <c r="H2571" s="29">
        <v>0</v>
      </c>
      <c r="I2571" s="26">
        <v>0</v>
      </c>
      <c r="J2571" s="25">
        <v>0</v>
      </c>
      <c r="K2571" s="25">
        <v>0</v>
      </c>
      <c r="L2571" s="25">
        <v>0</v>
      </c>
      <c r="M2571" s="27">
        <v>0</v>
      </c>
    </row>
    <row r="2572" spans="1:13" x14ac:dyDescent="0.15">
      <c r="A2572" t="s">
        <v>19078</v>
      </c>
      <c r="B2572">
        <v>41023</v>
      </c>
      <c r="C2572" t="s">
        <v>14938</v>
      </c>
      <c r="D2572" t="s">
        <v>2568</v>
      </c>
      <c r="E2572" t="s">
        <v>10884</v>
      </c>
      <c r="F2572" s="2" t="s">
        <v>6988</v>
      </c>
      <c r="G2572" s="2" t="s">
        <v>6988</v>
      </c>
      <c r="H2572" s="29">
        <v>0</v>
      </c>
      <c r="I2572" s="26">
        <v>0</v>
      </c>
      <c r="J2572" s="25">
        <v>0</v>
      </c>
      <c r="K2572" s="25">
        <v>0</v>
      </c>
      <c r="L2572" s="25">
        <v>0</v>
      </c>
      <c r="M2572" s="27">
        <v>0</v>
      </c>
    </row>
    <row r="2573" spans="1:13" x14ac:dyDescent="0.15">
      <c r="A2573" t="s">
        <v>19364</v>
      </c>
      <c r="B2573">
        <v>41251</v>
      </c>
      <c r="C2573" t="s">
        <v>14966</v>
      </c>
      <c r="D2573" t="s">
        <v>2569</v>
      </c>
      <c r="E2573" t="s">
        <v>7757</v>
      </c>
      <c r="F2573" s="2" t="s">
        <v>9903</v>
      </c>
      <c r="G2573" s="2" t="s">
        <v>6412</v>
      </c>
      <c r="H2573" s="29">
        <v>0</v>
      </c>
      <c r="I2573" s="26">
        <v>0</v>
      </c>
      <c r="J2573" s="25">
        <v>0</v>
      </c>
      <c r="K2573" s="25">
        <v>0</v>
      </c>
      <c r="L2573" s="25">
        <v>0</v>
      </c>
      <c r="M2573" s="27">
        <v>0</v>
      </c>
    </row>
    <row r="2574" spans="1:13" x14ac:dyDescent="0.15">
      <c r="A2574" t="s">
        <v>18550</v>
      </c>
      <c r="B2574">
        <v>40765</v>
      </c>
      <c r="C2574" t="s">
        <v>14893</v>
      </c>
      <c r="D2574" t="s">
        <v>2570</v>
      </c>
      <c r="E2574" t="s">
        <v>10885</v>
      </c>
      <c r="F2574" s="2" t="s">
        <v>9989</v>
      </c>
      <c r="G2574" s="2" t="s">
        <v>6705</v>
      </c>
      <c r="H2574" s="29">
        <v>103706.47999999998</v>
      </c>
      <c r="I2574" s="26">
        <v>187.26</v>
      </c>
      <c r="J2574" s="25">
        <v>98069.93</v>
      </c>
      <c r="K2574" s="25">
        <v>-5636.5499999999884</v>
      </c>
      <c r="L2574" s="25">
        <v>4227.41</v>
      </c>
      <c r="M2574" s="27">
        <v>102297.34</v>
      </c>
    </row>
    <row r="2575" spans="1:13" x14ac:dyDescent="0.15">
      <c r="A2575" t="s">
        <v>19732</v>
      </c>
      <c r="B2575">
        <v>41407</v>
      </c>
      <c r="C2575" t="s">
        <v>14999</v>
      </c>
      <c r="D2575" t="s">
        <v>2571</v>
      </c>
      <c r="E2575" t="s">
        <v>10886</v>
      </c>
      <c r="F2575" s="2" t="s">
        <v>6576</v>
      </c>
      <c r="G2575" s="2" t="s">
        <v>6576</v>
      </c>
      <c r="H2575" s="29">
        <v>0</v>
      </c>
      <c r="I2575" s="26">
        <v>0</v>
      </c>
      <c r="J2575" s="25">
        <v>0</v>
      </c>
      <c r="K2575" s="25">
        <v>0</v>
      </c>
      <c r="L2575" s="25">
        <v>0</v>
      </c>
      <c r="M2575" s="27">
        <v>0</v>
      </c>
    </row>
    <row r="2576" spans="1:13" x14ac:dyDescent="0.15">
      <c r="A2576" t="s">
        <v>19174</v>
      </c>
      <c r="B2576">
        <v>41148</v>
      </c>
      <c r="C2576" t="s">
        <v>15375</v>
      </c>
      <c r="D2576" t="s">
        <v>2572</v>
      </c>
      <c r="E2576" t="s">
        <v>10887</v>
      </c>
      <c r="F2576" s="2" t="s">
        <v>9915</v>
      </c>
      <c r="G2576" s="2" t="s">
        <v>9915</v>
      </c>
      <c r="H2576" s="29">
        <v>15999.809999999998</v>
      </c>
      <c r="I2576" s="26">
        <v>63.53</v>
      </c>
      <c r="J2576" s="25">
        <v>33271.300000000003</v>
      </c>
      <c r="K2576" s="25">
        <v>17271.490000000005</v>
      </c>
      <c r="L2576" s="25">
        <v>-8463.0300000000007</v>
      </c>
      <c r="M2576" s="27">
        <v>24808.270000000004</v>
      </c>
    </row>
    <row r="2577" spans="1:13" x14ac:dyDescent="0.15">
      <c r="A2577" t="s">
        <v>18967</v>
      </c>
      <c r="B2577">
        <v>40987</v>
      </c>
      <c r="C2577" t="s">
        <v>14928</v>
      </c>
      <c r="D2577" t="s">
        <v>2573</v>
      </c>
      <c r="E2577" t="s">
        <v>10888</v>
      </c>
      <c r="F2577" s="2" t="s">
        <v>6581</v>
      </c>
      <c r="G2577" s="2" t="s">
        <v>6245</v>
      </c>
      <c r="H2577" s="29">
        <v>134778.86000000002</v>
      </c>
      <c r="I2577" s="26">
        <v>204.9</v>
      </c>
      <c r="J2577" s="25">
        <v>107308.18</v>
      </c>
      <c r="K2577" s="25">
        <v>-27470.680000000022</v>
      </c>
      <c r="L2577" s="25">
        <v>20603.009999999998</v>
      </c>
      <c r="M2577" s="27">
        <v>127911.18999999999</v>
      </c>
    </row>
    <row r="2578" spans="1:13" x14ac:dyDescent="0.15">
      <c r="A2578" t="s">
        <v>22448</v>
      </c>
      <c r="B2578">
        <v>48348</v>
      </c>
      <c r="C2578" t="s">
        <v>15286</v>
      </c>
      <c r="D2578" t="s">
        <v>2574</v>
      </c>
      <c r="E2578" t="s">
        <v>10889</v>
      </c>
      <c r="F2578" s="2" t="s">
        <v>10890</v>
      </c>
      <c r="G2578" s="2" t="s">
        <v>6697</v>
      </c>
      <c r="H2578" s="29">
        <v>0</v>
      </c>
      <c r="I2578" s="26">
        <v>0</v>
      </c>
      <c r="J2578" s="25">
        <v>0</v>
      </c>
      <c r="K2578" s="25">
        <v>0</v>
      </c>
      <c r="L2578" s="25">
        <v>0</v>
      </c>
      <c r="M2578" s="27">
        <v>0</v>
      </c>
    </row>
    <row r="2579" spans="1:13" x14ac:dyDescent="0.15">
      <c r="A2579" t="s">
        <v>17507</v>
      </c>
      <c r="B2579">
        <v>20281</v>
      </c>
      <c r="C2579" t="s">
        <v>14666</v>
      </c>
      <c r="D2579" t="s">
        <v>2575</v>
      </c>
      <c r="E2579" t="s">
        <v>9095</v>
      </c>
      <c r="F2579" s="2" t="s">
        <v>6424</v>
      </c>
      <c r="G2579" s="2" t="s">
        <v>6425</v>
      </c>
      <c r="H2579" s="29">
        <v>108060.29999999999</v>
      </c>
      <c r="I2579" s="26">
        <v>513.72</v>
      </c>
      <c r="J2579" s="25">
        <v>269040.3</v>
      </c>
      <c r="K2579" s="25">
        <v>160980</v>
      </c>
      <c r="L2579" s="25">
        <v>-78880.2</v>
      </c>
      <c r="M2579" s="27">
        <v>190160.09999999998</v>
      </c>
    </row>
    <row r="2580" spans="1:13" x14ac:dyDescent="0.15">
      <c r="A2580" t="s">
        <v>18424</v>
      </c>
      <c r="B2580">
        <v>40557</v>
      </c>
      <c r="C2580" t="s">
        <v>14873</v>
      </c>
      <c r="D2580" t="s">
        <v>2576</v>
      </c>
      <c r="E2580" t="s">
        <v>10891</v>
      </c>
      <c r="F2580" s="2" t="s">
        <v>6632</v>
      </c>
      <c r="G2580" s="2" t="s">
        <v>6633</v>
      </c>
      <c r="H2580" s="29">
        <v>0</v>
      </c>
      <c r="I2580" s="26">
        <v>0</v>
      </c>
      <c r="J2580" s="25">
        <v>0</v>
      </c>
      <c r="K2580" s="25">
        <v>0</v>
      </c>
      <c r="L2580" s="25">
        <v>0</v>
      </c>
      <c r="M2580" s="27">
        <v>0</v>
      </c>
    </row>
    <row r="2581" spans="1:13" x14ac:dyDescent="0.15">
      <c r="A2581" t="s">
        <v>22911</v>
      </c>
      <c r="B2581">
        <v>73919</v>
      </c>
      <c r="C2581" t="s">
        <v>15382</v>
      </c>
      <c r="D2581" t="s">
        <v>2577</v>
      </c>
      <c r="E2581" t="s">
        <v>10892</v>
      </c>
      <c r="F2581" s="2" t="s">
        <v>9575</v>
      </c>
      <c r="G2581" s="2" t="s">
        <v>9575</v>
      </c>
      <c r="H2581" s="29">
        <v>0</v>
      </c>
      <c r="I2581" s="26">
        <v>0</v>
      </c>
      <c r="J2581" s="25">
        <v>0</v>
      </c>
      <c r="K2581" s="25">
        <v>0</v>
      </c>
      <c r="L2581" s="25">
        <v>0</v>
      </c>
      <c r="M2581" s="27">
        <v>0</v>
      </c>
    </row>
    <row r="2582" spans="1:13" x14ac:dyDescent="0.15">
      <c r="A2582" t="s">
        <v>19300</v>
      </c>
      <c r="B2582">
        <v>41240</v>
      </c>
      <c r="C2582" t="s">
        <v>14961</v>
      </c>
      <c r="D2582" t="s">
        <v>2578</v>
      </c>
      <c r="E2582" t="s">
        <v>10893</v>
      </c>
      <c r="F2582" s="2" t="s">
        <v>10894</v>
      </c>
      <c r="G2582" s="2" t="s">
        <v>10894</v>
      </c>
      <c r="H2582" s="29">
        <v>0</v>
      </c>
      <c r="I2582" s="26">
        <v>0</v>
      </c>
      <c r="J2582" s="25">
        <v>0</v>
      </c>
      <c r="K2582" s="25">
        <v>0</v>
      </c>
      <c r="L2582" s="25">
        <v>0</v>
      </c>
      <c r="M2582" s="27">
        <v>0</v>
      </c>
    </row>
    <row r="2583" spans="1:13" x14ac:dyDescent="0.15">
      <c r="A2583" t="s">
        <v>18669</v>
      </c>
      <c r="B2583">
        <v>40814</v>
      </c>
      <c r="C2583" t="s">
        <v>14902</v>
      </c>
      <c r="D2583" t="s">
        <v>2579</v>
      </c>
      <c r="E2583" t="s">
        <v>10895</v>
      </c>
      <c r="F2583" s="2" t="s">
        <v>10553</v>
      </c>
      <c r="G2583" s="2" t="s">
        <v>7077</v>
      </c>
      <c r="H2583" s="29">
        <v>0</v>
      </c>
      <c r="I2583" s="26">
        <v>0</v>
      </c>
      <c r="J2583" s="25">
        <v>0</v>
      </c>
      <c r="K2583" s="25">
        <v>0</v>
      </c>
      <c r="L2583" s="25">
        <v>0</v>
      </c>
      <c r="M2583" s="27">
        <v>0</v>
      </c>
    </row>
    <row r="2584" spans="1:13" x14ac:dyDescent="0.15">
      <c r="A2584" t="s">
        <v>22970</v>
      </c>
      <c r="B2584">
        <v>74426</v>
      </c>
      <c r="C2584" t="s">
        <v>15386</v>
      </c>
      <c r="D2584" t="s">
        <v>2580</v>
      </c>
      <c r="E2584" t="s">
        <v>10896</v>
      </c>
      <c r="F2584" s="2" t="s">
        <v>6410</v>
      </c>
      <c r="G2584" s="2" t="s">
        <v>6410</v>
      </c>
      <c r="H2584" s="29">
        <v>0</v>
      </c>
      <c r="I2584" s="26">
        <v>0</v>
      </c>
      <c r="J2584" s="25">
        <v>0</v>
      </c>
      <c r="K2584" s="25">
        <v>0</v>
      </c>
      <c r="L2584" s="25">
        <v>0</v>
      </c>
      <c r="M2584" s="27">
        <v>0</v>
      </c>
    </row>
    <row r="2585" spans="1:13" x14ac:dyDescent="0.15">
      <c r="A2585" t="s">
        <v>23009</v>
      </c>
      <c r="B2585">
        <v>75219</v>
      </c>
      <c r="C2585" t="s">
        <v>15394</v>
      </c>
      <c r="D2585" t="s">
        <v>2581</v>
      </c>
      <c r="E2585" t="s">
        <v>10900</v>
      </c>
      <c r="F2585" s="2" t="s">
        <v>7790</v>
      </c>
      <c r="G2585" s="2" t="s">
        <v>7790</v>
      </c>
      <c r="H2585" s="29">
        <v>106040.97999999998</v>
      </c>
      <c r="I2585" s="26">
        <v>96.75</v>
      </c>
      <c r="J2585" s="25">
        <v>50668.94</v>
      </c>
      <c r="K2585" s="25">
        <v>-55372.039999999979</v>
      </c>
      <c r="L2585" s="25">
        <v>41529.03</v>
      </c>
      <c r="M2585" s="27">
        <v>92197.97</v>
      </c>
    </row>
    <row r="2586" spans="1:13" x14ac:dyDescent="0.15">
      <c r="A2586" t="s">
        <v>18838</v>
      </c>
      <c r="B2586">
        <v>40950</v>
      </c>
      <c r="C2586" t="s">
        <v>14918</v>
      </c>
      <c r="D2586" t="s">
        <v>2582</v>
      </c>
      <c r="E2586" t="s">
        <v>10901</v>
      </c>
      <c r="F2586" s="2" t="s">
        <v>6437</v>
      </c>
      <c r="G2586" s="2" t="s">
        <v>6437</v>
      </c>
      <c r="H2586" s="29">
        <v>37999.06</v>
      </c>
      <c r="I2586" s="26">
        <v>133.36000000000001</v>
      </c>
      <c r="J2586" s="25">
        <v>69841.97</v>
      </c>
      <c r="K2586" s="25">
        <v>31842.910000000003</v>
      </c>
      <c r="L2586" s="25">
        <v>-15603.03</v>
      </c>
      <c r="M2586" s="27">
        <v>54238.94</v>
      </c>
    </row>
    <row r="2587" spans="1:13" x14ac:dyDescent="0.15">
      <c r="A2587" t="s">
        <v>23042</v>
      </c>
      <c r="B2587">
        <v>75375</v>
      </c>
      <c r="C2587" t="s">
        <v>15395</v>
      </c>
      <c r="D2587" t="s">
        <v>2583</v>
      </c>
      <c r="E2587" t="s">
        <v>10902</v>
      </c>
      <c r="F2587" s="2" t="s">
        <v>9442</v>
      </c>
      <c r="G2587" s="2" t="s">
        <v>9442</v>
      </c>
      <c r="H2587" s="29">
        <v>0</v>
      </c>
      <c r="I2587" s="26">
        <v>2.65</v>
      </c>
      <c r="J2587" s="25">
        <v>1387.83</v>
      </c>
      <c r="K2587" s="25">
        <v>1387.83</v>
      </c>
      <c r="L2587" s="25">
        <v>-680.04</v>
      </c>
      <c r="M2587" s="27">
        <v>707.79</v>
      </c>
    </row>
    <row r="2588" spans="1:13" x14ac:dyDescent="0.15">
      <c r="A2588" t="s">
        <v>19042</v>
      </c>
      <c r="B2588">
        <v>41012</v>
      </c>
      <c r="C2588" t="s">
        <v>14934</v>
      </c>
      <c r="D2588" t="s">
        <v>2584</v>
      </c>
      <c r="E2588" t="s">
        <v>10903</v>
      </c>
      <c r="F2588" s="2" t="s">
        <v>6445</v>
      </c>
      <c r="G2588" s="2" t="s">
        <v>6445</v>
      </c>
      <c r="H2588" s="29">
        <v>0</v>
      </c>
      <c r="I2588" s="26">
        <v>0</v>
      </c>
      <c r="J2588" s="25">
        <v>0</v>
      </c>
      <c r="K2588" s="25">
        <v>0</v>
      </c>
      <c r="L2588" s="25">
        <v>0</v>
      </c>
      <c r="M2588" s="27">
        <v>0</v>
      </c>
    </row>
    <row r="2589" spans="1:13" x14ac:dyDescent="0.15">
      <c r="A2589" t="s">
        <v>18527</v>
      </c>
      <c r="B2589">
        <v>40712</v>
      </c>
      <c r="C2589" t="s">
        <v>14886</v>
      </c>
      <c r="D2589" t="s">
        <v>2585</v>
      </c>
      <c r="E2589" t="s">
        <v>10904</v>
      </c>
      <c r="F2589" s="2" t="s">
        <v>9950</v>
      </c>
      <c r="G2589" s="2" t="s">
        <v>9950</v>
      </c>
      <c r="H2589" s="29">
        <v>0</v>
      </c>
      <c r="I2589" s="26">
        <v>0</v>
      </c>
      <c r="J2589" s="25">
        <v>0</v>
      </c>
      <c r="K2589" s="25">
        <v>0</v>
      </c>
      <c r="L2589" s="25">
        <v>0</v>
      </c>
      <c r="M2589" s="27">
        <v>0</v>
      </c>
    </row>
    <row r="2590" spans="1:13" x14ac:dyDescent="0.15">
      <c r="A2590" t="s">
        <v>17982</v>
      </c>
      <c r="B2590">
        <v>31384</v>
      </c>
      <c r="C2590" t="s">
        <v>14769</v>
      </c>
      <c r="D2590" t="s">
        <v>2586</v>
      </c>
      <c r="E2590" t="s">
        <v>10905</v>
      </c>
      <c r="F2590" s="2" t="s">
        <v>6615</v>
      </c>
      <c r="G2590" s="2" t="s">
        <v>6615</v>
      </c>
      <c r="H2590" s="29">
        <v>0</v>
      </c>
      <c r="I2590" s="26">
        <v>8.59</v>
      </c>
      <c r="J2590" s="25">
        <v>4498.67</v>
      </c>
      <c r="K2590" s="25">
        <v>4498.67</v>
      </c>
      <c r="L2590" s="25">
        <v>-2204.35</v>
      </c>
      <c r="M2590" s="27">
        <v>2294.3200000000002</v>
      </c>
    </row>
    <row r="2591" spans="1:13" x14ac:dyDescent="0.15">
      <c r="A2591" t="s">
        <v>20158</v>
      </c>
      <c r="B2591">
        <v>41506</v>
      </c>
      <c r="C2591" t="s">
        <v>15035</v>
      </c>
      <c r="D2591" t="s">
        <v>2587</v>
      </c>
      <c r="E2591" t="s">
        <v>10906</v>
      </c>
      <c r="F2591" s="2" t="s">
        <v>10907</v>
      </c>
      <c r="G2591" s="2" t="s">
        <v>6460</v>
      </c>
      <c r="H2591" s="29">
        <v>0</v>
      </c>
      <c r="I2591" s="26">
        <v>0</v>
      </c>
      <c r="J2591" s="25">
        <v>0</v>
      </c>
      <c r="K2591" s="25">
        <v>0</v>
      </c>
      <c r="L2591" s="25">
        <v>0</v>
      </c>
      <c r="M2591" s="27">
        <v>0</v>
      </c>
    </row>
    <row r="2592" spans="1:13" x14ac:dyDescent="0.15">
      <c r="A2592" t="s">
        <v>23230</v>
      </c>
      <c r="B2592">
        <v>77975</v>
      </c>
      <c r="C2592" t="s">
        <v>15421</v>
      </c>
      <c r="D2592" t="s">
        <v>2588</v>
      </c>
      <c r="E2592" t="s">
        <v>10908</v>
      </c>
      <c r="F2592" s="2" t="s">
        <v>7365</v>
      </c>
      <c r="G2592" s="2" t="s">
        <v>7366</v>
      </c>
      <c r="H2592" s="29">
        <v>61723.58</v>
      </c>
      <c r="I2592" s="26">
        <v>285.38</v>
      </c>
      <c r="J2592" s="25">
        <v>149456.35999999999</v>
      </c>
      <c r="K2592" s="25">
        <v>87732.779999999984</v>
      </c>
      <c r="L2592" s="25">
        <v>-42989.06</v>
      </c>
      <c r="M2592" s="27">
        <v>106467.29999999999</v>
      </c>
    </row>
    <row r="2593" spans="1:13" x14ac:dyDescent="0.15">
      <c r="A2593" t="s">
        <v>18577</v>
      </c>
      <c r="B2593">
        <v>40775</v>
      </c>
      <c r="C2593" t="s">
        <v>14895</v>
      </c>
      <c r="D2593" t="s">
        <v>2589</v>
      </c>
      <c r="E2593" t="s">
        <v>9961</v>
      </c>
      <c r="F2593" s="2" t="s">
        <v>6587</v>
      </c>
      <c r="G2593" s="2" t="s">
        <v>6587</v>
      </c>
      <c r="H2593" s="29">
        <v>0</v>
      </c>
      <c r="I2593" s="26">
        <v>0</v>
      </c>
      <c r="J2593" s="25">
        <v>0</v>
      </c>
      <c r="K2593" s="25">
        <v>0</v>
      </c>
      <c r="L2593" s="25">
        <v>0</v>
      </c>
      <c r="M2593" s="27">
        <v>0</v>
      </c>
    </row>
    <row r="2594" spans="1:13" x14ac:dyDescent="0.15">
      <c r="A2594" t="s">
        <v>22030</v>
      </c>
      <c r="B2594">
        <v>42656</v>
      </c>
      <c r="C2594" t="s">
        <v>15210</v>
      </c>
      <c r="D2594" t="s">
        <v>2590</v>
      </c>
      <c r="E2594" t="s">
        <v>10910</v>
      </c>
      <c r="F2594" s="2" t="s">
        <v>8281</v>
      </c>
      <c r="G2594" s="2" t="s">
        <v>6443</v>
      </c>
      <c r="H2594" s="29">
        <v>29730</v>
      </c>
      <c r="I2594" s="26">
        <v>24.06</v>
      </c>
      <c r="J2594" s="25">
        <v>12600.46</v>
      </c>
      <c r="K2594" s="25">
        <v>-17129.54</v>
      </c>
      <c r="L2594" s="25">
        <v>12847.16</v>
      </c>
      <c r="M2594" s="27">
        <v>25447.62</v>
      </c>
    </row>
    <row r="2595" spans="1:13" x14ac:dyDescent="0.15">
      <c r="A2595" t="s">
        <v>19459</v>
      </c>
      <c r="B2595">
        <v>41337</v>
      </c>
      <c r="C2595" t="s">
        <v>14978</v>
      </c>
      <c r="D2595" t="s">
        <v>2591</v>
      </c>
      <c r="E2595" t="s">
        <v>10911</v>
      </c>
      <c r="F2595" s="2" t="s">
        <v>6404</v>
      </c>
      <c r="G2595" s="2" t="s">
        <v>6404</v>
      </c>
      <c r="H2595" s="29">
        <v>0</v>
      </c>
      <c r="I2595" s="26">
        <v>0</v>
      </c>
      <c r="J2595" s="25">
        <v>0</v>
      </c>
      <c r="K2595" s="25">
        <v>0</v>
      </c>
      <c r="L2595" s="25">
        <v>0</v>
      </c>
      <c r="M2595" s="27">
        <v>0</v>
      </c>
    </row>
    <row r="2596" spans="1:13" x14ac:dyDescent="0.15">
      <c r="A2596" t="s">
        <v>17718</v>
      </c>
      <c r="B2596">
        <v>26158</v>
      </c>
      <c r="C2596" t="s">
        <v>14697</v>
      </c>
      <c r="D2596" t="s">
        <v>2592</v>
      </c>
      <c r="E2596" t="s">
        <v>10912</v>
      </c>
      <c r="F2596" s="2" t="s">
        <v>6548</v>
      </c>
      <c r="G2596" s="2" t="s">
        <v>6548</v>
      </c>
      <c r="H2596" s="29">
        <v>0</v>
      </c>
      <c r="I2596" s="26">
        <v>0</v>
      </c>
      <c r="J2596" s="25">
        <v>0</v>
      </c>
      <c r="K2596" s="25">
        <v>0</v>
      </c>
      <c r="L2596" s="25">
        <v>0</v>
      </c>
      <c r="M2596" s="27">
        <v>0</v>
      </c>
    </row>
    <row r="2597" spans="1:13" x14ac:dyDescent="0.15">
      <c r="A2597" t="s">
        <v>19226</v>
      </c>
      <c r="B2597">
        <v>41194</v>
      </c>
      <c r="C2597" t="s">
        <v>14953</v>
      </c>
      <c r="D2597" t="s">
        <v>2593</v>
      </c>
      <c r="E2597" t="s">
        <v>10299</v>
      </c>
      <c r="F2597" s="2" t="s">
        <v>9989</v>
      </c>
      <c r="G2597" s="2" t="s">
        <v>6705</v>
      </c>
      <c r="H2597" s="29">
        <v>0</v>
      </c>
      <c r="I2597" s="26">
        <v>0</v>
      </c>
      <c r="J2597" s="25">
        <v>0</v>
      </c>
      <c r="K2597" s="25">
        <v>0</v>
      </c>
      <c r="L2597" s="25">
        <v>0</v>
      </c>
      <c r="M2597" s="27">
        <v>0</v>
      </c>
    </row>
    <row r="2598" spans="1:13" x14ac:dyDescent="0.15">
      <c r="A2598" t="s">
        <v>23380</v>
      </c>
      <c r="B2598">
        <v>82785</v>
      </c>
      <c r="C2598" t="s">
        <v>15448</v>
      </c>
      <c r="D2598" t="s">
        <v>2594</v>
      </c>
      <c r="E2598" t="s">
        <v>10913</v>
      </c>
      <c r="F2598" s="2" t="s">
        <v>7957</v>
      </c>
      <c r="G2598" s="2" t="s">
        <v>6317</v>
      </c>
      <c r="H2598" s="29">
        <v>99719.75</v>
      </c>
      <c r="I2598" s="26">
        <v>114.09</v>
      </c>
      <c r="J2598" s="25">
        <v>59750.07</v>
      </c>
      <c r="K2598" s="25">
        <v>-39969.68</v>
      </c>
      <c r="L2598" s="25">
        <v>29977.26</v>
      </c>
      <c r="M2598" s="27">
        <v>89727.33</v>
      </c>
    </row>
    <row r="2599" spans="1:13" x14ac:dyDescent="0.15">
      <c r="A2599" t="s">
        <v>23389</v>
      </c>
      <c r="B2599">
        <v>83149</v>
      </c>
      <c r="C2599" t="s">
        <v>15453</v>
      </c>
      <c r="D2599" t="s">
        <v>2595</v>
      </c>
      <c r="E2599" t="s">
        <v>10914</v>
      </c>
      <c r="F2599" s="2" t="s">
        <v>10201</v>
      </c>
      <c r="G2599" s="2" t="s">
        <v>8330</v>
      </c>
      <c r="H2599" s="29">
        <v>26416.179999999993</v>
      </c>
      <c r="I2599" s="26">
        <v>0</v>
      </c>
      <c r="J2599" s="25">
        <v>0</v>
      </c>
      <c r="K2599" s="25">
        <v>-26416.179999999993</v>
      </c>
      <c r="L2599" s="25">
        <v>19812.14</v>
      </c>
      <c r="M2599" s="27">
        <v>19812.14</v>
      </c>
    </row>
    <row r="2600" spans="1:13" x14ac:dyDescent="0.15">
      <c r="A2600" t="s">
        <v>22130</v>
      </c>
      <c r="B2600">
        <v>42744</v>
      </c>
      <c r="C2600" t="s">
        <v>15226</v>
      </c>
      <c r="D2600" t="s">
        <v>2596</v>
      </c>
      <c r="E2600" t="s">
        <v>10915</v>
      </c>
      <c r="F2600" s="2" t="s">
        <v>6242</v>
      </c>
      <c r="G2600" s="2" t="s">
        <v>6242</v>
      </c>
      <c r="H2600" s="29">
        <v>0</v>
      </c>
      <c r="I2600" s="26">
        <v>0</v>
      </c>
      <c r="J2600" s="25">
        <v>0</v>
      </c>
      <c r="K2600" s="25">
        <v>0</v>
      </c>
      <c r="L2600" s="25">
        <v>0</v>
      </c>
      <c r="M2600" s="27">
        <v>0</v>
      </c>
    </row>
    <row r="2601" spans="1:13" x14ac:dyDescent="0.15">
      <c r="A2601" t="s">
        <v>23462</v>
      </c>
      <c r="B2601">
        <v>84423</v>
      </c>
      <c r="C2601" t="s">
        <v>15466</v>
      </c>
      <c r="D2601" t="s">
        <v>2597</v>
      </c>
      <c r="E2601" t="s">
        <v>7625</v>
      </c>
      <c r="F2601" s="2" t="s">
        <v>6766</v>
      </c>
      <c r="G2601" s="2" t="s">
        <v>6404</v>
      </c>
      <c r="H2601" s="29">
        <v>7442.3899999999994</v>
      </c>
      <c r="I2601" s="26">
        <v>64.7</v>
      </c>
      <c r="J2601" s="25">
        <v>33884.04</v>
      </c>
      <c r="K2601" s="25">
        <v>26441.65</v>
      </c>
      <c r="L2601" s="25">
        <v>-12956.41</v>
      </c>
      <c r="M2601" s="27">
        <v>20927.63</v>
      </c>
    </row>
    <row r="2602" spans="1:13" x14ac:dyDescent="0.15">
      <c r="A2602" t="s">
        <v>18194</v>
      </c>
      <c r="B2602">
        <v>39600</v>
      </c>
      <c r="C2602" t="s">
        <v>14833</v>
      </c>
      <c r="D2602" t="s">
        <v>2598</v>
      </c>
      <c r="E2602" t="s">
        <v>10916</v>
      </c>
      <c r="F2602" s="2" t="s">
        <v>6464</v>
      </c>
      <c r="G2602" s="2" t="s">
        <v>6465</v>
      </c>
      <c r="H2602" s="29">
        <v>97595.13</v>
      </c>
      <c r="I2602" s="26">
        <v>153.54</v>
      </c>
      <c r="J2602" s="25">
        <v>80410.429999999993</v>
      </c>
      <c r="K2602" s="25">
        <v>-17184.700000000012</v>
      </c>
      <c r="L2602" s="25">
        <v>12888.53</v>
      </c>
      <c r="M2602" s="27">
        <v>93298.959999999992</v>
      </c>
    </row>
    <row r="2603" spans="1:13" x14ac:dyDescent="0.15">
      <c r="A2603" t="s">
        <v>19460</v>
      </c>
      <c r="B2603">
        <v>41337</v>
      </c>
      <c r="C2603" t="s">
        <v>14978</v>
      </c>
      <c r="D2603" t="s">
        <v>2599</v>
      </c>
      <c r="E2603" t="s">
        <v>10917</v>
      </c>
      <c r="F2603" s="2" t="s">
        <v>6957</v>
      </c>
      <c r="G2603" s="2" t="s">
        <v>6543</v>
      </c>
      <c r="H2603" s="29">
        <v>0</v>
      </c>
      <c r="I2603" s="26">
        <v>0</v>
      </c>
      <c r="J2603" s="25">
        <v>0</v>
      </c>
      <c r="K2603" s="25">
        <v>0</v>
      </c>
      <c r="L2603" s="25">
        <v>0</v>
      </c>
      <c r="M2603" s="27">
        <v>0</v>
      </c>
    </row>
    <row r="2604" spans="1:13" x14ac:dyDescent="0.15">
      <c r="A2604" t="s">
        <v>22353</v>
      </c>
      <c r="B2604">
        <v>47595</v>
      </c>
      <c r="C2604" t="s">
        <v>15278</v>
      </c>
      <c r="D2604" t="s">
        <v>2600</v>
      </c>
      <c r="E2604" t="s">
        <v>10918</v>
      </c>
      <c r="F2604" s="2" t="s">
        <v>10919</v>
      </c>
      <c r="G2604" s="2" t="s">
        <v>6228</v>
      </c>
      <c r="H2604" s="29">
        <v>0</v>
      </c>
      <c r="I2604" s="26">
        <v>97.6</v>
      </c>
      <c r="J2604" s="25">
        <v>51114.1</v>
      </c>
      <c r="K2604" s="25">
        <v>51114.1</v>
      </c>
      <c r="L2604" s="25">
        <v>-25045.91</v>
      </c>
      <c r="M2604" s="27">
        <v>26068.19</v>
      </c>
    </row>
    <row r="2605" spans="1:13" x14ac:dyDescent="0.15">
      <c r="A2605" t="s">
        <v>21278</v>
      </c>
      <c r="B2605">
        <v>41782</v>
      </c>
      <c r="C2605" t="s">
        <v>15116</v>
      </c>
      <c r="D2605" t="s">
        <v>2601</v>
      </c>
      <c r="E2605" t="s">
        <v>10920</v>
      </c>
      <c r="F2605" s="2" t="s">
        <v>6593</v>
      </c>
      <c r="G2605" s="2" t="s">
        <v>6594</v>
      </c>
      <c r="H2605" s="29">
        <v>0</v>
      </c>
      <c r="I2605" s="26">
        <v>0</v>
      </c>
      <c r="J2605" s="25">
        <v>0</v>
      </c>
      <c r="K2605" s="25">
        <v>0</v>
      </c>
      <c r="L2605" s="25">
        <v>0</v>
      </c>
      <c r="M2605" s="27">
        <v>0</v>
      </c>
    </row>
    <row r="2606" spans="1:13" x14ac:dyDescent="0.15">
      <c r="A2606" t="s">
        <v>18950</v>
      </c>
      <c r="B2606">
        <v>40974</v>
      </c>
      <c r="C2606" t="s">
        <v>14925</v>
      </c>
      <c r="D2606" t="s">
        <v>2602</v>
      </c>
      <c r="E2606" t="s">
        <v>8830</v>
      </c>
      <c r="F2606" s="2" t="s">
        <v>6681</v>
      </c>
      <c r="G2606" s="2" t="s">
        <v>6317</v>
      </c>
      <c r="H2606" s="29">
        <v>0</v>
      </c>
      <c r="I2606" s="26">
        <v>0</v>
      </c>
      <c r="J2606" s="25">
        <v>0</v>
      </c>
      <c r="K2606" s="25">
        <v>0</v>
      </c>
      <c r="L2606" s="25">
        <v>0</v>
      </c>
      <c r="M2606" s="27">
        <v>0</v>
      </c>
    </row>
    <row r="2607" spans="1:13" x14ac:dyDescent="0.15">
      <c r="A2607" t="s">
        <v>23514</v>
      </c>
      <c r="B2607">
        <v>87920</v>
      </c>
      <c r="C2607" t="s">
        <v>15481</v>
      </c>
      <c r="D2607" t="s">
        <v>2603</v>
      </c>
      <c r="E2607" t="s">
        <v>7651</v>
      </c>
      <c r="F2607" s="2" t="s">
        <v>7932</v>
      </c>
      <c r="G2607" s="2" t="s">
        <v>6589</v>
      </c>
      <c r="H2607" s="29">
        <v>0</v>
      </c>
      <c r="I2607" s="26">
        <v>0</v>
      </c>
      <c r="J2607" s="25">
        <v>0</v>
      </c>
      <c r="K2607" s="25">
        <v>0</v>
      </c>
      <c r="L2607" s="25">
        <v>0</v>
      </c>
      <c r="M2607" s="27">
        <v>0</v>
      </c>
    </row>
    <row r="2608" spans="1:13" x14ac:dyDescent="0.15">
      <c r="A2608" t="s">
        <v>19934</v>
      </c>
      <c r="B2608">
        <v>41454</v>
      </c>
      <c r="C2608" t="s">
        <v>15014</v>
      </c>
      <c r="D2608" t="s">
        <v>2604</v>
      </c>
      <c r="E2608" t="s">
        <v>8361</v>
      </c>
      <c r="F2608" s="2" t="s">
        <v>6553</v>
      </c>
      <c r="G2608" s="2" t="s">
        <v>6554</v>
      </c>
      <c r="H2608" s="29">
        <v>201302.94999999995</v>
      </c>
      <c r="I2608" s="26">
        <v>338.67</v>
      </c>
      <c r="J2608" s="25">
        <v>177364.87</v>
      </c>
      <c r="K2608" s="25">
        <v>-23938.079999999958</v>
      </c>
      <c r="L2608" s="25">
        <v>17953.560000000001</v>
      </c>
      <c r="M2608" s="27">
        <v>195318.43</v>
      </c>
    </row>
    <row r="2609" spans="1:13" x14ac:dyDescent="0.15">
      <c r="A2609" t="s">
        <v>18535</v>
      </c>
      <c r="B2609">
        <v>40720</v>
      </c>
      <c r="C2609" t="s">
        <v>14889</v>
      </c>
      <c r="D2609" t="s">
        <v>2605</v>
      </c>
      <c r="E2609" t="s">
        <v>10921</v>
      </c>
      <c r="F2609" s="2" t="s">
        <v>7980</v>
      </c>
      <c r="G2609" s="2" t="s">
        <v>6550</v>
      </c>
      <c r="H2609" s="29">
        <v>15572.320000000007</v>
      </c>
      <c r="I2609" s="26">
        <v>75.040000000000006</v>
      </c>
      <c r="J2609" s="25">
        <v>39299.199999999997</v>
      </c>
      <c r="K2609" s="25">
        <v>23726.87999999999</v>
      </c>
      <c r="L2609" s="25">
        <v>-11626.17</v>
      </c>
      <c r="M2609" s="27">
        <v>27673.03</v>
      </c>
    </row>
    <row r="2610" spans="1:13" x14ac:dyDescent="0.15">
      <c r="A2610" t="s">
        <v>21638</v>
      </c>
      <c r="B2610">
        <v>41898</v>
      </c>
      <c r="C2610" t="s">
        <v>15160</v>
      </c>
      <c r="D2610" t="s">
        <v>2606</v>
      </c>
      <c r="E2610" t="s">
        <v>10926</v>
      </c>
      <c r="F2610" s="2" t="s">
        <v>6511</v>
      </c>
      <c r="G2610" s="2" t="s">
        <v>6512</v>
      </c>
      <c r="H2610" s="29">
        <v>0</v>
      </c>
      <c r="I2610" s="26">
        <v>0</v>
      </c>
      <c r="J2610" s="25">
        <v>0</v>
      </c>
      <c r="K2610" s="25">
        <v>0</v>
      </c>
      <c r="L2610" s="25">
        <v>0</v>
      </c>
      <c r="M2610" s="27">
        <v>0</v>
      </c>
    </row>
    <row r="2611" spans="1:13" x14ac:dyDescent="0.15">
      <c r="A2611" t="s">
        <v>17801</v>
      </c>
      <c r="B2611">
        <v>29810</v>
      </c>
      <c r="C2611" t="s">
        <v>14716</v>
      </c>
      <c r="D2611" t="s">
        <v>2607</v>
      </c>
      <c r="E2611" t="s">
        <v>10927</v>
      </c>
      <c r="F2611" s="2" t="s">
        <v>6248</v>
      </c>
      <c r="G2611" s="2" t="s">
        <v>6248</v>
      </c>
      <c r="H2611" s="29">
        <v>112373.98999999999</v>
      </c>
      <c r="I2611" s="26">
        <v>366.07</v>
      </c>
      <c r="J2611" s="25">
        <v>191714.52</v>
      </c>
      <c r="K2611" s="25">
        <v>79340.53</v>
      </c>
      <c r="L2611" s="25">
        <v>-38876.86</v>
      </c>
      <c r="M2611" s="27">
        <v>152837.65999999997</v>
      </c>
    </row>
    <row r="2612" spans="1:13" x14ac:dyDescent="0.15">
      <c r="A2612" t="s">
        <v>22153</v>
      </c>
      <c r="B2612">
        <v>42759</v>
      </c>
      <c r="C2612" t="s">
        <v>15230</v>
      </c>
      <c r="D2612" t="s">
        <v>2608</v>
      </c>
      <c r="E2612" t="s">
        <v>7757</v>
      </c>
      <c r="F2612" s="2" t="s">
        <v>6674</v>
      </c>
      <c r="G2612" s="2" t="s">
        <v>6674</v>
      </c>
      <c r="H2612" s="29">
        <v>0</v>
      </c>
      <c r="I2612" s="26">
        <v>0</v>
      </c>
      <c r="J2612" s="25">
        <v>0</v>
      </c>
      <c r="K2612" s="25">
        <v>0</v>
      </c>
      <c r="L2612" s="25">
        <v>0</v>
      </c>
      <c r="M2612" s="27">
        <v>0</v>
      </c>
    </row>
    <row r="2613" spans="1:13" x14ac:dyDescent="0.15">
      <c r="A2613" t="s">
        <v>18452</v>
      </c>
      <c r="B2613">
        <v>40635</v>
      </c>
      <c r="C2613" t="s">
        <v>14877</v>
      </c>
      <c r="D2613" t="s">
        <v>2609</v>
      </c>
      <c r="E2613" t="s">
        <v>10928</v>
      </c>
      <c r="F2613" s="2" t="s">
        <v>10611</v>
      </c>
      <c r="G2613" s="2" t="s">
        <v>7447</v>
      </c>
      <c r="H2613" s="29">
        <v>0</v>
      </c>
      <c r="I2613" s="26">
        <v>0</v>
      </c>
      <c r="J2613" s="25">
        <v>0</v>
      </c>
      <c r="K2613" s="25">
        <v>0</v>
      </c>
      <c r="L2613" s="25">
        <v>0</v>
      </c>
      <c r="M2613" s="27">
        <v>0</v>
      </c>
    </row>
    <row r="2614" spans="1:13" x14ac:dyDescent="0.15">
      <c r="A2614" t="s">
        <v>23530</v>
      </c>
      <c r="B2614">
        <v>90169</v>
      </c>
      <c r="C2614" t="s">
        <v>15490</v>
      </c>
      <c r="D2614" t="s">
        <v>2610</v>
      </c>
      <c r="E2614" t="s">
        <v>10929</v>
      </c>
      <c r="F2614" s="2" t="s">
        <v>8485</v>
      </c>
      <c r="G2614" s="2" t="s">
        <v>8485</v>
      </c>
      <c r="H2614" s="29">
        <v>0</v>
      </c>
      <c r="I2614" s="26">
        <v>0</v>
      </c>
      <c r="J2614" s="25">
        <v>0</v>
      </c>
      <c r="K2614" s="25">
        <v>0</v>
      </c>
      <c r="L2614" s="25">
        <v>0</v>
      </c>
      <c r="M2614" s="27">
        <v>0</v>
      </c>
    </row>
    <row r="2615" spans="1:13" x14ac:dyDescent="0.15">
      <c r="A2615" t="s">
        <v>23546</v>
      </c>
      <c r="B2615">
        <v>92951</v>
      </c>
      <c r="C2615" t="s">
        <v>15501</v>
      </c>
      <c r="D2615" t="s">
        <v>2611</v>
      </c>
      <c r="E2615" t="s">
        <v>8416</v>
      </c>
      <c r="F2615" s="2" t="s">
        <v>7866</v>
      </c>
      <c r="G2615" s="2" t="s">
        <v>7866</v>
      </c>
      <c r="H2615" s="29">
        <v>0</v>
      </c>
      <c r="I2615" s="26">
        <v>0</v>
      </c>
      <c r="J2615" s="25">
        <v>0</v>
      </c>
      <c r="K2615" s="25">
        <v>0</v>
      </c>
      <c r="L2615" s="25">
        <v>0</v>
      </c>
      <c r="M2615" s="27">
        <v>0</v>
      </c>
    </row>
    <row r="2616" spans="1:13" x14ac:dyDescent="0.15">
      <c r="A2616" t="s">
        <v>18455</v>
      </c>
      <c r="B2616">
        <v>40637</v>
      </c>
      <c r="C2616" t="s">
        <v>14878</v>
      </c>
      <c r="D2616" t="s">
        <v>2612</v>
      </c>
      <c r="E2616" t="s">
        <v>10930</v>
      </c>
      <c r="F2616" s="2" t="s">
        <v>6576</v>
      </c>
      <c r="G2616" s="2" t="s">
        <v>6576</v>
      </c>
      <c r="H2616" s="29">
        <v>0</v>
      </c>
      <c r="I2616" s="26">
        <v>0</v>
      </c>
      <c r="J2616" s="25">
        <v>0</v>
      </c>
      <c r="K2616" s="25">
        <v>0</v>
      </c>
      <c r="L2616" s="25">
        <v>0</v>
      </c>
      <c r="M2616" s="27">
        <v>0</v>
      </c>
    </row>
    <row r="2617" spans="1:13" x14ac:dyDescent="0.15">
      <c r="A2617" t="s">
        <v>19442</v>
      </c>
      <c r="B2617">
        <v>41296</v>
      </c>
      <c r="C2617" t="s">
        <v>14974</v>
      </c>
      <c r="D2617" t="s">
        <v>2613</v>
      </c>
      <c r="E2617" t="s">
        <v>9073</v>
      </c>
      <c r="F2617" s="2" t="s">
        <v>6472</v>
      </c>
      <c r="G2617" s="2" t="s">
        <v>6472</v>
      </c>
      <c r="H2617" s="29">
        <v>0</v>
      </c>
      <c r="I2617" s="26">
        <v>0</v>
      </c>
      <c r="J2617" s="25">
        <v>0</v>
      </c>
      <c r="K2617" s="25">
        <v>0</v>
      </c>
      <c r="L2617" s="25">
        <v>0</v>
      </c>
      <c r="M2617" s="27">
        <v>0</v>
      </c>
    </row>
    <row r="2618" spans="1:13" x14ac:dyDescent="0.15">
      <c r="A2618" t="s">
        <v>20977</v>
      </c>
      <c r="B2618">
        <v>41672</v>
      </c>
      <c r="C2618" t="s">
        <v>15098</v>
      </c>
      <c r="D2618" t="s">
        <v>2614</v>
      </c>
      <c r="E2618" t="s">
        <v>10931</v>
      </c>
      <c r="F2618" s="2" t="s">
        <v>6464</v>
      </c>
      <c r="G2618" s="2" t="s">
        <v>6465</v>
      </c>
      <c r="H2618" s="29">
        <v>19820</v>
      </c>
      <c r="I2618" s="26">
        <v>0</v>
      </c>
      <c r="J2618" s="25">
        <v>0</v>
      </c>
      <c r="K2618" s="25">
        <v>-19820</v>
      </c>
      <c r="L2618" s="25">
        <v>14865</v>
      </c>
      <c r="M2618" s="27">
        <v>14865</v>
      </c>
    </row>
    <row r="2619" spans="1:13" x14ac:dyDescent="0.15">
      <c r="A2619" t="s">
        <v>23321</v>
      </c>
      <c r="B2619">
        <v>81316</v>
      </c>
      <c r="C2619" t="s">
        <v>15439</v>
      </c>
      <c r="D2619" t="s">
        <v>2615</v>
      </c>
      <c r="E2619" t="s">
        <v>10932</v>
      </c>
      <c r="F2619" s="2" t="s">
        <v>6293</v>
      </c>
      <c r="G2619" s="2" t="s">
        <v>6293</v>
      </c>
      <c r="H2619" s="29">
        <v>153638.29</v>
      </c>
      <c r="I2619" s="26">
        <v>202.46</v>
      </c>
      <c r="J2619" s="25">
        <v>106030.33</v>
      </c>
      <c r="K2619" s="25">
        <v>-47607.960000000006</v>
      </c>
      <c r="L2619" s="25">
        <v>35705.97</v>
      </c>
      <c r="M2619" s="27">
        <v>141736.29999999999</v>
      </c>
    </row>
    <row r="2620" spans="1:13" x14ac:dyDescent="0.15">
      <c r="A2620" t="s">
        <v>21305</v>
      </c>
      <c r="B2620">
        <v>41787</v>
      </c>
      <c r="C2620" t="s">
        <v>15118</v>
      </c>
      <c r="D2620" t="s">
        <v>2616</v>
      </c>
      <c r="E2620" t="s">
        <v>10933</v>
      </c>
      <c r="F2620" s="2" t="s">
        <v>10934</v>
      </c>
      <c r="G2620" s="2" t="s">
        <v>6373</v>
      </c>
      <c r="H2620" s="29">
        <v>0</v>
      </c>
      <c r="I2620" s="26">
        <v>0</v>
      </c>
      <c r="J2620" s="25">
        <v>0</v>
      </c>
      <c r="K2620" s="25">
        <v>0</v>
      </c>
      <c r="L2620" s="25">
        <v>0</v>
      </c>
      <c r="M2620" s="27">
        <v>0</v>
      </c>
    </row>
    <row r="2621" spans="1:13" x14ac:dyDescent="0.15">
      <c r="A2621" t="s">
        <v>20380</v>
      </c>
      <c r="B2621">
        <v>41557</v>
      </c>
      <c r="C2621" t="s">
        <v>15055</v>
      </c>
      <c r="D2621" t="s">
        <v>2617</v>
      </c>
      <c r="E2621" t="s">
        <v>10935</v>
      </c>
      <c r="F2621" s="2" t="s">
        <v>10936</v>
      </c>
      <c r="G2621" s="2" t="s">
        <v>6828</v>
      </c>
      <c r="H2621" s="29">
        <v>7697.989999999998</v>
      </c>
      <c r="I2621" s="26">
        <v>5.46</v>
      </c>
      <c r="J2621" s="25">
        <v>2859.46</v>
      </c>
      <c r="K2621" s="25">
        <v>-4838.5299999999979</v>
      </c>
      <c r="L2621" s="25">
        <v>3628.9</v>
      </c>
      <c r="M2621" s="27">
        <v>6488.3600000000006</v>
      </c>
    </row>
    <row r="2622" spans="1:13" x14ac:dyDescent="0.15">
      <c r="A2622" t="s">
        <v>20890</v>
      </c>
      <c r="B2622">
        <v>41638</v>
      </c>
      <c r="C2622" t="s">
        <v>15090</v>
      </c>
      <c r="D2622" t="s">
        <v>2618</v>
      </c>
      <c r="E2622" t="s">
        <v>10937</v>
      </c>
      <c r="F2622" s="2" t="s">
        <v>7742</v>
      </c>
      <c r="G2622" s="2" t="s">
        <v>6605</v>
      </c>
      <c r="H2622" s="29">
        <v>3484.3000000000029</v>
      </c>
      <c r="I2622" s="26">
        <v>43.01</v>
      </c>
      <c r="J2622" s="25">
        <v>22524.77</v>
      </c>
      <c r="K2622" s="25">
        <v>19040.469999999998</v>
      </c>
      <c r="L2622" s="25">
        <v>-9329.83</v>
      </c>
      <c r="M2622" s="27">
        <v>13194.94</v>
      </c>
    </row>
    <row r="2623" spans="1:13" x14ac:dyDescent="0.15">
      <c r="A2623" t="s">
        <v>19812</v>
      </c>
      <c r="B2623">
        <v>41434</v>
      </c>
      <c r="C2623" t="s">
        <v>15005</v>
      </c>
      <c r="D2623" t="s">
        <v>2619</v>
      </c>
      <c r="E2623" t="s">
        <v>10938</v>
      </c>
      <c r="F2623" s="2" t="s">
        <v>6988</v>
      </c>
      <c r="G2623" s="2" t="s">
        <v>6988</v>
      </c>
      <c r="H2623" s="29">
        <v>0</v>
      </c>
      <c r="I2623" s="26">
        <v>0</v>
      </c>
      <c r="J2623" s="25">
        <v>0</v>
      </c>
      <c r="K2623" s="25">
        <v>0</v>
      </c>
      <c r="L2623" s="25">
        <v>0</v>
      </c>
      <c r="M2623" s="27">
        <v>0</v>
      </c>
    </row>
    <row r="2624" spans="1:13" x14ac:dyDescent="0.15">
      <c r="A2624" t="s">
        <v>19543</v>
      </c>
      <c r="B2624">
        <v>41362</v>
      </c>
      <c r="C2624" t="s">
        <v>14986</v>
      </c>
      <c r="D2624" t="s">
        <v>2620</v>
      </c>
      <c r="E2624" t="s">
        <v>10939</v>
      </c>
      <c r="F2624" s="2" t="s">
        <v>8082</v>
      </c>
      <c r="G2624" s="2" t="s">
        <v>8083</v>
      </c>
      <c r="H2624" s="29">
        <v>0</v>
      </c>
      <c r="I2624" s="26">
        <v>0</v>
      </c>
      <c r="J2624" s="25">
        <v>0</v>
      </c>
      <c r="K2624" s="25">
        <v>0</v>
      </c>
      <c r="L2624" s="25">
        <v>0</v>
      </c>
      <c r="M2624" s="27">
        <v>0</v>
      </c>
    </row>
    <row r="2625" spans="1:13" x14ac:dyDescent="0.15">
      <c r="A2625" t="s">
        <v>19898</v>
      </c>
      <c r="B2625">
        <v>41444</v>
      </c>
      <c r="C2625" t="s">
        <v>15012</v>
      </c>
      <c r="D2625" t="s">
        <v>2621</v>
      </c>
      <c r="E2625" t="s">
        <v>10940</v>
      </c>
      <c r="F2625" s="2" t="s">
        <v>10941</v>
      </c>
      <c r="G2625" s="2" t="s">
        <v>10085</v>
      </c>
      <c r="H2625" s="29">
        <v>3971.9000000000015</v>
      </c>
      <c r="I2625" s="26">
        <v>0</v>
      </c>
      <c r="J2625" s="25">
        <v>0</v>
      </c>
      <c r="K2625" s="25">
        <v>-3971.9000000000015</v>
      </c>
      <c r="L2625" s="25">
        <v>2978.93</v>
      </c>
      <c r="M2625" s="27">
        <v>2978.93</v>
      </c>
    </row>
    <row r="2626" spans="1:13" x14ac:dyDescent="0.15">
      <c r="A2626" t="s">
        <v>21855</v>
      </c>
      <c r="B2626">
        <v>42567</v>
      </c>
      <c r="C2626" t="s">
        <v>15190</v>
      </c>
      <c r="D2626" t="s">
        <v>2622</v>
      </c>
      <c r="E2626" t="s">
        <v>10942</v>
      </c>
      <c r="F2626" s="2" t="s">
        <v>7426</v>
      </c>
      <c r="G2626" s="2" t="s">
        <v>7426</v>
      </c>
      <c r="H2626" s="29">
        <v>27838.740000000005</v>
      </c>
      <c r="I2626" s="26">
        <v>129.81</v>
      </c>
      <c r="J2626" s="25">
        <v>67982.8</v>
      </c>
      <c r="K2626" s="25">
        <v>40144.06</v>
      </c>
      <c r="L2626" s="25">
        <v>-19670.59</v>
      </c>
      <c r="M2626" s="27">
        <v>48312.210000000006</v>
      </c>
    </row>
    <row r="2627" spans="1:13" x14ac:dyDescent="0.15">
      <c r="A2627" t="s">
        <v>21607</v>
      </c>
      <c r="B2627">
        <v>41878</v>
      </c>
      <c r="C2627" t="s">
        <v>15155</v>
      </c>
      <c r="D2627" t="s">
        <v>2623</v>
      </c>
      <c r="E2627" t="s">
        <v>9425</v>
      </c>
      <c r="F2627" s="2" t="s">
        <v>10943</v>
      </c>
      <c r="G2627" s="2" t="s">
        <v>6599</v>
      </c>
      <c r="H2627" s="29">
        <v>50531.950000000012</v>
      </c>
      <c r="I2627" s="26">
        <v>83.82</v>
      </c>
      <c r="J2627" s="25">
        <v>43897.37</v>
      </c>
      <c r="K2627" s="25">
        <v>-6634.580000000009</v>
      </c>
      <c r="L2627" s="25">
        <v>4975.9399999999996</v>
      </c>
      <c r="M2627" s="27">
        <v>48873.310000000005</v>
      </c>
    </row>
    <row r="2628" spans="1:13" x14ac:dyDescent="0.15">
      <c r="A2628" t="s">
        <v>21059</v>
      </c>
      <c r="B2628">
        <v>41693</v>
      </c>
      <c r="C2628" t="s">
        <v>15103</v>
      </c>
      <c r="D2628" t="s">
        <v>2624</v>
      </c>
      <c r="E2628" t="s">
        <v>10944</v>
      </c>
      <c r="F2628" s="2" t="s">
        <v>8383</v>
      </c>
      <c r="G2628" s="2" t="s">
        <v>7462</v>
      </c>
      <c r="H2628" s="29">
        <v>21879.130000000005</v>
      </c>
      <c r="I2628" s="26">
        <v>9.1999999999999993</v>
      </c>
      <c r="J2628" s="25">
        <v>4818.13</v>
      </c>
      <c r="K2628" s="25">
        <v>-17061.000000000004</v>
      </c>
      <c r="L2628" s="25">
        <v>12795.75</v>
      </c>
      <c r="M2628" s="27">
        <v>17613.88</v>
      </c>
    </row>
    <row r="2629" spans="1:13" x14ac:dyDescent="0.15">
      <c r="A2629" t="s">
        <v>21643</v>
      </c>
      <c r="B2629">
        <v>41899</v>
      </c>
      <c r="C2629" t="s">
        <v>15161</v>
      </c>
      <c r="D2629" t="s">
        <v>2625</v>
      </c>
      <c r="E2629" t="s">
        <v>10945</v>
      </c>
      <c r="F2629" s="2" t="s">
        <v>9003</v>
      </c>
      <c r="G2629" s="2" t="s">
        <v>8369</v>
      </c>
      <c r="H2629" s="29">
        <v>0</v>
      </c>
      <c r="I2629" s="26">
        <v>0</v>
      </c>
      <c r="J2629" s="25">
        <v>0</v>
      </c>
      <c r="K2629" s="25">
        <v>0</v>
      </c>
      <c r="L2629" s="25">
        <v>0</v>
      </c>
      <c r="M2629" s="27">
        <v>0</v>
      </c>
    </row>
    <row r="2630" spans="1:13" x14ac:dyDescent="0.15">
      <c r="A2630" t="s">
        <v>20976</v>
      </c>
      <c r="B2630">
        <v>41669</v>
      </c>
      <c r="C2630" t="s">
        <v>15097</v>
      </c>
      <c r="D2630" t="s">
        <v>2626</v>
      </c>
      <c r="E2630" t="s">
        <v>10946</v>
      </c>
      <c r="F2630" s="2" t="s">
        <v>7376</v>
      </c>
      <c r="G2630" s="2" t="s">
        <v>7376</v>
      </c>
      <c r="H2630" s="29">
        <v>43571.149999999994</v>
      </c>
      <c r="I2630" s="26">
        <v>50.84</v>
      </c>
      <c r="J2630" s="25">
        <v>26625.42</v>
      </c>
      <c r="K2630" s="25">
        <v>-16945.729999999996</v>
      </c>
      <c r="L2630" s="25">
        <v>12709.3</v>
      </c>
      <c r="M2630" s="27">
        <v>39334.720000000001</v>
      </c>
    </row>
    <row r="2631" spans="1:13" x14ac:dyDescent="0.15">
      <c r="A2631" t="s">
        <v>21968</v>
      </c>
      <c r="B2631">
        <v>42623</v>
      </c>
      <c r="C2631" t="s">
        <v>15204</v>
      </c>
      <c r="D2631" t="s">
        <v>2627</v>
      </c>
      <c r="E2631" t="s">
        <v>10947</v>
      </c>
      <c r="F2631" s="2" t="s">
        <v>7372</v>
      </c>
      <c r="G2631" s="2" t="s">
        <v>6242</v>
      </c>
      <c r="H2631" s="29">
        <v>0</v>
      </c>
      <c r="I2631" s="26">
        <v>0</v>
      </c>
      <c r="J2631" s="25">
        <v>0</v>
      </c>
      <c r="K2631" s="25">
        <v>0</v>
      </c>
      <c r="L2631" s="25">
        <v>0</v>
      </c>
      <c r="M2631" s="27">
        <v>0</v>
      </c>
    </row>
    <row r="2632" spans="1:13" x14ac:dyDescent="0.15">
      <c r="A2632" t="s">
        <v>20044</v>
      </c>
      <c r="B2632">
        <v>41488</v>
      </c>
      <c r="C2632" t="s">
        <v>15026</v>
      </c>
      <c r="D2632" t="s">
        <v>2628</v>
      </c>
      <c r="E2632" t="s">
        <v>10948</v>
      </c>
      <c r="F2632" s="2" t="s">
        <v>8219</v>
      </c>
      <c r="G2632" s="2" t="s">
        <v>6489</v>
      </c>
      <c r="H2632" s="29">
        <v>35427.929999999993</v>
      </c>
      <c r="I2632" s="26">
        <v>15.27</v>
      </c>
      <c r="J2632" s="25">
        <v>7997.05</v>
      </c>
      <c r="K2632" s="25">
        <v>-27430.879999999994</v>
      </c>
      <c r="L2632" s="25">
        <v>20573.16</v>
      </c>
      <c r="M2632" s="27">
        <v>28570.21</v>
      </c>
    </row>
    <row r="2633" spans="1:13" x14ac:dyDescent="0.15">
      <c r="A2633" t="s">
        <v>19669</v>
      </c>
      <c r="B2633">
        <v>41398</v>
      </c>
      <c r="C2633" t="s">
        <v>14996</v>
      </c>
      <c r="D2633" t="s">
        <v>2629</v>
      </c>
      <c r="E2633" t="s">
        <v>10949</v>
      </c>
      <c r="F2633" s="2" t="s">
        <v>6788</v>
      </c>
      <c r="G2633" s="2" t="s">
        <v>6461</v>
      </c>
      <c r="H2633" s="29">
        <v>270741.38</v>
      </c>
      <c r="I2633" s="26">
        <v>381.26</v>
      </c>
      <c r="J2633" s="25">
        <v>199669.67</v>
      </c>
      <c r="K2633" s="25">
        <v>-71071.709999999992</v>
      </c>
      <c r="L2633" s="25">
        <v>53303.78</v>
      </c>
      <c r="M2633" s="27">
        <v>252973.45</v>
      </c>
    </row>
    <row r="2634" spans="1:13" x14ac:dyDescent="0.15">
      <c r="A2634" t="s">
        <v>22256</v>
      </c>
      <c r="B2634">
        <v>44397</v>
      </c>
      <c r="C2634" t="s">
        <v>15258</v>
      </c>
      <c r="D2634" t="s">
        <v>2630</v>
      </c>
      <c r="E2634" t="s">
        <v>10950</v>
      </c>
      <c r="F2634" s="2" t="s">
        <v>6403</v>
      </c>
      <c r="G2634" s="2" t="s">
        <v>6403</v>
      </c>
      <c r="H2634" s="29">
        <v>7619.6199999999953</v>
      </c>
      <c r="I2634" s="26">
        <v>49.92</v>
      </c>
      <c r="J2634" s="25">
        <v>26143.599999999999</v>
      </c>
      <c r="K2634" s="25">
        <v>18523.980000000003</v>
      </c>
      <c r="L2634" s="25">
        <v>-9076.75</v>
      </c>
      <c r="M2634" s="27">
        <v>17066.849999999999</v>
      </c>
    </row>
    <row r="2635" spans="1:13" x14ac:dyDescent="0.15">
      <c r="A2635" t="s">
        <v>20016</v>
      </c>
      <c r="B2635">
        <v>41481</v>
      </c>
      <c r="C2635" t="s">
        <v>15023</v>
      </c>
      <c r="D2635" t="s">
        <v>2631</v>
      </c>
      <c r="E2635" t="s">
        <v>10464</v>
      </c>
      <c r="F2635" s="2" t="s">
        <v>10951</v>
      </c>
      <c r="G2635" s="2" t="s">
        <v>10951</v>
      </c>
      <c r="H2635" s="29">
        <v>0</v>
      </c>
      <c r="I2635" s="26">
        <v>28.88</v>
      </c>
      <c r="J2635" s="25">
        <v>15124.74</v>
      </c>
      <c r="K2635" s="25">
        <v>15124.74</v>
      </c>
      <c r="L2635" s="25">
        <v>-7411.12</v>
      </c>
      <c r="M2635" s="27">
        <v>7713.62</v>
      </c>
    </row>
    <row r="2636" spans="1:13" x14ac:dyDescent="0.15">
      <c r="A2636" t="s">
        <v>20115</v>
      </c>
      <c r="B2636">
        <v>41500</v>
      </c>
      <c r="C2636" t="s">
        <v>15032</v>
      </c>
      <c r="D2636" t="s">
        <v>2632</v>
      </c>
      <c r="E2636" t="s">
        <v>10952</v>
      </c>
      <c r="F2636" s="2" t="s">
        <v>6587</v>
      </c>
      <c r="G2636" s="2" t="s">
        <v>6587</v>
      </c>
      <c r="H2636" s="29">
        <v>0</v>
      </c>
      <c r="I2636" s="26">
        <v>0</v>
      </c>
      <c r="J2636" s="25">
        <v>0</v>
      </c>
      <c r="K2636" s="25">
        <v>0</v>
      </c>
      <c r="L2636" s="25">
        <v>0</v>
      </c>
      <c r="M2636" s="27">
        <v>0</v>
      </c>
    </row>
    <row r="2637" spans="1:13" x14ac:dyDescent="0.15">
      <c r="A2637" t="s">
        <v>20953</v>
      </c>
      <c r="B2637">
        <v>41662</v>
      </c>
      <c r="C2637" t="s">
        <v>15095</v>
      </c>
      <c r="D2637" t="s">
        <v>2633</v>
      </c>
      <c r="E2637" t="s">
        <v>10953</v>
      </c>
      <c r="F2637" s="2" t="s">
        <v>10954</v>
      </c>
      <c r="G2637" s="2" t="s">
        <v>6972</v>
      </c>
      <c r="H2637" s="29">
        <v>0</v>
      </c>
      <c r="I2637" s="26">
        <v>0</v>
      </c>
      <c r="J2637" s="25">
        <v>0</v>
      </c>
      <c r="K2637" s="25">
        <v>0</v>
      </c>
      <c r="L2637" s="25">
        <v>0</v>
      </c>
      <c r="M2637" s="27">
        <v>0</v>
      </c>
    </row>
    <row r="2638" spans="1:13" x14ac:dyDescent="0.15">
      <c r="A2638" t="s">
        <v>21453</v>
      </c>
      <c r="B2638">
        <v>41851</v>
      </c>
      <c r="C2638" t="s">
        <v>15140</v>
      </c>
      <c r="D2638" t="s">
        <v>2634</v>
      </c>
      <c r="E2638" t="s">
        <v>10955</v>
      </c>
      <c r="F2638" s="2" t="s">
        <v>9779</v>
      </c>
      <c r="G2638" s="2" t="s">
        <v>8350</v>
      </c>
      <c r="H2638" s="29">
        <v>0</v>
      </c>
      <c r="I2638" s="26">
        <v>0</v>
      </c>
      <c r="J2638" s="25">
        <v>0</v>
      </c>
      <c r="K2638" s="25">
        <v>0</v>
      </c>
      <c r="L2638" s="25">
        <v>0</v>
      </c>
      <c r="M2638" s="27">
        <v>0</v>
      </c>
    </row>
    <row r="2639" spans="1:13" x14ac:dyDescent="0.15">
      <c r="A2639" t="s">
        <v>19894</v>
      </c>
      <c r="B2639">
        <v>41443</v>
      </c>
      <c r="C2639" t="s">
        <v>15011</v>
      </c>
      <c r="D2639" t="s">
        <v>2635</v>
      </c>
      <c r="E2639" t="s">
        <v>10956</v>
      </c>
      <c r="F2639" s="2" t="s">
        <v>6423</v>
      </c>
      <c r="G2639" s="2" t="s">
        <v>6423</v>
      </c>
      <c r="H2639" s="29">
        <v>138775.42000000001</v>
      </c>
      <c r="I2639" s="26">
        <v>346.25</v>
      </c>
      <c r="J2639" s="25">
        <v>181334.59</v>
      </c>
      <c r="K2639" s="25">
        <v>42559.169999999984</v>
      </c>
      <c r="L2639" s="25">
        <v>-20853.990000000002</v>
      </c>
      <c r="M2639" s="27">
        <v>160480.6</v>
      </c>
    </row>
    <row r="2640" spans="1:13" x14ac:dyDescent="0.15">
      <c r="A2640" t="s">
        <v>20665</v>
      </c>
      <c r="B2640">
        <v>41595</v>
      </c>
      <c r="C2640" t="s">
        <v>15073</v>
      </c>
      <c r="D2640" t="s">
        <v>2636</v>
      </c>
      <c r="E2640" t="s">
        <v>10957</v>
      </c>
      <c r="F2640" s="2" t="s">
        <v>6856</v>
      </c>
      <c r="G2640" s="2" t="s">
        <v>6856</v>
      </c>
      <c r="H2640" s="29">
        <v>64180.630000000005</v>
      </c>
      <c r="I2640" s="26">
        <v>37.549999999999997</v>
      </c>
      <c r="J2640" s="25">
        <v>19665.310000000001</v>
      </c>
      <c r="K2640" s="25">
        <v>-44515.320000000007</v>
      </c>
      <c r="L2640" s="25">
        <v>33386.49</v>
      </c>
      <c r="M2640" s="27">
        <v>53051.8</v>
      </c>
    </row>
    <row r="2641" spans="1:13" x14ac:dyDescent="0.15">
      <c r="A2641" t="s">
        <v>20334</v>
      </c>
      <c r="B2641">
        <v>41538</v>
      </c>
      <c r="C2641" t="s">
        <v>15049</v>
      </c>
      <c r="D2641" t="s">
        <v>2637</v>
      </c>
      <c r="E2641" t="s">
        <v>10958</v>
      </c>
      <c r="F2641" s="2" t="s">
        <v>10959</v>
      </c>
      <c r="G2641" s="2" t="s">
        <v>6773</v>
      </c>
      <c r="H2641" s="29">
        <v>0</v>
      </c>
      <c r="I2641" s="26">
        <v>0</v>
      </c>
      <c r="J2641" s="25">
        <v>0</v>
      </c>
      <c r="K2641" s="25">
        <v>0</v>
      </c>
      <c r="L2641" s="25">
        <v>0</v>
      </c>
      <c r="M2641" s="27">
        <v>0</v>
      </c>
    </row>
    <row r="2642" spans="1:13" x14ac:dyDescent="0.15">
      <c r="A2642" t="s">
        <v>19610</v>
      </c>
      <c r="B2642">
        <v>41376</v>
      </c>
      <c r="C2642" t="s">
        <v>14991</v>
      </c>
      <c r="D2642" t="s">
        <v>2638</v>
      </c>
      <c r="E2642" t="s">
        <v>10960</v>
      </c>
      <c r="F2642" s="2" t="s">
        <v>7301</v>
      </c>
      <c r="G2642" s="2" t="s">
        <v>6471</v>
      </c>
      <c r="H2642" s="29">
        <v>0</v>
      </c>
      <c r="I2642" s="26">
        <v>0</v>
      </c>
      <c r="J2642" s="25">
        <v>0</v>
      </c>
      <c r="K2642" s="25">
        <v>0</v>
      </c>
      <c r="L2642" s="25">
        <v>0</v>
      </c>
      <c r="M2642" s="27">
        <v>0</v>
      </c>
    </row>
    <row r="2643" spans="1:13" x14ac:dyDescent="0.15">
      <c r="A2643" t="s">
        <v>21285</v>
      </c>
      <c r="B2643">
        <v>41785</v>
      </c>
      <c r="C2643" t="s">
        <v>15117</v>
      </c>
      <c r="D2643" t="s">
        <v>2639</v>
      </c>
      <c r="E2643" t="s">
        <v>10961</v>
      </c>
      <c r="F2643" s="2" t="s">
        <v>6943</v>
      </c>
      <c r="G2643" s="2" t="s">
        <v>6613</v>
      </c>
      <c r="H2643" s="29">
        <v>0</v>
      </c>
      <c r="I2643" s="26">
        <v>0</v>
      </c>
      <c r="J2643" s="25">
        <v>0</v>
      </c>
      <c r="K2643" s="25">
        <v>0</v>
      </c>
      <c r="L2643" s="25">
        <v>0</v>
      </c>
      <c r="M2643" s="27">
        <v>0</v>
      </c>
    </row>
    <row r="2644" spans="1:13" x14ac:dyDescent="0.15">
      <c r="A2644" t="s">
        <v>20697</v>
      </c>
      <c r="B2644">
        <v>41613</v>
      </c>
      <c r="C2644" t="s">
        <v>15077</v>
      </c>
      <c r="D2644" t="s">
        <v>2640</v>
      </c>
      <c r="E2644" t="s">
        <v>10962</v>
      </c>
      <c r="F2644" s="2" t="s">
        <v>8447</v>
      </c>
      <c r="G2644" s="2" t="s">
        <v>8448</v>
      </c>
      <c r="H2644" s="29">
        <v>45566.739999999991</v>
      </c>
      <c r="I2644" s="26">
        <v>55.36</v>
      </c>
      <c r="J2644" s="25">
        <v>28992.59</v>
      </c>
      <c r="K2644" s="25">
        <v>-16574.149999999991</v>
      </c>
      <c r="L2644" s="25">
        <v>12430.61</v>
      </c>
      <c r="M2644" s="27">
        <v>41423.199999999997</v>
      </c>
    </row>
    <row r="2645" spans="1:13" x14ac:dyDescent="0.15">
      <c r="A2645" t="s">
        <v>19711</v>
      </c>
      <c r="B2645">
        <v>41401</v>
      </c>
      <c r="C2645" t="s">
        <v>14998</v>
      </c>
      <c r="D2645" t="s">
        <v>2641</v>
      </c>
      <c r="E2645" t="s">
        <v>10963</v>
      </c>
      <c r="F2645" s="2" t="s">
        <v>6937</v>
      </c>
      <c r="G2645" s="2" t="s">
        <v>6695</v>
      </c>
      <c r="H2645" s="29">
        <v>55243.489999999991</v>
      </c>
      <c r="I2645" s="26">
        <v>124.7</v>
      </c>
      <c r="J2645" s="25">
        <v>65306.64</v>
      </c>
      <c r="K2645" s="25">
        <v>10063.150000000009</v>
      </c>
      <c r="L2645" s="25">
        <v>-4930.9399999999996</v>
      </c>
      <c r="M2645" s="27">
        <v>60375.7</v>
      </c>
    </row>
    <row r="2646" spans="1:13" x14ac:dyDescent="0.15">
      <c r="A2646" t="s">
        <v>20891</v>
      </c>
      <c r="B2646">
        <v>41638</v>
      </c>
      <c r="C2646" t="s">
        <v>15090</v>
      </c>
      <c r="D2646" t="s">
        <v>2642</v>
      </c>
      <c r="E2646" t="s">
        <v>10964</v>
      </c>
      <c r="F2646" s="2" t="s">
        <v>8820</v>
      </c>
      <c r="G2646" s="2" t="s">
        <v>7612</v>
      </c>
      <c r="H2646" s="29">
        <v>11791.46</v>
      </c>
      <c r="I2646" s="26">
        <v>20.65</v>
      </c>
      <c r="J2646" s="25">
        <v>10814.61</v>
      </c>
      <c r="K2646" s="25">
        <v>-976.84999999999854</v>
      </c>
      <c r="L2646" s="25">
        <v>732.64</v>
      </c>
      <c r="M2646" s="27">
        <v>11547.25</v>
      </c>
    </row>
    <row r="2647" spans="1:13" x14ac:dyDescent="0.15">
      <c r="A2647" t="s">
        <v>21509</v>
      </c>
      <c r="B2647">
        <v>41856</v>
      </c>
      <c r="C2647" t="s">
        <v>15143</v>
      </c>
      <c r="D2647" t="s">
        <v>2643</v>
      </c>
      <c r="E2647" t="s">
        <v>10965</v>
      </c>
      <c r="F2647" s="2" t="s">
        <v>8135</v>
      </c>
      <c r="G2647" s="2" t="s">
        <v>6720</v>
      </c>
      <c r="H2647" s="29">
        <v>3961.6600000000035</v>
      </c>
      <c r="I2647" s="26">
        <v>59.48</v>
      </c>
      <c r="J2647" s="25">
        <v>31150.27</v>
      </c>
      <c r="K2647" s="25">
        <v>27188.609999999997</v>
      </c>
      <c r="L2647" s="25">
        <v>-13322.42</v>
      </c>
      <c r="M2647" s="27">
        <v>17827.849999999999</v>
      </c>
    </row>
    <row r="2648" spans="1:13" x14ac:dyDescent="0.15">
      <c r="A2648" t="s">
        <v>21454</v>
      </c>
      <c r="B2648">
        <v>41851</v>
      </c>
      <c r="C2648" t="s">
        <v>15140</v>
      </c>
      <c r="D2648" t="s">
        <v>2644</v>
      </c>
      <c r="E2648" t="s">
        <v>10966</v>
      </c>
      <c r="F2648" s="2" t="s">
        <v>8815</v>
      </c>
      <c r="G2648" s="2" t="s">
        <v>8350</v>
      </c>
      <c r="H2648" s="29">
        <v>0</v>
      </c>
      <c r="I2648" s="26">
        <v>0</v>
      </c>
      <c r="J2648" s="25">
        <v>0</v>
      </c>
      <c r="K2648" s="25">
        <v>0</v>
      </c>
      <c r="L2648" s="25">
        <v>0</v>
      </c>
      <c r="M2648" s="27">
        <v>0</v>
      </c>
    </row>
    <row r="2649" spans="1:13" x14ac:dyDescent="0.15">
      <c r="A2649" t="s">
        <v>19016</v>
      </c>
      <c r="B2649">
        <v>41005</v>
      </c>
      <c r="C2649" t="s">
        <v>14932</v>
      </c>
      <c r="D2649" t="s">
        <v>2645</v>
      </c>
      <c r="E2649" t="s">
        <v>10967</v>
      </c>
      <c r="F2649" s="2" t="s">
        <v>10968</v>
      </c>
      <c r="G2649" s="2" t="s">
        <v>6434</v>
      </c>
      <c r="H2649" s="29">
        <v>35676</v>
      </c>
      <c r="I2649" s="26">
        <v>15.34</v>
      </c>
      <c r="J2649" s="25">
        <v>8033.71</v>
      </c>
      <c r="K2649" s="25">
        <v>-27642.29</v>
      </c>
      <c r="L2649" s="25">
        <v>20731.72</v>
      </c>
      <c r="M2649" s="27">
        <v>28765.43</v>
      </c>
    </row>
    <row r="2650" spans="1:13" x14ac:dyDescent="0.15">
      <c r="A2650" t="s">
        <v>21858</v>
      </c>
      <c r="B2650">
        <v>42569</v>
      </c>
      <c r="C2650" t="s">
        <v>15191</v>
      </c>
      <c r="D2650" t="s">
        <v>2646</v>
      </c>
      <c r="E2650" t="s">
        <v>10969</v>
      </c>
      <c r="F2650" s="2" t="s">
        <v>6868</v>
      </c>
      <c r="G2650" s="2" t="s">
        <v>6868</v>
      </c>
      <c r="H2650" s="29">
        <v>24789.279999999999</v>
      </c>
      <c r="I2650" s="26">
        <v>106.19</v>
      </c>
      <c r="J2650" s="25">
        <v>55612.76</v>
      </c>
      <c r="K2650" s="25">
        <v>30823.480000000003</v>
      </c>
      <c r="L2650" s="25">
        <v>-15103.51</v>
      </c>
      <c r="M2650" s="27">
        <v>40509.25</v>
      </c>
    </row>
    <row r="2651" spans="1:13" x14ac:dyDescent="0.15">
      <c r="A2651" t="s">
        <v>20776</v>
      </c>
      <c r="B2651">
        <v>41630</v>
      </c>
      <c r="C2651" t="s">
        <v>15084</v>
      </c>
      <c r="D2651" t="s">
        <v>2647</v>
      </c>
      <c r="E2651" t="s">
        <v>10237</v>
      </c>
      <c r="F2651" s="2" t="s">
        <v>7167</v>
      </c>
      <c r="G2651" s="2" t="s">
        <v>6378</v>
      </c>
      <c r="H2651" s="29">
        <v>45284.880000000005</v>
      </c>
      <c r="I2651" s="26">
        <v>94.91</v>
      </c>
      <c r="J2651" s="25">
        <v>49705.32</v>
      </c>
      <c r="K2651" s="25">
        <v>4420.4399999999951</v>
      </c>
      <c r="L2651" s="25">
        <v>-2166.02</v>
      </c>
      <c r="M2651" s="27">
        <v>47539.3</v>
      </c>
    </row>
    <row r="2652" spans="1:13" x14ac:dyDescent="0.15">
      <c r="A2652" t="s">
        <v>20055</v>
      </c>
      <c r="B2652">
        <v>41491</v>
      </c>
      <c r="C2652" t="s">
        <v>15027</v>
      </c>
      <c r="D2652" t="s">
        <v>2648</v>
      </c>
      <c r="E2652" t="s">
        <v>10971</v>
      </c>
      <c r="F2652" s="2" t="s">
        <v>6836</v>
      </c>
      <c r="G2652" s="2" t="s">
        <v>6837</v>
      </c>
      <c r="H2652" s="29">
        <v>0</v>
      </c>
      <c r="I2652" s="26">
        <v>0</v>
      </c>
      <c r="J2652" s="25">
        <v>0</v>
      </c>
      <c r="K2652" s="25">
        <v>0</v>
      </c>
      <c r="L2652" s="25">
        <v>0</v>
      </c>
      <c r="M2652" s="27">
        <v>0</v>
      </c>
    </row>
    <row r="2653" spans="1:13" x14ac:dyDescent="0.15">
      <c r="A2653" t="s">
        <v>19981</v>
      </c>
      <c r="B2653">
        <v>41471</v>
      </c>
      <c r="C2653" t="s">
        <v>15019</v>
      </c>
      <c r="D2653" t="s">
        <v>2649</v>
      </c>
      <c r="E2653" t="s">
        <v>10972</v>
      </c>
      <c r="F2653" s="2" t="s">
        <v>6257</v>
      </c>
      <c r="G2653" s="2" t="s">
        <v>6257</v>
      </c>
      <c r="H2653" s="29">
        <v>302581.56</v>
      </c>
      <c r="I2653" s="26">
        <v>351.98</v>
      </c>
      <c r="J2653" s="25">
        <v>184335.45</v>
      </c>
      <c r="K2653" s="25">
        <v>-118246.10999999999</v>
      </c>
      <c r="L2653" s="25">
        <v>88684.58</v>
      </c>
      <c r="M2653" s="27">
        <v>273020.03000000003</v>
      </c>
    </row>
    <row r="2654" spans="1:13" x14ac:dyDescent="0.15">
      <c r="A2654" t="s">
        <v>20862</v>
      </c>
      <c r="B2654">
        <v>41633</v>
      </c>
      <c r="C2654" t="s">
        <v>15087</v>
      </c>
      <c r="D2654" t="s">
        <v>2650</v>
      </c>
      <c r="E2654" t="s">
        <v>10973</v>
      </c>
      <c r="F2654" s="2" t="s">
        <v>6728</v>
      </c>
      <c r="G2654" s="2" t="s">
        <v>6728</v>
      </c>
      <c r="H2654" s="29">
        <v>167994.59</v>
      </c>
      <c r="I2654" s="26">
        <v>343.86</v>
      </c>
      <c r="J2654" s="25">
        <v>180082.92</v>
      </c>
      <c r="K2654" s="25">
        <v>12088.330000000016</v>
      </c>
      <c r="L2654" s="25">
        <v>-5923.28</v>
      </c>
      <c r="M2654" s="27">
        <v>174159.64</v>
      </c>
    </row>
    <row r="2655" spans="1:13" x14ac:dyDescent="0.15">
      <c r="A2655" t="s">
        <v>20134</v>
      </c>
      <c r="B2655">
        <v>41502</v>
      </c>
      <c r="C2655" t="s">
        <v>15034</v>
      </c>
      <c r="D2655" t="s">
        <v>2651</v>
      </c>
      <c r="E2655" t="s">
        <v>10974</v>
      </c>
      <c r="F2655" s="2" t="s">
        <v>8434</v>
      </c>
      <c r="G2655" s="2" t="s">
        <v>6538</v>
      </c>
      <c r="H2655" s="29">
        <v>27053.97</v>
      </c>
      <c r="I2655" s="26">
        <v>23.7</v>
      </c>
      <c r="J2655" s="25">
        <v>12411.93</v>
      </c>
      <c r="K2655" s="25">
        <v>-14642.04</v>
      </c>
      <c r="L2655" s="25">
        <v>10981.53</v>
      </c>
      <c r="M2655" s="27">
        <v>23393.46</v>
      </c>
    </row>
    <row r="2656" spans="1:13" x14ac:dyDescent="0.15">
      <c r="A2656" t="s">
        <v>19518</v>
      </c>
      <c r="B2656">
        <v>41349</v>
      </c>
      <c r="C2656" t="s">
        <v>14983</v>
      </c>
      <c r="D2656" t="s">
        <v>2652</v>
      </c>
      <c r="E2656" t="s">
        <v>10975</v>
      </c>
      <c r="F2656" s="2" t="s">
        <v>6383</v>
      </c>
      <c r="G2656" s="2" t="s">
        <v>6383</v>
      </c>
      <c r="H2656" s="29">
        <v>104776.03000000003</v>
      </c>
      <c r="I2656" s="26">
        <v>144.01</v>
      </c>
      <c r="J2656" s="25">
        <v>75419.48</v>
      </c>
      <c r="K2656" s="25">
        <v>-29356.550000000032</v>
      </c>
      <c r="L2656" s="25">
        <v>22017.41</v>
      </c>
      <c r="M2656" s="27">
        <v>97436.89</v>
      </c>
    </row>
    <row r="2657" spans="1:13" x14ac:dyDescent="0.15">
      <c r="A2657" t="s">
        <v>20135</v>
      </c>
      <c r="B2657">
        <v>41502</v>
      </c>
      <c r="C2657" t="s">
        <v>15034</v>
      </c>
      <c r="D2657" t="s">
        <v>2653</v>
      </c>
      <c r="E2657" t="s">
        <v>10976</v>
      </c>
      <c r="F2657" s="2" t="s">
        <v>8520</v>
      </c>
      <c r="G2657" s="2" t="s">
        <v>6538</v>
      </c>
      <c r="H2657" s="29">
        <v>18951.080000000002</v>
      </c>
      <c r="I2657" s="26">
        <v>91.38</v>
      </c>
      <c r="J2657" s="25">
        <v>47856.62</v>
      </c>
      <c r="K2657" s="25">
        <v>28905.54</v>
      </c>
      <c r="L2657" s="25">
        <v>-14163.71</v>
      </c>
      <c r="M2657" s="27">
        <v>33692.910000000003</v>
      </c>
    </row>
    <row r="2658" spans="1:13" x14ac:dyDescent="0.15">
      <c r="A2658" t="s">
        <v>19500</v>
      </c>
      <c r="B2658">
        <v>41345</v>
      </c>
      <c r="C2658" t="s">
        <v>14982</v>
      </c>
      <c r="D2658" t="s">
        <v>2654</v>
      </c>
      <c r="E2658" t="s">
        <v>8187</v>
      </c>
      <c r="F2658" s="2" t="s">
        <v>6440</v>
      </c>
      <c r="G2658" s="2" t="s">
        <v>6440</v>
      </c>
      <c r="H2658" s="29">
        <v>14389.61</v>
      </c>
      <c r="I2658" s="26">
        <v>185.73</v>
      </c>
      <c r="J2658" s="25">
        <v>97268.66</v>
      </c>
      <c r="K2658" s="25">
        <v>82879.05</v>
      </c>
      <c r="L2658" s="25">
        <v>-40610.730000000003</v>
      </c>
      <c r="M2658" s="27">
        <v>56657.93</v>
      </c>
    </row>
    <row r="2659" spans="1:13" x14ac:dyDescent="0.15">
      <c r="A2659" t="s">
        <v>21232</v>
      </c>
      <c r="B2659">
        <v>41780</v>
      </c>
      <c r="C2659" t="s">
        <v>15114</v>
      </c>
      <c r="D2659" t="s">
        <v>2655</v>
      </c>
      <c r="E2659" t="s">
        <v>10977</v>
      </c>
      <c r="F2659" s="2" t="s">
        <v>8575</v>
      </c>
      <c r="G2659" s="2" t="s">
        <v>6504</v>
      </c>
      <c r="H2659" s="29">
        <v>0</v>
      </c>
      <c r="I2659" s="26">
        <v>27.04</v>
      </c>
      <c r="J2659" s="25">
        <v>14161.12</v>
      </c>
      <c r="K2659" s="25">
        <v>14161.12</v>
      </c>
      <c r="L2659" s="25">
        <v>-6938.95</v>
      </c>
      <c r="M2659" s="27">
        <v>7222.170000000001</v>
      </c>
    </row>
    <row r="2660" spans="1:13" x14ac:dyDescent="0.15">
      <c r="A2660" t="s">
        <v>20264</v>
      </c>
      <c r="B2660">
        <v>41527</v>
      </c>
      <c r="C2660" t="s">
        <v>15043</v>
      </c>
      <c r="D2660" t="s">
        <v>2656</v>
      </c>
      <c r="E2660" t="s">
        <v>10978</v>
      </c>
      <c r="F2660" s="2" t="s">
        <v>9989</v>
      </c>
      <c r="G2660" s="2" t="s">
        <v>6705</v>
      </c>
      <c r="H2660" s="29">
        <v>22589.009999999995</v>
      </c>
      <c r="I2660" s="26">
        <v>45.6</v>
      </c>
      <c r="J2660" s="25">
        <v>23881.18</v>
      </c>
      <c r="K2660" s="25">
        <v>1292.1700000000055</v>
      </c>
      <c r="L2660" s="25">
        <v>-633.16</v>
      </c>
      <c r="M2660" s="27">
        <v>23248.02</v>
      </c>
    </row>
    <row r="2661" spans="1:13" x14ac:dyDescent="0.15">
      <c r="A2661" t="s">
        <v>21600</v>
      </c>
      <c r="B2661">
        <v>41876</v>
      </c>
      <c r="C2661" t="s">
        <v>15154</v>
      </c>
      <c r="D2661" t="s">
        <v>2657</v>
      </c>
      <c r="E2661" t="s">
        <v>10979</v>
      </c>
      <c r="F2661" s="2" t="s">
        <v>9915</v>
      </c>
      <c r="G2661" s="2" t="s">
        <v>9915</v>
      </c>
      <c r="H2661" s="29">
        <v>0</v>
      </c>
      <c r="I2661" s="26">
        <v>0</v>
      </c>
      <c r="J2661" s="25">
        <v>0</v>
      </c>
      <c r="K2661" s="25">
        <v>0</v>
      </c>
      <c r="L2661" s="25">
        <v>0</v>
      </c>
      <c r="M2661" s="27">
        <v>0</v>
      </c>
    </row>
    <row r="2662" spans="1:13" x14ac:dyDescent="0.15">
      <c r="A2662" t="s">
        <v>21286</v>
      </c>
      <c r="B2662">
        <v>41785</v>
      </c>
      <c r="C2662" t="s">
        <v>15117</v>
      </c>
      <c r="D2662" t="s">
        <v>2658</v>
      </c>
      <c r="E2662" t="s">
        <v>10980</v>
      </c>
      <c r="F2662" s="2" t="s">
        <v>7254</v>
      </c>
      <c r="G2662" s="2" t="s">
        <v>6613</v>
      </c>
      <c r="H2662" s="29">
        <v>39416.19</v>
      </c>
      <c r="I2662" s="26">
        <v>107.32</v>
      </c>
      <c r="J2662" s="25">
        <v>56204.56</v>
      </c>
      <c r="K2662" s="25">
        <v>16788.369999999995</v>
      </c>
      <c r="L2662" s="25">
        <v>-8226.2999999999993</v>
      </c>
      <c r="M2662" s="27">
        <v>47978.259999999995</v>
      </c>
    </row>
    <row r="2663" spans="1:13" x14ac:dyDescent="0.15">
      <c r="A2663" t="s">
        <v>20892</v>
      </c>
      <c r="B2663">
        <v>41638</v>
      </c>
      <c r="C2663" t="s">
        <v>15090</v>
      </c>
      <c r="D2663" t="s">
        <v>2659</v>
      </c>
      <c r="E2663" t="s">
        <v>10981</v>
      </c>
      <c r="F2663" s="2" t="s">
        <v>8508</v>
      </c>
      <c r="G2663" s="2" t="s">
        <v>8508</v>
      </c>
      <c r="H2663" s="29">
        <v>0</v>
      </c>
      <c r="I2663" s="26">
        <v>0</v>
      </c>
      <c r="J2663" s="25">
        <v>0</v>
      </c>
      <c r="K2663" s="25">
        <v>0</v>
      </c>
      <c r="L2663" s="25">
        <v>0</v>
      </c>
      <c r="M2663" s="27">
        <v>0</v>
      </c>
    </row>
    <row r="2664" spans="1:13" x14ac:dyDescent="0.15">
      <c r="A2664" t="s">
        <v>17802</v>
      </c>
      <c r="B2664">
        <v>29810</v>
      </c>
      <c r="C2664" t="s">
        <v>14716</v>
      </c>
      <c r="D2664" t="s">
        <v>2660</v>
      </c>
      <c r="E2664" t="s">
        <v>10982</v>
      </c>
      <c r="F2664" s="2" t="s">
        <v>6248</v>
      </c>
      <c r="G2664" s="2" t="s">
        <v>6248</v>
      </c>
      <c r="H2664" s="29">
        <v>81857.289999999979</v>
      </c>
      <c r="I2664" s="26">
        <v>42.55</v>
      </c>
      <c r="J2664" s="25">
        <v>22283.86</v>
      </c>
      <c r="K2664" s="25">
        <v>-59573.429999999978</v>
      </c>
      <c r="L2664" s="25">
        <v>44680.07</v>
      </c>
      <c r="M2664" s="27">
        <v>66963.929999999993</v>
      </c>
    </row>
    <row r="2665" spans="1:13" x14ac:dyDescent="0.15">
      <c r="A2665" t="s">
        <v>20777</v>
      </c>
      <c r="B2665">
        <v>41630</v>
      </c>
      <c r="C2665" t="s">
        <v>15084</v>
      </c>
      <c r="D2665" t="s">
        <v>2661</v>
      </c>
      <c r="E2665" t="s">
        <v>10983</v>
      </c>
      <c r="F2665" s="2" t="s">
        <v>10984</v>
      </c>
      <c r="G2665" s="2" t="s">
        <v>6679</v>
      </c>
      <c r="H2665" s="29">
        <v>0</v>
      </c>
      <c r="I2665" s="26">
        <v>0</v>
      </c>
      <c r="J2665" s="25">
        <v>0</v>
      </c>
      <c r="K2665" s="25">
        <v>0</v>
      </c>
      <c r="L2665" s="25">
        <v>0</v>
      </c>
      <c r="M2665" s="27">
        <v>0</v>
      </c>
    </row>
    <row r="2666" spans="1:13" x14ac:dyDescent="0.15">
      <c r="A2666" t="s">
        <v>19611</v>
      </c>
      <c r="B2666">
        <v>41376</v>
      </c>
      <c r="C2666" t="s">
        <v>14991</v>
      </c>
      <c r="D2666" t="s">
        <v>2662</v>
      </c>
      <c r="E2666" t="s">
        <v>10985</v>
      </c>
      <c r="F2666" s="2" t="s">
        <v>9152</v>
      </c>
      <c r="G2666" s="2" t="s">
        <v>9152</v>
      </c>
      <c r="H2666" s="29">
        <v>0</v>
      </c>
      <c r="I2666" s="26">
        <v>0</v>
      </c>
      <c r="J2666" s="25">
        <v>0</v>
      </c>
      <c r="K2666" s="25">
        <v>0</v>
      </c>
      <c r="L2666" s="25">
        <v>0</v>
      </c>
      <c r="M2666" s="27">
        <v>0</v>
      </c>
    </row>
    <row r="2667" spans="1:13" x14ac:dyDescent="0.15">
      <c r="A2667" t="s">
        <v>19842</v>
      </c>
      <c r="B2667">
        <v>41438</v>
      </c>
      <c r="C2667" t="s">
        <v>15007</v>
      </c>
      <c r="D2667" t="s">
        <v>2663</v>
      </c>
      <c r="E2667" t="s">
        <v>10986</v>
      </c>
      <c r="F2667" s="2" t="s">
        <v>10987</v>
      </c>
      <c r="G2667" s="2" t="s">
        <v>7352</v>
      </c>
      <c r="H2667" s="29">
        <v>0</v>
      </c>
      <c r="I2667" s="26">
        <v>54.58</v>
      </c>
      <c r="J2667" s="25">
        <v>28584.09</v>
      </c>
      <c r="K2667" s="25">
        <v>28584.09</v>
      </c>
      <c r="L2667" s="25">
        <v>-14006.2</v>
      </c>
      <c r="M2667" s="27">
        <v>14577.89</v>
      </c>
    </row>
    <row r="2668" spans="1:13" x14ac:dyDescent="0.15">
      <c r="A2668" t="s">
        <v>20063</v>
      </c>
      <c r="B2668">
        <v>41492</v>
      </c>
      <c r="C2668" t="s">
        <v>15028</v>
      </c>
      <c r="D2668" t="s">
        <v>2664</v>
      </c>
      <c r="E2668" t="s">
        <v>10988</v>
      </c>
      <c r="F2668" s="2" t="s">
        <v>9648</v>
      </c>
      <c r="G2668" s="2" t="s">
        <v>6596</v>
      </c>
      <c r="H2668" s="29">
        <v>95908.950000000012</v>
      </c>
      <c r="I2668" s="26">
        <v>150.59</v>
      </c>
      <c r="J2668" s="25">
        <v>78865.490000000005</v>
      </c>
      <c r="K2668" s="25">
        <v>-17043.460000000006</v>
      </c>
      <c r="L2668" s="25">
        <v>12782.6</v>
      </c>
      <c r="M2668" s="27">
        <v>91648.090000000011</v>
      </c>
    </row>
    <row r="2669" spans="1:13" x14ac:dyDescent="0.15">
      <c r="A2669" t="s">
        <v>21579</v>
      </c>
      <c r="B2669">
        <v>41868</v>
      </c>
      <c r="C2669" t="s">
        <v>15151</v>
      </c>
      <c r="D2669" t="s">
        <v>2665</v>
      </c>
      <c r="E2669" t="s">
        <v>10989</v>
      </c>
      <c r="F2669" s="2" t="s">
        <v>10990</v>
      </c>
      <c r="G2669" s="2" t="s">
        <v>8342</v>
      </c>
      <c r="H2669" s="29">
        <v>0</v>
      </c>
      <c r="I2669" s="26">
        <v>0</v>
      </c>
      <c r="J2669" s="25">
        <v>0</v>
      </c>
      <c r="K2669" s="25">
        <v>0</v>
      </c>
      <c r="L2669" s="25">
        <v>0</v>
      </c>
      <c r="M2669" s="27">
        <v>0</v>
      </c>
    </row>
    <row r="2670" spans="1:13" x14ac:dyDescent="0.15">
      <c r="A2670" t="s">
        <v>20007</v>
      </c>
      <c r="B2670">
        <v>41476</v>
      </c>
      <c r="C2670" t="s">
        <v>15022</v>
      </c>
      <c r="D2670" t="s">
        <v>2666</v>
      </c>
      <c r="E2670" t="s">
        <v>10991</v>
      </c>
      <c r="F2670" s="2" t="s">
        <v>10992</v>
      </c>
      <c r="G2670" s="2" t="s">
        <v>6432</v>
      </c>
      <c r="H2670" s="29">
        <v>0</v>
      </c>
      <c r="I2670" s="26">
        <v>0</v>
      </c>
      <c r="J2670" s="25">
        <v>0</v>
      </c>
      <c r="K2670" s="25">
        <v>0</v>
      </c>
      <c r="L2670" s="25">
        <v>0</v>
      </c>
      <c r="M2670" s="27">
        <v>0</v>
      </c>
    </row>
    <row r="2671" spans="1:13" x14ac:dyDescent="0.15">
      <c r="A2671" t="s">
        <v>20335</v>
      </c>
      <c r="B2671">
        <v>41538</v>
      </c>
      <c r="C2671" t="s">
        <v>15049</v>
      </c>
      <c r="D2671" t="s">
        <v>2667</v>
      </c>
      <c r="E2671" t="s">
        <v>10993</v>
      </c>
      <c r="F2671" s="2" t="s">
        <v>10994</v>
      </c>
      <c r="G2671" s="2" t="s">
        <v>6773</v>
      </c>
      <c r="H2671" s="29">
        <v>7346.2099999999991</v>
      </c>
      <c r="I2671" s="26">
        <v>24.79</v>
      </c>
      <c r="J2671" s="25">
        <v>12982.77</v>
      </c>
      <c r="K2671" s="25">
        <v>5636.5600000000013</v>
      </c>
      <c r="L2671" s="25">
        <v>-2761.91</v>
      </c>
      <c r="M2671" s="27">
        <v>10220.86</v>
      </c>
    </row>
    <row r="2672" spans="1:13" x14ac:dyDescent="0.15">
      <c r="A2672" t="s">
        <v>20343</v>
      </c>
      <c r="B2672">
        <v>41544</v>
      </c>
      <c r="C2672" t="s">
        <v>15050</v>
      </c>
      <c r="D2672" t="s">
        <v>2668</v>
      </c>
      <c r="E2672" t="s">
        <v>10995</v>
      </c>
      <c r="F2672" s="2" t="s">
        <v>8440</v>
      </c>
      <c r="G2672" s="2" t="s">
        <v>7115</v>
      </c>
      <c r="H2672" s="29">
        <v>19959.690000000002</v>
      </c>
      <c r="I2672" s="26">
        <v>22.33</v>
      </c>
      <c r="J2672" s="25">
        <v>11694.44</v>
      </c>
      <c r="K2672" s="25">
        <v>-8265.2500000000018</v>
      </c>
      <c r="L2672" s="25">
        <v>6198.94</v>
      </c>
      <c r="M2672" s="27">
        <v>17893.38</v>
      </c>
    </row>
    <row r="2673" spans="1:13" x14ac:dyDescent="0.15">
      <c r="A2673" t="s">
        <v>21644</v>
      </c>
      <c r="B2673">
        <v>41899</v>
      </c>
      <c r="C2673" t="s">
        <v>15161</v>
      </c>
      <c r="D2673" t="s">
        <v>2669</v>
      </c>
      <c r="E2673" t="s">
        <v>10996</v>
      </c>
      <c r="F2673" s="2" t="s">
        <v>10997</v>
      </c>
      <c r="G2673" s="2" t="s">
        <v>8369</v>
      </c>
      <c r="H2673" s="29">
        <v>0</v>
      </c>
      <c r="I2673" s="26">
        <v>0</v>
      </c>
      <c r="J2673" s="25">
        <v>0</v>
      </c>
      <c r="K2673" s="25">
        <v>0</v>
      </c>
      <c r="L2673" s="25">
        <v>0</v>
      </c>
      <c r="M2673" s="27">
        <v>0</v>
      </c>
    </row>
    <row r="2674" spans="1:13" x14ac:dyDescent="0.15">
      <c r="A2674" t="s">
        <v>19677</v>
      </c>
      <c r="B2674">
        <v>41400</v>
      </c>
      <c r="C2674" t="s">
        <v>14997</v>
      </c>
      <c r="D2674" t="s">
        <v>2670</v>
      </c>
      <c r="E2674" t="s">
        <v>10998</v>
      </c>
      <c r="F2674" s="2" t="s">
        <v>6875</v>
      </c>
      <c r="G2674" s="2" t="s">
        <v>6341</v>
      </c>
      <c r="H2674" s="29">
        <v>0</v>
      </c>
      <c r="I2674" s="26">
        <v>0</v>
      </c>
      <c r="J2674" s="25">
        <v>0</v>
      </c>
      <c r="K2674" s="25">
        <v>0</v>
      </c>
      <c r="L2674" s="25">
        <v>0</v>
      </c>
      <c r="M2674" s="27">
        <v>0</v>
      </c>
    </row>
    <row r="2675" spans="1:13" x14ac:dyDescent="0.15">
      <c r="A2675" t="s">
        <v>20381</v>
      </c>
      <c r="B2675">
        <v>41557</v>
      </c>
      <c r="C2675" t="s">
        <v>15055</v>
      </c>
      <c r="D2675" t="s">
        <v>2671</v>
      </c>
      <c r="E2675" t="s">
        <v>10999</v>
      </c>
      <c r="F2675" s="2" t="s">
        <v>6827</v>
      </c>
      <c r="G2675" s="2" t="s">
        <v>6828</v>
      </c>
      <c r="H2675" s="29">
        <v>0</v>
      </c>
      <c r="I2675" s="26">
        <v>0</v>
      </c>
      <c r="J2675" s="25">
        <v>0</v>
      </c>
      <c r="K2675" s="25">
        <v>0</v>
      </c>
      <c r="L2675" s="25">
        <v>0</v>
      </c>
      <c r="M2675" s="27">
        <v>0</v>
      </c>
    </row>
    <row r="2676" spans="1:13" x14ac:dyDescent="0.15">
      <c r="A2676" t="s">
        <v>20698</v>
      </c>
      <c r="B2676">
        <v>41613</v>
      </c>
      <c r="C2676" t="s">
        <v>15077</v>
      </c>
      <c r="D2676" t="s">
        <v>2672</v>
      </c>
      <c r="E2676" t="s">
        <v>11000</v>
      </c>
      <c r="F2676" s="2" t="s">
        <v>11001</v>
      </c>
      <c r="G2676" s="2" t="s">
        <v>6308</v>
      </c>
      <c r="H2676" s="29">
        <v>19720.909999999996</v>
      </c>
      <c r="I2676" s="26">
        <v>0</v>
      </c>
      <c r="J2676" s="25">
        <v>0</v>
      </c>
      <c r="K2676" s="25">
        <v>-19720.909999999996</v>
      </c>
      <c r="L2676" s="25">
        <v>14790.68</v>
      </c>
      <c r="M2676" s="27">
        <v>14790.68</v>
      </c>
    </row>
    <row r="2677" spans="1:13" x14ac:dyDescent="0.15">
      <c r="A2677" t="s">
        <v>20422</v>
      </c>
      <c r="B2677">
        <v>41565</v>
      </c>
      <c r="C2677" t="s">
        <v>15060</v>
      </c>
      <c r="D2677" t="s">
        <v>2673</v>
      </c>
      <c r="E2677" t="s">
        <v>11002</v>
      </c>
      <c r="F2677" s="2" t="s">
        <v>7245</v>
      </c>
      <c r="G2677" s="2" t="s">
        <v>7245</v>
      </c>
      <c r="H2677" s="29">
        <v>0</v>
      </c>
      <c r="I2677" s="26">
        <v>0.75</v>
      </c>
      <c r="J2677" s="25">
        <v>392.78</v>
      </c>
      <c r="K2677" s="25">
        <v>392.78</v>
      </c>
      <c r="L2677" s="25">
        <v>-192.46</v>
      </c>
      <c r="M2677" s="27">
        <v>200.31999999999996</v>
      </c>
    </row>
    <row r="2678" spans="1:13" x14ac:dyDescent="0.15">
      <c r="A2678" t="s">
        <v>20045</v>
      </c>
      <c r="B2678">
        <v>41488</v>
      </c>
      <c r="C2678" t="s">
        <v>15026</v>
      </c>
      <c r="D2678" t="s">
        <v>2674</v>
      </c>
      <c r="E2678" t="s">
        <v>9995</v>
      </c>
      <c r="F2678" s="2" t="s">
        <v>6511</v>
      </c>
      <c r="G2678" s="2" t="s">
        <v>6512</v>
      </c>
      <c r="H2678" s="29">
        <v>41334.81</v>
      </c>
      <c r="I2678" s="26">
        <v>49.78</v>
      </c>
      <c r="J2678" s="25">
        <v>26070.28</v>
      </c>
      <c r="K2678" s="25">
        <v>-15264.529999999999</v>
      </c>
      <c r="L2678" s="25">
        <v>11448.4</v>
      </c>
      <c r="M2678" s="27">
        <v>37518.68</v>
      </c>
    </row>
    <row r="2679" spans="1:13" x14ac:dyDescent="0.15">
      <c r="A2679" t="s">
        <v>17468</v>
      </c>
      <c r="B2679">
        <v>13682</v>
      </c>
      <c r="C2679" t="s">
        <v>14658</v>
      </c>
      <c r="D2679" t="s">
        <v>2675</v>
      </c>
      <c r="E2679" t="s">
        <v>11003</v>
      </c>
      <c r="F2679" s="2" t="s">
        <v>6384</v>
      </c>
      <c r="G2679" s="2" t="s">
        <v>6384</v>
      </c>
      <c r="H2679" s="29">
        <v>0</v>
      </c>
      <c r="I2679" s="26">
        <v>0</v>
      </c>
      <c r="J2679" s="25">
        <v>0</v>
      </c>
      <c r="K2679" s="25">
        <v>0</v>
      </c>
      <c r="L2679" s="25">
        <v>0</v>
      </c>
      <c r="M2679" s="27">
        <v>0</v>
      </c>
    </row>
    <row r="2680" spans="1:13" x14ac:dyDescent="0.15">
      <c r="A2680" t="s">
        <v>20593</v>
      </c>
      <c r="B2680">
        <v>41574</v>
      </c>
      <c r="C2680" t="s">
        <v>15067</v>
      </c>
      <c r="D2680" t="s">
        <v>2676</v>
      </c>
      <c r="E2680" t="s">
        <v>11004</v>
      </c>
      <c r="F2680" s="2" t="s">
        <v>11005</v>
      </c>
      <c r="G2680" s="2" t="s">
        <v>8807</v>
      </c>
      <c r="H2680" s="29">
        <v>3998.1699999999983</v>
      </c>
      <c r="I2680" s="26">
        <v>0</v>
      </c>
      <c r="J2680" s="25">
        <v>0</v>
      </c>
      <c r="K2680" s="25">
        <v>-3998.1699999999983</v>
      </c>
      <c r="L2680" s="25">
        <v>2998.63</v>
      </c>
      <c r="M2680" s="27">
        <v>2998.63</v>
      </c>
    </row>
    <row r="2681" spans="1:13" x14ac:dyDescent="0.15">
      <c r="A2681" t="s">
        <v>19712</v>
      </c>
      <c r="B2681">
        <v>41401</v>
      </c>
      <c r="C2681" t="s">
        <v>14998</v>
      </c>
      <c r="D2681" t="s">
        <v>2677</v>
      </c>
      <c r="E2681" t="s">
        <v>11006</v>
      </c>
      <c r="F2681" s="2" t="s">
        <v>7598</v>
      </c>
      <c r="G2681" s="2" t="s">
        <v>6695</v>
      </c>
      <c r="H2681" s="29">
        <v>0</v>
      </c>
      <c r="I2681" s="26">
        <v>17.22</v>
      </c>
      <c r="J2681" s="25">
        <v>9018.2900000000009</v>
      </c>
      <c r="K2681" s="25">
        <v>9018.2900000000009</v>
      </c>
      <c r="L2681" s="25">
        <v>-4418.96</v>
      </c>
      <c r="M2681" s="27">
        <v>4599.3300000000008</v>
      </c>
    </row>
    <row r="2682" spans="1:13" x14ac:dyDescent="0.15">
      <c r="A2682" t="s">
        <v>19713</v>
      </c>
      <c r="B2682">
        <v>41401</v>
      </c>
      <c r="C2682" t="s">
        <v>14998</v>
      </c>
      <c r="D2682" t="s">
        <v>2678</v>
      </c>
      <c r="E2682" t="s">
        <v>11007</v>
      </c>
      <c r="F2682" s="2" t="s">
        <v>7652</v>
      </c>
      <c r="G2682" s="2" t="s">
        <v>6695</v>
      </c>
      <c r="H2682" s="29">
        <v>39884.910000000003</v>
      </c>
      <c r="I2682" s="26">
        <v>106.78</v>
      </c>
      <c r="J2682" s="25">
        <v>55921.75</v>
      </c>
      <c r="K2682" s="25">
        <v>16036.839999999997</v>
      </c>
      <c r="L2682" s="25">
        <v>-7858.05</v>
      </c>
      <c r="M2682" s="27">
        <v>48063.7</v>
      </c>
    </row>
    <row r="2683" spans="1:13" x14ac:dyDescent="0.15">
      <c r="A2683" t="s">
        <v>21765</v>
      </c>
      <c r="B2683">
        <v>42546</v>
      </c>
      <c r="C2683" t="s">
        <v>15180</v>
      </c>
      <c r="D2683" t="s">
        <v>2679</v>
      </c>
      <c r="E2683" t="s">
        <v>11008</v>
      </c>
      <c r="F2683" s="2" t="s">
        <v>8034</v>
      </c>
      <c r="G2683" s="2" t="s">
        <v>8034</v>
      </c>
      <c r="H2683" s="29">
        <v>3964</v>
      </c>
      <c r="I2683" s="26">
        <v>0</v>
      </c>
      <c r="J2683" s="25">
        <v>0</v>
      </c>
      <c r="K2683" s="25">
        <v>-3964</v>
      </c>
      <c r="L2683" s="25">
        <v>2973</v>
      </c>
      <c r="M2683" s="27">
        <v>2973</v>
      </c>
    </row>
    <row r="2684" spans="1:13" x14ac:dyDescent="0.15">
      <c r="A2684" t="s">
        <v>20674</v>
      </c>
      <c r="B2684">
        <v>41611</v>
      </c>
      <c r="C2684" t="s">
        <v>15076</v>
      </c>
      <c r="D2684" t="s">
        <v>2680</v>
      </c>
      <c r="E2684" t="s">
        <v>11009</v>
      </c>
      <c r="F2684" s="2" t="s">
        <v>6490</v>
      </c>
      <c r="G2684" s="2" t="s">
        <v>6490</v>
      </c>
      <c r="H2684" s="29">
        <v>0</v>
      </c>
      <c r="I2684" s="26">
        <v>0</v>
      </c>
      <c r="J2684" s="25">
        <v>0</v>
      </c>
      <c r="K2684" s="25">
        <v>0</v>
      </c>
      <c r="L2684" s="25">
        <v>0</v>
      </c>
      <c r="M2684" s="27">
        <v>0</v>
      </c>
    </row>
    <row r="2685" spans="1:13" x14ac:dyDescent="0.15">
      <c r="A2685" t="s">
        <v>18252</v>
      </c>
      <c r="B2685">
        <v>40278</v>
      </c>
      <c r="C2685" t="s">
        <v>14845</v>
      </c>
      <c r="D2685" t="s">
        <v>2681</v>
      </c>
      <c r="E2685" t="s">
        <v>11011</v>
      </c>
      <c r="F2685" s="2" t="s">
        <v>6556</v>
      </c>
      <c r="G2685" s="2" t="s">
        <v>6557</v>
      </c>
      <c r="H2685" s="29">
        <v>0</v>
      </c>
      <c r="I2685" s="26">
        <v>49.46</v>
      </c>
      <c r="J2685" s="25">
        <v>25902.7</v>
      </c>
      <c r="K2685" s="25">
        <v>25902.7</v>
      </c>
      <c r="L2685" s="25">
        <v>-12692.32</v>
      </c>
      <c r="M2685" s="27">
        <v>13210.380000000001</v>
      </c>
    </row>
    <row r="2686" spans="1:13" x14ac:dyDescent="0.15">
      <c r="A2686" t="s">
        <v>21344</v>
      </c>
      <c r="B2686">
        <v>41812</v>
      </c>
      <c r="C2686" t="s">
        <v>15125</v>
      </c>
      <c r="D2686" t="s">
        <v>2682</v>
      </c>
      <c r="E2686" t="s">
        <v>11012</v>
      </c>
      <c r="F2686" s="2" t="s">
        <v>9445</v>
      </c>
      <c r="G2686" s="2" t="s">
        <v>7818</v>
      </c>
      <c r="H2686" s="29">
        <v>0</v>
      </c>
      <c r="I2686" s="26">
        <v>0</v>
      </c>
      <c r="J2686" s="25">
        <v>0</v>
      </c>
      <c r="K2686" s="25">
        <v>0</v>
      </c>
      <c r="L2686" s="25">
        <v>0</v>
      </c>
      <c r="M2686" s="27">
        <v>0</v>
      </c>
    </row>
    <row r="2687" spans="1:13" x14ac:dyDescent="0.15">
      <c r="A2687" t="s">
        <v>19561</v>
      </c>
      <c r="B2687">
        <v>41371</v>
      </c>
      <c r="C2687" t="s">
        <v>14988</v>
      </c>
      <c r="D2687" t="s">
        <v>2683</v>
      </c>
      <c r="E2687" t="s">
        <v>11013</v>
      </c>
      <c r="F2687" s="2" t="s">
        <v>7062</v>
      </c>
      <c r="G2687" s="2" t="s">
        <v>6664</v>
      </c>
      <c r="H2687" s="29">
        <v>0</v>
      </c>
      <c r="I2687" s="26">
        <v>0</v>
      </c>
      <c r="J2687" s="25">
        <v>0</v>
      </c>
      <c r="K2687" s="25">
        <v>0</v>
      </c>
      <c r="L2687" s="25">
        <v>0</v>
      </c>
      <c r="M2687" s="27">
        <v>0</v>
      </c>
    </row>
    <row r="2688" spans="1:13" x14ac:dyDescent="0.15">
      <c r="A2688" t="s">
        <v>20382</v>
      </c>
      <c r="B2688">
        <v>41557</v>
      </c>
      <c r="C2688" t="s">
        <v>15055</v>
      </c>
      <c r="D2688" t="s">
        <v>2684</v>
      </c>
      <c r="E2688" t="s">
        <v>11014</v>
      </c>
      <c r="F2688" s="2" t="s">
        <v>11015</v>
      </c>
      <c r="G2688" s="2" t="s">
        <v>6828</v>
      </c>
      <c r="H2688" s="29">
        <v>0</v>
      </c>
      <c r="I2688" s="26">
        <v>0</v>
      </c>
      <c r="J2688" s="25">
        <v>0</v>
      </c>
      <c r="K2688" s="25">
        <v>0</v>
      </c>
      <c r="L2688" s="25">
        <v>0</v>
      </c>
      <c r="M2688" s="27">
        <v>0</v>
      </c>
    </row>
    <row r="2689" spans="1:13" x14ac:dyDescent="0.15">
      <c r="A2689" t="s">
        <v>18885</v>
      </c>
      <c r="B2689">
        <v>40967</v>
      </c>
      <c r="C2689" t="s">
        <v>14921</v>
      </c>
      <c r="D2689" t="s">
        <v>2685</v>
      </c>
      <c r="E2689" t="s">
        <v>7386</v>
      </c>
      <c r="F2689" s="2" t="s">
        <v>8687</v>
      </c>
      <c r="G2689" s="2" t="s">
        <v>6566</v>
      </c>
      <c r="H2689" s="29">
        <v>0</v>
      </c>
      <c r="I2689" s="26">
        <v>0</v>
      </c>
      <c r="J2689" s="25">
        <v>0</v>
      </c>
      <c r="K2689" s="25">
        <v>0</v>
      </c>
      <c r="L2689" s="25">
        <v>0</v>
      </c>
      <c r="M2689" s="27">
        <v>0</v>
      </c>
    </row>
    <row r="2690" spans="1:13" x14ac:dyDescent="0.15">
      <c r="A2690" t="s">
        <v>17590</v>
      </c>
      <c r="B2690">
        <v>23337</v>
      </c>
      <c r="C2690" t="s">
        <v>14676</v>
      </c>
      <c r="D2690" t="s">
        <v>2686</v>
      </c>
      <c r="E2690" t="s">
        <v>11016</v>
      </c>
      <c r="F2690" s="2" t="s">
        <v>8356</v>
      </c>
      <c r="G2690" s="2" t="s">
        <v>8356</v>
      </c>
      <c r="H2690" s="29">
        <v>36338.94</v>
      </c>
      <c r="I2690" s="26">
        <v>171.98</v>
      </c>
      <c r="J2690" s="25">
        <v>90067.65</v>
      </c>
      <c r="K2690" s="25">
        <v>53728.709999999992</v>
      </c>
      <c r="L2690" s="25">
        <v>-26327.07</v>
      </c>
      <c r="M2690" s="27">
        <v>63740.579999999994</v>
      </c>
    </row>
    <row r="2691" spans="1:13" x14ac:dyDescent="0.15">
      <c r="A2691" t="s">
        <v>17596</v>
      </c>
      <c r="B2691">
        <v>23883</v>
      </c>
      <c r="C2691" t="s">
        <v>14680</v>
      </c>
      <c r="D2691" t="s">
        <v>2687</v>
      </c>
      <c r="E2691" t="s">
        <v>11017</v>
      </c>
      <c r="F2691" s="2" t="s">
        <v>6440</v>
      </c>
      <c r="G2691" s="2" t="s">
        <v>6440</v>
      </c>
      <c r="H2691" s="29">
        <v>0</v>
      </c>
      <c r="I2691" s="26">
        <v>0</v>
      </c>
      <c r="J2691" s="25">
        <v>0</v>
      </c>
      <c r="K2691" s="25">
        <v>0</v>
      </c>
      <c r="L2691" s="25">
        <v>0</v>
      </c>
      <c r="M2691" s="27">
        <v>0</v>
      </c>
    </row>
    <row r="2692" spans="1:13" x14ac:dyDescent="0.15">
      <c r="A2692" t="s">
        <v>19253</v>
      </c>
      <c r="B2692">
        <v>41223</v>
      </c>
      <c r="C2692" t="s">
        <v>14956</v>
      </c>
      <c r="D2692" t="s">
        <v>2688</v>
      </c>
      <c r="E2692" t="s">
        <v>11018</v>
      </c>
      <c r="F2692" s="2" t="s">
        <v>8093</v>
      </c>
      <c r="G2692" s="2" t="s">
        <v>8093</v>
      </c>
      <c r="H2692" s="29">
        <v>68982.33</v>
      </c>
      <c r="I2692" s="26">
        <v>164.28</v>
      </c>
      <c r="J2692" s="25">
        <v>86035.08</v>
      </c>
      <c r="K2692" s="25">
        <v>17052.75</v>
      </c>
      <c r="L2692" s="25">
        <v>-8355.85</v>
      </c>
      <c r="M2692" s="27">
        <v>77679.23</v>
      </c>
    </row>
    <row r="2693" spans="1:13" x14ac:dyDescent="0.15">
      <c r="A2693" t="s">
        <v>20159</v>
      </c>
      <c r="B2693">
        <v>41506</v>
      </c>
      <c r="C2693" t="s">
        <v>15035</v>
      </c>
      <c r="D2693" t="s">
        <v>2689</v>
      </c>
      <c r="E2693" t="s">
        <v>9305</v>
      </c>
      <c r="F2693" s="2" t="s">
        <v>11019</v>
      </c>
      <c r="G2693" s="2" t="s">
        <v>8695</v>
      </c>
      <c r="H2693" s="29">
        <v>1982</v>
      </c>
      <c r="I2693" s="26">
        <v>0</v>
      </c>
      <c r="J2693" s="25">
        <v>0</v>
      </c>
      <c r="K2693" s="25">
        <v>-1982</v>
      </c>
      <c r="L2693" s="25">
        <v>1486.5</v>
      </c>
      <c r="M2693" s="27">
        <v>1486.5</v>
      </c>
    </row>
    <row r="2694" spans="1:13" x14ac:dyDescent="0.15">
      <c r="A2694" t="s">
        <v>18916</v>
      </c>
      <c r="B2694">
        <v>40971</v>
      </c>
      <c r="C2694" t="s">
        <v>14923</v>
      </c>
      <c r="D2694" t="s">
        <v>2690</v>
      </c>
      <c r="E2694" t="s">
        <v>11020</v>
      </c>
      <c r="F2694" s="2" t="s">
        <v>6450</v>
      </c>
      <c r="G2694" s="2" t="s">
        <v>6450</v>
      </c>
      <c r="H2694" s="29">
        <v>871600.02</v>
      </c>
      <c r="I2694" s="26">
        <v>803.27</v>
      </c>
      <c r="J2694" s="25">
        <v>420680.53</v>
      </c>
      <c r="K2694" s="25">
        <v>-450919.49</v>
      </c>
      <c r="L2694" s="25">
        <v>338189.62</v>
      </c>
      <c r="M2694" s="27">
        <v>758870.15</v>
      </c>
    </row>
    <row r="2695" spans="1:13" x14ac:dyDescent="0.15">
      <c r="A2695" t="s">
        <v>18886</v>
      </c>
      <c r="B2695">
        <v>40967</v>
      </c>
      <c r="C2695" t="s">
        <v>14921</v>
      </c>
      <c r="D2695" t="s">
        <v>2691</v>
      </c>
      <c r="E2695" t="s">
        <v>11021</v>
      </c>
      <c r="F2695" s="2" t="s">
        <v>8846</v>
      </c>
      <c r="G2695" s="2" t="s">
        <v>8846</v>
      </c>
      <c r="H2695" s="29">
        <v>0</v>
      </c>
      <c r="I2695" s="26">
        <v>25.98</v>
      </c>
      <c r="J2695" s="25">
        <v>13605.99</v>
      </c>
      <c r="K2695" s="25">
        <v>13605.99</v>
      </c>
      <c r="L2695" s="25">
        <v>-6666.94</v>
      </c>
      <c r="M2695" s="27">
        <v>6939.05</v>
      </c>
    </row>
    <row r="2696" spans="1:13" x14ac:dyDescent="0.15">
      <c r="A2696" t="s">
        <v>18644</v>
      </c>
      <c r="B2696">
        <v>40812</v>
      </c>
      <c r="C2696" t="s">
        <v>14901</v>
      </c>
      <c r="D2696" t="s">
        <v>2692</v>
      </c>
      <c r="E2696" t="s">
        <v>11022</v>
      </c>
      <c r="F2696" s="2" t="s">
        <v>6572</v>
      </c>
      <c r="G2696" s="2" t="s">
        <v>6402</v>
      </c>
      <c r="H2696" s="29">
        <v>7650.7900000000009</v>
      </c>
      <c r="I2696" s="26">
        <v>0</v>
      </c>
      <c r="J2696" s="25">
        <v>0</v>
      </c>
      <c r="K2696" s="25">
        <v>-7650.7900000000009</v>
      </c>
      <c r="L2696" s="25">
        <v>5738.09</v>
      </c>
      <c r="M2696" s="27">
        <v>5738.09</v>
      </c>
    </row>
    <row r="2697" spans="1:13" x14ac:dyDescent="0.15">
      <c r="A2697" t="s">
        <v>23288</v>
      </c>
      <c r="B2697">
        <v>79874</v>
      </c>
      <c r="C2697" t="s">
        <v>15433</v>
      </c>
      <c r="D2697" t="s">
        <v>2693</v>
      </c>
      <c r="E2697" t="s">
        <v>11023</v>
      </c>
      <c r="F2697" s="2" t="s">
        <v>7989</v>
      </c>
      <c r="G2697" s="2" t="s">
        <v>7989</v>
      </c>
      <c r="H2697" s="29">
        <v>0</v>
      </c>
      <c r="I2697" s="26">
        <v>0</v>
      </c>
      <c r="J2697" s="25">
        <v>0</v>
      </c>
      <c r="K2697" s="25">
        <v>0</v>
      </c>
      <c r="L2697" s="25">
        <v>0</v>
      </c>
      <c r="M2697" s="27">
        <v>0</v>
      </c>
    </row>
    <row r="2698" spans="1:13" x14ac:dyDescent="0.15">
      <c r="A2698" t="s">
        <v>17757</v>
      </c>
      <c r="B2698">
        <v>28563</v>
      </c>
      <c r="C2698" t="s">
        <v>14708</v>
      </c>
      <c r="D2698" t="s">
        <v>2694</v>
      </c>
      <c r="E2698" t="s">
        <v>11024</v>
      </c>
      <c r="F2698" s="2" t="s">
        <v>6963</v>
      </c>
      <c r="G2698" s="2" t="s">
        <v>6964</v>
      </c>
      <c r="H2698" s="29">
        <v>0</v>
      </c>
      <c r="I2698" s="26">
        <v>0</v>
      </c>
      <c r="J2698" s="25">
        <v>0</v>
      </c>
      <c r="K2698" s="25">
        <v>0</v>
      </c>
      <c r="L2698" s="25">
        <v>0</v>
      </c>
      <c r="M2698" s="27">
        <v>0</v>
      </c>
    </row>
    <row r="2699" spans="1:13" x14ac:dyDescent="0.15">
      <c r="A2699" t="s">
        <v>18994</v>
      </c>
      <c r="B2699">
        <v>41000</v>
      </c>
      <c r="C2699" t="s">
        <v>14930</v>
      </c>
      <c r="D2699" t="s">
        <v>2695</v>
      </c>
      <c r="E2699" t="s">
        <v>11025</v>
      </c>
      <c r="F2699" s="2" t="s">
        <v>6535</v>
      </c>
      <c r="G2699" s="2" t="s">
        <v>6535</v>
      </c>
      <c r="H2699" s="29">
        <v>9910</v>
      </c>
      <c r="I2699" s="26">
        <v>0</v>
      </c>
      <c r="J2699" s="25">
        <v>0</v>
      </c>
      <c r="K2699" s="25">
        <v>-9910</v>
      </c>
      <c r="L2699" s="25">
        <v>7432.5</v>
      </c>
      <c r="M2699" s="27">
        <v>7432.5</v>
      </c>
    </row>
    <row r="2700" spans="1:13" x14ac:dyDescent="0.15">
      <c r="A2700" t="s">
        <v>17794</v>
      </c>
      <c r="B2700">
        <v>29785</v>
      </c>
      <c r="C2700" t="s">
        <v>14715</v>
      </c>
      <c r="D2700" t="s">
        <v>2696</v>
      </c>
      <c r="E2700" t="s">
        <v>11026</v>
      </c>
      <c r="F2700" s="2" t="s">
        <v>6671</v>
      </c>
      <c r="G2700" s="2" t="s">
        <v>6671</v>
      </c>
      <c r="H2700" s="29">
        <v>0</v>
      </c>
      <c r="I2700" s="26">
        <v>0</v>
      </c>
      <c r="J2700" s="25">
        <v>0</v>
      </c>
      <c r="K2700" s="25">
        <v>0</v>
      </c>
      <c r="L2700" s="25">
        <v>0</v>
      </c>
      <c r="M2700" s="27">
        <v>0</v>
      </c>
    </row>
    <row r="2701" spans="1:13" x14ac:dyDescent="0.15">
      <c r="A2701" t="s">
        <v>17856</v>
      </c>
      <c r="B2701">
        <v>30240</v>
      </c>
      <c r="C2701" t="s">
        <v>14730</v>
      </c>
      <c r="D2701" t="s">
        <v>2697</v>
      </c>
      <c r="E2701" t="s">
        <v>11027</v>
      </c>
      <c r="F2701" s="2" t="s">
        <v>6383</v>
      </c>
      <c r="G2701" s="2" t="s">
        <v>6383</v>
      </c>
      <c r="H2701" s="29">
        <v>367137.43</v>
      </c>
      <c r="I2701" s="26">
        <v>600.83000000000004</v>
      </c>
      <c r="J2701" s="25">
        <v>314660.68</v>
      </c>
      <c r="K2701" s="25">
        <v>-52476.75</v>
      </c>
      <c r="L2701" s="25">
        <v>39357.56</v>
      </c>
      <c r="M2701" s="27">
        <v>354018.24</v>
      </c>
    </row>
    <row r="2702" spans="1:13" x14ac:dyDescent="0.15">
      <c r="A2702" t="s">
        <v>17957</v>
      </c>
      <c r="B2702">
        <v>31267</v>
      </c>
      <c r="C2702" t="s">
        <v>14767</v>
      </c>
      <c r="D2702" t="s">
        <v>2698</v>
      </c>
      <c r="E2702" t="s">
        <v>11031</v>
      </c>
      <c r="F2702" s="2" t="s">
        <v>7233</v>
      </c>
      <c r="G2702" s="2" t="s">
        <v>7233</v>
      </c>
      <c r="H2702" s="29">
        <v>41140.75</v>
      </c>
      <c r="I2702" s="26">
        <v>116.26</v>
      </c>
      <c r="J2702" s="25">
        <v>60886.52</v>
      </c>
      <c r="K2702" s="25">
        <v>19745.769999999997</v>
      </c>
      <c r="L2702" s="25">
        <v>-9675.43</v>
      </c>
      <c r="M2702" s="27">
        <v>51211.09</v>
      </c>
    </row>
    <row r="2703" spans="1:13" x14ac:dyDescent="0.15">
      <c r="A2703" t="s">
        <v>18203</v>
      </c>
      <c r="B2703">
        <v>40020</v>
      </c>
      <c r="C2703" t="s">
        <v>14835</v>
      </c>
      <c r="D2703" t="s">
        <v>2699</v>
      </c>
      <c r="E2703" t="s">
        <v>11032</v>
      </c>
      <c r="F2703" s="2" t="s">
        <v>6363</v>
      </c>
      <c r="G2703" s="2" t="s">
        <v>6363</v>
      </c>
      <c r="H2703" s="29">
        <v>72232.799999999988</v>
      </c>
      <c r="I2703" s="26">
        <v>246.58</v>
      </c>
      <c r="J2703" s="25">
        <v>129136.41</v>
      </c>
      <c r="K2703" s="25">
        <v>56903.610000000015</v>
      </c>
      <c r="L2703" s="25">
        <v>-27882.77</v>
      </c>
      <c r="M2703" s="27">
        <v>101253.64</v>
      </c>
    </row>
    <row r="2704" spans="1:13" x14ac:dyDescent="0.15">
      <c r="A2704" t="s">
        <v>18381</v>
      </c>
      <c r="B2704">
        <v>40517</v>
      </c>
      <c r="C2704" t="s">
        <v>14868</v>
      </c>
      <c r="D2704" t="s">
        <v>2700</v>
      </c>
      <c r="E2704" t="s">
        <v>11033</v>
      </c>
      <c r="F2704" s="2" t="s">
        <v>6712</v>
      </c>
      <c r="G2704" s="2" t="s">
        <v>6713</v>
      </c>
      <c r="H2704" s="29">
        <v>23724.979999999996</v>
      </c>
      <c r="I2704" s="26">
        <v>0</v>
      </c>
      <c r="J2704" s="25">
        <v>0</v>
      </c>
      <c r="K2704" s="25">
        <v>-23724.979999999996</v>
      </c>
      <c r="L2704" s="25">
        <v>17793.740000000002</v>
      </c>
      <c r="M2704" s="27">
        <v>17793.740000000002</v>
      </c>
    </row>
    <row r="2705" spans="1:13" x14ac:dyDescent="0.15">
      <c r="A2705" t="s">
        <v>18100</v>
      </c>
      <c r="B2705">
        <v>35466</v>
      </c>
      <c r="C2705" t="s">
        <v>14800</v>
      </c>
      <c r="D2705" t="s">
        <v>2701</v>
      </c>
      <c r="E2705" t="s">
        <v>7234</v>
      </c>
      <c r="F2705" s="2" t="s">
        <v>6376</v>
      </c>
      <c r="G2705" s="2" t="s">
        <v>6376</v>
      </c>
      <c r="H2705" s="29">
        <v>73655.489999999991</v>
      </c>
      <c r="I2705" s="26">
        <v>331.78</v>
      </c>
      <c r="J2705" s="25">
        <v>173756.5</v>
      </c>
      <c r="K2705" s="25">
        <v>100101.01000000001</v>
      </c>
      <c r="L2705" s="25">
        <v>-49049.49</v>
      </c>
      <c r="M2705" s="27">
        <v>124707.01000000001</v>
      </c>
    </row>
    <row r="2706" spans="1:13" x14ac:dyDescent="0.15">
      <c r="A2706" t="s">
        <v>19254</v>
      </c>
      <c r="B2706">
        <v>41223</v>
      </c>
      <c r="C2706" t="s">
        <v>14956</v>
      </c>
      <c r="D2706" t="s">
        <v>2702</v>
      </c>
      <c r="E2706" t="s">
        <v>11034</v>
      </c>
      <c r="F2706" s="2" t="s">
        <v>9289</v>
      </c>
      <c r="G2706" s="2" t="s">
        <v>9289</v>
      </c>
      <c r="H2706" s="29">
        <v>0</v>
      </c>
      <c r="I2706" s="26">
        <v>0</v>
      </c>
      <c r="J2706" s="25">
        <v>0</v>
      </c>
      <c r="K2706" s="25">
        <v>0</v>
      </c>
      <c r="L2706" s="25">
        <v>0</v>
      </c>
      <c r="M2706" s="27">
        <v>0</v>
      </c>
    </row>
    <row r="2707" spans="1:13" x14ac:dyDescent="0.15">
      <c r="A2707" t="s">
        <v>18122</v>
      </c>
      <c r="B2707">
        <v>37299</v>
      </c>
      <c r="C2707" t="s">
        <v>14813</v>
      </c>
      <c r="D2707" t="s">
        <v>2703</v>
      </c>
      <c r="E2707" t="s">
        <v>11035</v>
      </c>
      <c r="F2707" s="2" t="s">
        <v>11036</v>
      </c>
      <c r="G2707" s="2" t="s">
        <v>6218</v>
      </c>
      <c r="H2707" s="29">
        <v>0</v>
      </c>
      <c r="I2707" s="26">
        <v>20.55</v>
      </c>
      <c r="J2707" s="25">
        <v>10762.24</v>
      </c>
      <c r="K2707" s="25">
        <v>10762.24</v>
      </c>
      <c r="L2707" s="25">
        <v>-5273.5</v>
      </c>
      <c r="M2707" s="27">
        <v>5488.74</v>
      </c>
    </row>
    <row r="2708" spans="1:13" x14ac:dyDescent="0.15">
      <c r="A2708" t="s">
        <v>18133</v>
      </c>
      <c r="B2708">
        <v>37650</v>
      </c>
      <c r="C2708" t="s">
        <v>14816</v>
      </c>
      <c r="D2708" t="s">
        <v>2704</v>
      </c>
      <c r="E2708" t="s">
        <v>11037</v>
      </c>
      <c r="F2708" s="2" t="s">
        <v>7046</v>
      </c>
      <c r="G2708" s="2" t="s">
        <v>7046</v>
      </c>
      <c r="H2708" s="29">
        <v>22391.289999999994</v>
      </c>
      <c r="I2708" s="26">
        <v>0.92</v>
      </c>
      <c r="J2708" s="25">
        <v>481.81</v>
      </c>
      <c r="K2708" s="25">
        <v>-21909.479999999992</v>
      </c>
      <c r="L2708" s="25">
        <v>16432.11</v>
      </c>
      <c r="M2708" s="27">
        <v>16913.920000000002</v>
      </c>
    </row>
    <row r="2709" spans="1:13" x14ac:dyDescent="0.15">
      <c r="A2709" t="s">
        <v>19582</v>
      </c>
      <c r="B2709">
        <v>41373</v>
      </c>
      <c r="C2709" t="s">
        <v>14989</v>
      </c>
      <c r="D2709" t="s">
        <v>2705</v>
      </c>
      <c r="E2709" t="s">
        <v>9917</v>
      </c>
      <c r="F2709" s="2" t="s">
        <v>6398</v>
      </c>
      <c r="G2709" s="2" t="s">
        <v>6398</v>
      </c>
      <c r="H2709" s="29">
        <v>43604</v>
      </c>
      <c r="I2709" s="26">
        <v>398.27</v>
      </c>
      <c r="J2709" s="25">
        <v>208577.98</v>
      </c>
      <c r="K2709" s="25">
        <v>164973.98000000001</v>
      </c>
      <c r="L2709" s="25">
        <v>-80837.25</v>
      </c>
      <c r="M2709" s="27">
        <v>127740.73000000001</v>
      </c>
    </row>
    <row r="2710" spans="1:13" x14ac:dyDescent="0.15">
      <c r="A2710" t="s">
        <v>20641</v>
      </c>
      <c r="B2710">
        <v>41582</v>
      </c>
      <c r="C2710" t="s">
        <v>15070</v>
      </c>
      <c r="D2710" t="s">
        <v>2706</v>
      </c>
      <c r="E2710" t="s">
        <v>11038</v>
      </c>
      <c r="F2710" s="2" t="s">
        <v>6536</v>
      </c>
      <c r="G2710" s="2" t="s">
        <v>6536</v>
      </c>
      <c r="H2710" s="29">
        <v>0</v>
      </c>
      <c r="I2710" s="26">
        <v>0</v>
      </c>
      <c r="J2710" s="25">
        <v>0</v>
      </c>
      <c r="K2710" s="25">
        <v>0</v>
      </c>
      <c r="L2710" s="25">
        <v>0</v>
      </c>
      <c r="M2710" s="27">
        <v>0</v>
      </c>
    </row>
    <row r="2711" spans="1:13" x14ac:dyDescent="0.15">
      <c r="A2711" t="s">
        <v>18751</v>
      </c>
      <c r="B2711">
        <v>40903</v>
      </c>
      <c r="C2711" t="s">
        <v>14911</v>
      </c>
      <c r="D2711" t="s">
        <v>2707</v>
      </c>
      <c r="E2711" t="s">
        <v>11039</v>
      </c>
      <c r="F2711" s="2" t="s">
        <v>7245</v>
      </c>
      <c r="G2711" s="2" t="s">
        <v>7245</v>
      </c>
      <c r="H2711" s="29">
        <v>0</v>
      </c>
      <c r="I2711" s="26">
        <v>0</v>
      </c>
      <c r="J2711" s="25">
        <v>0</v>
      </c>
      <c r="K2711" s="25">
        <v>0</v>
      </c>
      <c r="L2711" s="25">
        <v>0</v>
      </c>
      <c r="M2711" s="27">
        <v>0</v>
      </c>
    </row>
    <row r="2712" spans="1:13" x14ac:dyDescent="0.15">
      <c r="A2712" t="s">
        <v>22728</v>
      </c>
      <c r="B2712">
        <v>68836</v>
      </c>
      <c r="C2712" t="s">
        <v>15349</v>
      </c>
      <c r="D2712" t="s">
        <v>2708</v>
      </c>
      <c r="E2712" t="s">
        <v>6303</v>
      </c>
      <c r="F2712" s="2" t="s">
        <v>6349</v>
      </c>
      <c r="G2712" s="2" t="s">
        <v>6350</v>
      </c>
      <c r="H2712" s="29">
        <v>0</v>
      </c>
      <c r="I2712" s="26">
        <v>0</v>
      </c>
      <c r="J2712" s="25">
        <v>0</v>
      </c>
      <c r="K2712" s="25">
        <v>0</v>
      </c>
      <c r="L2712" s="25">
        <v>0</v>
      </c>
      <c r="M2712" s="27">
        <v>0</v>
      </c>
    </row>
    <row r="2713" spans="1:13" x14ac:dyDescent="0.15">
      <c r="A2713" t="s">
        <v>22570</v>
      </c>
      <c r="B2713">
        <v>55303</v>
      </c>
      <c r="C2713" t="s">
        <v>15311</v>
      </c>
      <c r="D2713" t="s">
        <v>2709</v>
      </c>
      <c r="E2713" t="s">
        <v>11040</v>
      </c>
      <c r="F2713" s="2" t="s">
        <v>6367</v>
      </c>
      <c r="G2713" s="2" t="s">
        <v>6367</v>
      </c>
      <c r="H2713" s="29">
        <v>0</v>
      </c>
      <c r="I2713" s="26">
        <v>0</v>
      </c>
      <c r="J2713" s="25">
        <v>0</v>
      </c>
      <c r="K2713" s="25">
        <v>0</v>
      </c>
      <c r="L2713" s="25">
        <v>0</v>
      </c>
      <c r="M2713" s="27">
        <v>0</v>
      </c>
    </row>
    <row r="2714" spans="1:13" x14ac:dyDescent="0.15">
      <c r="A2714" t="s">
        <v>18760</v>
      </c>
      <c r="B2714">
        <v>40928</v>
      </c>
      <c r="C2714" t="s">
        <v>14912</v>
      </c>
      <c r="D2714" t="s">
        <v>2710</v>
      </c>
      <c r="E2714" t="s">
        <v>11041</v>
      </c>
      <c r="F2714" s="2" t="s">
        <v>6985</v>
      </c>
      <c r="G2714" s="2" t="s">
        <v>6986</v>
      </c>
      <c r="H2714" s="29">
        <v>33614.989999999991</v>
      </c>
      <c r="I2714" s="26">
        <v>330.43</v>
      </c>
      <c r="J2714" s="25">
        <v>173049.5</v>
      </c>
      <c r="K2714" s="25">
        <v>139434.51</v>
      </c>
      <c r="L2714" s="25">
        <v>-68322.91</v>
      </c>
      <c r="M2714" s="27">
        <v>104726.59</v>
      </c>
    </row>
    <row r="2715" spans="1:13" x14ac:dyDescent="0.15">
      <c r="A2715" t="s">
        <v>21055</v>
      </c>
      <c r="B2715">
        <v>41692</v>
      </c>
      <c r="C2715" t="s">
        <v>15102</v>
      </c>
      <c r="D2715" t="s">
        <v>2711</v>
      </c>
      <c r="E2715" t="s">
        <v>11042</v>
      </c>
      <c r="F2715" s="2" t="s">
        <v>6368</v>
      </c>
      <c r="G2715" s="2" t="s">
        <v>6368</v>
      </c>
      <c r="H2715" s="29">
        <v>661991.93000000005</v>
      </c>
      <c r="I2715" s="26">
        <v>797.12</v>
      </c>
      <c r="J2715" s="25">
        <v>417459.72</v>
      </c>
      <c r="K2715" s="25">
        <v>-244532.21000000008</v>
      </c>
      <c r="L2715" s="25">
        <v>183399.16</v>
      </c>
      <c r="M2715" s="27">
        <v>600858.88</v>
      </c>
    </row>
    <row r="2716" spans="1:13" x14ac:dyDescent="0.15">
      <c r="A2716" t="s">
        <v>19418</v>
      </c>
      <c r="B2716">
        <v>41282</v>
      </c>
      <c r="C2716" t="s">
        <v>14971</v>
      </c>
      <c r="D2716" t="s">
        <v>2712</v>
      </c>
      <c r="E2716" t="s">
        <v>11043</v>
      </c>
      <c r="F2716" s="2" t="s">
        <v>10745</v>
      </c>
      <c r="G2716" s="2" t="s">
        <v>7748</v>
      </c>
      <c r="H2716" s="29">
        <v>0</v>
      </c>
      <c r="I2716" s="26">
        <v>4.26</v>
      </c>
      <c r="J2716" s="25">
        <v>2231</v>
      </c>
      <c r="K2716" s="25">
        <v>2231</v>
      </c>
      <c r="L2716" s="25">
        <v>-1093.19</v>
      </c>
      <c r="M2716" s="27">
        <v>1137.81</v>
      </c>
    </row>
    <row r="2717" spans="1:13" x14ac:dyDescent="0.15">
      <c r="A2717" t="s">
        <v>22066</v>
      </c>
      <c r="B2717">
        <v>42683</v>
      </c>
      <c r="C2717" t="s">
        <v>15215</v>
      </c>
      <c r="D2717" t="s">
        <v>2713</v>
      </c>
      <c r="E2717" t="s">
        <v>11044</v>
      </c>
      <c r="F2717" s="2" t="s">
        <v>6357</v>
      </c>
      <c r="G2717" s="2" t="s">
        <v>6358</v>
      </c>
      <c r="H2717" s="29">
        <v>0</v>
      </c>
      <c r="I2717" s="26">
        <v>0</v>
      </c>
      <c r="J2717" s="25">
        <v>0</v>
      </c>
      <c r="K2717" s="25">
        <v>0</v>
      </c>
      <c r="L2717" s="25">
        <v>0</v>
      </c>
      <c r="M2717" s="27">
        <v>0</v>
      </c>
    </row>
    <row r="2718" spans="1:13" x14ac:dyDescent="0.15">
      <c r="A2718" t="s">
        <v>22185</v>
      </c>
      <c r="B2718">
        <v>43305</v>
      </c>
      <c r="C2718" t="s">
        <v>15245</v>
      </c>
      <c r="D2718" t="s">
        <v>2714</v>
      </c>
      <c r="E2718" t="s">
        <v>11045</v>
      </c>
      <c r="F2718" s="2" t="s">
        <v>11046</v>
      </c>
      <c r="G2718" s="2" t="s">
        <v>6292</v>
      </c>
      <c r="H2718" s="29">
        <v>0</v>
      </c>
      <c r="I2718" s="26">
        <v>0</v>
      </c>
      <c r="J2718" s="25">
        <v>0</v>
      </c>
      <c r="K2718" s="25">
        <v>0</v>
      </c>
      <c r="L2718" s="25">
        <v>0</v>
      </c>
      <c r="M2718" s="27">
        <v>0</v>
      </c>
    </row>
    <row r="2719" spans="1:13" x14ac:dyDescent="0.15">
      <c r="A2719" t="s">
        <v>22192</v>
      </c>
      <c r="B2719">
        <v>43318</v>
      </c>
      <c r="C2719" t="s">
        <v>15246</v>
      </c>
      <c r="D2719" t="s">
        <v>2715</v>
      </c>
      <c r="E2719" t="s">
        <v>11047</v>
      </c>
      <c r="F2719" s="2" t="s">
        <v>6487</v>
      </c>
      <c r="G2719" s="2" t="s">
        <v>6487</v>
      </c>
      <c r="H2719" s="29">
        <v>0</v>
      </c>
      <c r="I2719" s="26">
        <v>0</v>
      </c>
      <c r="J2719" s="25">
        <v>0</v>
      </c>
      <c r="K2719" s="25">
        <v>0</v>
      </c>
      <c r="L2719" s="25">
        <v>0</v>
      </c>
      <c r="M2719" s="27">
        <v>0</v>
      </c>
    </row>
    <row r="2720" spans="1:13" x14ac:dyDescent="0.15">
      <c r="A2720" t="s">
        <v>23010</v>
      </c>
      <c r="B2720">
        <v>75219</v>
      </c>
      <c r="C2720" t="s">
        <v>15394</v>
      </c>
      <c r="D2720" t="s">
        <v>2716</v>
      </c>
      <c r="E2720" t="s">
        <v>11048</v>
      </c>
      <c r="F2720" s="2" t="s">
        <v>6624</v>
      </c>
      <c r="G2720" s="2" t="s">
        <v>6625</v>
      </c>
      <c r="H2720" s="29">
        <v>12077.339999999997</v>
      </c>
      <c r="I2720" s="26">
        <v>0</v>
      </c>
      <c r="J2720" s="25">
        <v>0</v>
      </c>
      <c r="K2720" s="25">
        <v>-12077.339999999997</v>
      </c>
      <c r="L2720" s="25">
        <v>9058.01</v>
      </c>
      <c r="M2720" s="27">
        <v>9058.01</v>
      </c>
    </row>
    <row r="2721" spans="1:13" x14ac:dyDescent="0.15">
      <c r="A2721" t="s">
        <v>17983</v>
      </c>
      <c r="B2721">
        <v>31384</v>
      </c>
      <c r="C2721" t="s">
        <v>14769</v>
      </c>
      <c r="D2721" t="s">
        <v>2717</v>
      </c>
      <c r="E2721" t="s">
        <v>11049</v>
      </c>
      <c r="F2721" s="2" t="s">
        <v>10646</v>
      </c>
      <c r="G2721" s="2" t="s">
        <v>6972</v>
      </c>
      <c r="H2721" s="29">
        <v>0</v>
      </c>
      <c r="I2721" s="26">
        <v>0</v>
      </c>
      <c r="J2721" s="25">
        <v>0</v>
      </c>
      <c r="K2721" s="25">
        <v>0</v>
      </c>
      <c r="L2721" s="25">
        <v>0</v>
      </c>
      <c r="M2721" s="27">
        <v>0</v>
      </c>
    </row>
    <row r="2722" spans="1:13" x14ac:dyDescent="0.15">
      <c r="A2722" t="s">
        <v>22031</v>
      </c>
      <c r="B2722">
        <v>42656</v>
      </c>
      <c r="C2722" t="s">
        <v>15210</v>
      </c>
      <c r="D2722" t="s">
        <v>2718</v>
      </c>
      <c r="E2722" t="s">
        <v>11050</v>
      </c>
      <c r="F2722" s="2" t="s">
        <v>8034</v>
      </c>
      <c r="G2722" s="2" t="s">
        <v>8034</v>
      </c>
      <c r="H2722" s="29">
        <v>37658</v>
      </c>
      <c r="I2722" s="26">
        <v>73.17</v>
      </c>
      <c r="J2722" s="25">
        <v>38319.86</v>
      </c>
      <c r="K2722" s="25">
        <v>661.86000000000058</v>
      </c>
      <c r="L2722" s="25">
        <v>-324.31</v>
      </c>
      <c r="M2722" s="27">
        <v>37995.550000000003</v>
      </c>
    </row>
    <row r="2723" spans="1:13" x14ac:dyDescent="0.15">
      <c r="A2723" t="s">
        <v>18839</v>
      </c>
      <c r="B2723">
        <v>40950</v>
      </c>
      <c r="C2723" t="s">
        <v>14918</v>
      </c>
      <c r="D2723" t="s">
        <v>2719</v>
      </c>
      <c r="E2723" t="s">
        <v>11051</v>
      </c>
      <c r="F2723" s="2" t="s">
        <v>6551</v>
      </c>
      <c r="G2723" s="2" t="s">
        <v>6551</v>
      </c>
      <c r="H2723" s="29">
        <v>175097.66000000003</v>
      </c>
      <c r="I2723" s="26">
        <v>282.92</v>
      </c>
      <c r="J2723" s="25">
        <v>148168.03</v>
      </c>
      <c r="K2723" s="25">
        <v>-26929.630000000034</v>
      </c>
      <c r="L2723" s="25">
        <v>20197.22</v>
      </c>
      <c r="M2723" s="27">
        <v>168365.25</v>
      </c>
    </row>
    <row r="2724" spans="1:13" x14ac:dyDescent="0.15">
      <c r="A2724" t="s">
        <v>22330</v>
      </c>
      <c r="B2724">
        <v>46724</v>
      </c>
      <c r="C2724" t="s">
        <v>15273</v>
      </c>
      <c r="D2724" t="s">
        <v>2720</v>
      </c>
      <c r="E2724" t="s">
        <v>11052</v>
      </c>
      <c r="F2724" s="2" t="s">
        <v>6401</v>
      </c>
      <c r="G2724" s="2" t="s">
        <v>6402</v>
      </c>
      <c r="H2724" s="29">
        <v>0</v>
      </c>
      <c r="I2724" s="26">
        <v>0</v>
      </c>
      <c r="J2724" s="25">
        <v>0</v>
      </c>
      <c r="K2724" s="25">
        <v>0</v>
      </c>
      <c r="L2724" s="25">
        <v>0</v>
      </c>
      <c r="M2724" s="27">
        <v>0</v>
      </c>
    </row>
    <row r="2725" spans="1:13" x14ac:dyDescent="0.15">
      <c r="A2725" t="s">
        <v>23194</v>
      </c>
      <c r="B2725">
        <v>77338</v>
      </c>
      <c r="C2725" t="s">
        <v>15417</v>
      </c>
      <c r="D2725" t="s">
        <v>2721</v>
      </c>
      <c r="E2725" t="s">
        <v>11053</v>
      </c>
      <c r="F2725" s="2" t="s">
        <v>6372</v>
      </c>
      <c r="G2725" s="2" t="s">
        <v>6372</v>
      </c>
      <c r="H2725" s="29">
        <v>0</v>
      </c>
      <c r="I2725" s="26">
        <v>0</v>
      </c>
      <c r="J2725" s="25">
        <v>0</v>
      </c>
      <c r="K2725" s="25">
        <v>0</v>
      </c>
      <c r="L2725" s="25">
        <v>0</v>
      </c>
      <c r="M2725" s="27">
        <v>0</v>
      </c>
    </row>
    <row r="2726" spans="1:13" x14ac:dyDescent="0.15">
      <c r="A2726" t="s">
        <v>19255</v>
      </c>
      <c r="B2726">
        <v>41223</v>
      </c>
      <c r="C2726" t="s">
        <v>14956</v>
      </c>
      <c r="D2726" t="s">
        <v>2722</v>
      </c>
      <c r="E2726" t="s">
        <v>11041</v>
      </c>
      <c r="F2726" s="2" t="s">
        <v>6573</v>
      </c>
      <c r="G2726" s="2" t="s">
        <v>6573</v>
      </c>
      <c r="H2726" s="29">
        <v>44205.479999999996</v>
      </c>
      <c r="I2726" s="26">
        <v>134.87</v>
      </c>
      <c r="J2726" s="25">
        <v>70632.77</v>
      </c>
      <c r="K2726" s="25">
        <v>26427.290000000008</v>
      </c>
      <c r="L2726" s="25">
        <v>-12949.37</v>
      </c>
      <c r="M2726" s="27">
        <v>57683.4</v>
      </c>
    </row>
    <row r="2727" spans="1:13" x14ac:dyDescent="0.15">
      <c r="A2727" t="s">
        <v>20225</v>
      </c>
      <c r="B2727">
        <v>41516</v>
      </c>
      <c r="C2727" t="s">
        <v>15039</v>
      </c>
      <c r="D2727" t="s">
        <v>2723</v>
      </c>
      <c r="E2727" t="s">
        <v>11054</v>
      </c>
      <c r="F2727" s="2" t="s">
        <v>6500</v>
      </c>
      <c r="G2727" s="2" t="s">
        <v>6500</v>
      </c>
      <c r="H2727" s="29">
        <v>125871.70000000001</v>
      </c>
      <c r="I2727" s="26">
        <v>207.74</v>
      </c>
      <c r="J2727" s="25">
        <v>108795.52</v>
      </c>
      <c r="K2727" s="25">
        <v>-17076.180000000008</v>
      </c>
      <c r="L2727" s="25">
        <v>12807.14</v>
      </c>
      <c r="M2727" s="27">
        <v>121602.66</v>
      </c>
    </row>
    <row r="2728" spans="1:13" x14ac:dyDescent="0.15">
      <c r="A2728" t="s">
        <v>18392</v>
      </c>
      <c r="B2728">
        <v>40524</v>
      </c>
      <c r="C2728" t="s">
        <v>14869</v>
      </c>
      <c r="D2728" t="s">
        <v>2724</v>
      </c>
      <c r="E2728" t="s">
        <v>11055</v>
      </c>
      <c r="F2728" s="2" t="s">
        <v>6450</v>
      </c>
      <c r="G2728" s="2" t="s">
        <v>6450</v>
      </c>
      <c r="H2728" s="29">
        <v>139652.91</v>
      </c>
      <c r="I2728" s="26">
        <v>354.24</v>
      </c>
      <c r="J2728" s="25">
        <v>185519.03</v>
      </c>
      <c r="K2728" s="25">
        <v>45866.119999999995</v>
      </c>
      <c r="L2728" s="25">
        <v>-22474.400000000001</v>
      </c>
      <c r="M2728" s="27">
        <v>163044.63</v>
      </c>
    </row>
    <row r="2729" spans="1:13" x14ac:dyDescent="0.15">
      <c r="A2729" t="s">
        <v>20393</v>
      </c>
      <c r="B2729">
        <v>41558</v>
      </c>
      <c r="C2729" t="s">
        <v>15056</v>
      </c>
      <c r="D2729" t="s">
        <v>2725</v>
      </c>
      <c r="E2729" t="s">
        <v>11056</v>
      </c>
      <c r="F2729" s="2" t="s">
        <v>9032</v>
      </c>
      <c r="G2729" s="2" t="s">
        <v>9032</v>
      </c>
      <c r="H2729" s="29">
        <v>126382.14000000001</v>
      </c>
      <c r="I2729" s="26">
        <v>94.06</v>
      </c>
      <c r="J2729" s="25">
        <v>49260.160000000003</v>
      </c>
      <c r="K2729" s="25">
        <v>-77121.98000000001</v>
      </c>
      <c r="L2729" s="25">
        <v>57841.49</v>
      </c>
      <c r="M2729" s="27">
        <v>107101.65</v>
      </c>
    </row>
    <row r="2730" spans="1:13" x14ac:dyDescent="0.15">
      <c r="A2730" t="s">
        <v>22476</v>
      </c>
      <c r="B2730">
        <v>50195</v>
      </c>
      <c r="C2730" t="s">
        <v>15293</v>
      </c>
      <c r="D2730" t="s">
        <v>2726</v>
      </c>
      <c r="E2730" t="s">
        <v>7625</v>
      </c>
      <c r="F2730" s="2" t="s">
        <v>7261</v>
      </c>
      <c r="G2730" s="2" t="s">
        <v>7261</v>
      </c>
      <c r="H2730" s="29">
        <v>55884.91</v>
      </c>
      <c r="I2730" s="26">
        <v>92.03</v>
      </c>
      <c r="J2730" s="25">
        <v>48197.03</v>
      </c>
      <c r="K2730" s="25">
        <v>-7687.8800000000047</v>
      </c>
      <c r="L2730" s="25">
        <v>5765.91</v>
      </c>
      <c r="M2730" s="27">
        <v>53962.94</v>
      </c>
    </row>
    <row r="2731" spans="1:13" x14ac:dyDescent="0.15">
      <c r="A2731" t="s">
        <v>23289</v>
      </c>
      <c r="B2731">
        <v>79874</v>
      </c>
      <c r="C2731" t="s">
        <v>15433</v>
      </c>
      <c r="D2731" t="s">
        <v>2727</v>
      </c>
      <c r="E2731" t="s">
        <v>10839</v>
      </c>
      <c r="F2731" s="2" t="s">
        <v>6651</v>
      </c>
      <c r="G2731" s="2" t="s">
        <v>6651</v>
      </c>
      <c r="H2731" s="29">
        <v>0</v>
      </c>
      <c r="I2731" s="26">
        <v>11.58</v>
      </c>
      <c r="J2731" s="25">
        <v>6064.56</v>
      </c>
      <c r="K2731" s="25">
        <v>6064.56</v>
      </c>
      <c r="L2731" s="25">
        <v>-2971.63</v>
      </c>
      <c r="M2731" s="27">
        <v>3092.9300000000003</v>
      </c>
    </row>
    <row r="2732" spans="1:13" x14ac:dyDescent="0.15">
      <c r="A2732" t="s">
        <v>20160</v>
      </c>
      <c r="B2732">
        <v>41506</v>
      </c>
      <c r="C2732" t="s">
        <v>15035</v>
      </c>
      <c r="D2732" t="s">
        <v>2728</v>
      </c>
      <c r="E2732" t="s">
        <v>11057</v>
      </c>
      <c r="F2732" s="2" t="s">
        <v>6500</v>
      </c>
      <c r="G2732" s="2" t="s">
        <v>6500</v>
      </c>
      <c r="H2732" s="29">
        <v>0</v>
      </c>
      <c r="I2732" s="26">
        <v>0</v>
      </c>
      <c r="J2732" s="25">
        <v>0</v>
      </c>
      <c r="K2732" s="25">
        <v>0</v>
      </c>
      <c r="L2732" s="25">
        <v>0</v>
      </c>
      <c r="M2732" s="27">
        <v>0</v>
      </c>
    </row>
    <row r="2733" spans="1:13" x14ac:dyDescent="0.15">
      <c r="A2733" t="s">
        <v>18995</v>
      </c>
      <c r="B2733">
        <v>41000</v>
      </c>
      <c r="C2733" t="s">
        <v>14930</v>
      </c>
      <c r="D2733" t="s">
        <v>2729</v>
      </c>
      <c r="E2733" t="s">
        <v>7107</v>
      </c>
      <c r="F2733" s="2" t="s">
        <v>8393</v>
      </c>
      <c r="G2733" s="2" t="s">
        <v>6720</v>
      </c>
      <c r="H2733" s="29">
        <v>0</v>
      </c>
      <c r="I2733" s="26">
        <v>0</v>
      </c>
      <c r="J2733" s="25">
        <v>0</v>
      </c>
      <c r="K2733" s="25">
        <v>0</v>
      </c>
      <c r="L2733" s="25">
        <v>0</v>
      </c>
      <c r="M2733" s="27">
        <v>0</v>
      </c>
    </row>
    <row r="2734" spans="1:13" x14ac:dyDescent="0.15">
      <c r="A2734" t="s">
        <v>22729</v>
      </c>
      <c r="B2734">
        <v>68836</v>
      </c>
      <c r="C2734" t="s">
        <v>15349</v>
      </c>
      <c r="D2734" t="s">
        <v>2730</v>
      </c>
      <c r="E2734" t="s">
        <v>11058</v>
      </c>
      <c r="F2734" s="2" t="s">
        <v>8569</v>
      </c>
      <c r="G2734" s="2" t="s">
        <v>7866</v>
      </c>
      <c r="H2734" s="29">
        <v>0</v>
      </c>
      <c r="I2734" s="26">
        <v>0</v>
      </c>
      <c r="J2734" s="25">
        <v>0</v>
      </c>
      <c r="K2734" s="25">
        <v>0</v>
      </c>
      <c r="L2734" s="25">
        <v>0</v>
      </c>
      <c r="M2734" s="27">
        <v>0</v>
      </c>
    </row>
    <row r="2735" spans="1:13" x14ac:dyDescent="0.15">
      <c r="A2735" t="s">
        <v>23430</v>
      </c>
      <c r="B2735">
        <v>83280</v>
      </c>
      <c r="C2735" t="s">
        <v>15457</v>
      </c>
      <c r="D2735" t="s">
        <v>2731</v>
      </c>
      <c r="E2735" t="s">
        <v>11059</v>
      </c>
      <c r="F2735" s="2" t="s">
        <v>8828</v>
      </c>
      <c r="G2735" s="2" t="s">
        <v>7960</v>
      </c>
      <c r="H2735" s="29">
        <v>0</v>
      </c>
      <c r="I2735" s="26">
        <v>0</v>
      </c>
      <c r="J2735" s="25">
        <v>0</v>
      </c>
      <c r="K2735" s="25">
        <v>0</v>
      </c>
      <c r="L2735" s="25">
        <v>0</v>
      </c>
      <c r="M2735" s="27">
        <v>0</v>
      </c>
    </row>
    <row r="2736" spans="1:13" x14ac:dyDescent="0.15">
      <c r="A2736" t="s">
        <v>23053</v>
      </c>
      <c r="B2736">
        <v>75388</v>
      </c>
      <c r="C2736" t="s">
        <v>15396</v>
      </c>
      <c r="D2736" t="s">
        <v>2732</v>
      </c>
      <c r="E2736" t="s">
        <v>11060</v>
      </c>
      <c r="F2736" s="2" t="s">
        <v>11061</v>
      </c>
      <c r="G2736" s="2" t="s">
        <v>6251</v>
      </c>
      <c r="H2736" s="29">
        <v>0</v>
      </c>
      <c r="I2736" s="26">
        <v>0</v>
      </c>
      <c r="J2736" s="25">
        <v>0</v>
      </c>
      <c r="K2736" s="25">
        <v>0</v>
      </c>
      <c r="L2736" s="25">
        <v>0</v>
      </c>
      <c r="M2736" s="27">
        <v>0</v>
      </c>
    </row>
    <row r="2737" spans="1:13" x14ac:dyDescent="0.15">
      <c r="A2737" t="s">
        <v>18437</v>
      </c>
      <c r="B2737">
        <v>40581</v>
      </c>
      <c r="C2737" t="s">
        <v>14875</v>
      </c>
      <c r="D2737" t="s">
        <v>2733</v>
      </c>
      <c r="E2737" t="s">
        <v>11062</v>
      </c>
      <c r="F2737" s="2" t="s">
        <v>6271</v>
      </c>
      <c r="G2737" s="2" t="s">
        <v>6271</v>
      </c>
      <c r="H2737" s="29">
        <v>52264.649999999994</v>
      </c>
      <c r="I2737" s="26">
        <v>349.06</v>
      </c>
      <c r="J2737" s="25">
        <v>182806.21</v>
      </c>
      <c r="K2737" s="25">
        <v>130541.56</v>
      </c>
      <c r="L2737" s="25">
        <v>-63965.36</v>
      </c>
      <c r="M2737" s="27">
        <v>118840.84999999999</v>
      </c>
    </row>
    <row r="2738" spans="1:13" x14ac:dyDescent="0.15">
      <c r="A2738" t="s">
        <v>18903</v>
      </c>
      <c r="B2738">
        <v>40969</v>
      </c>
      <c r="C2738" t="s">
        <v>14922</v>
      </c>
      <c r="D2738" t="s">
        <v>2734</v>
      </c>
      <c r="E2738" t="s">
        <v>11063</v>
      </c>
      <c r="F2738" s="2" t="s">
        <v>6969</v>
      </c>
      <c r="G2738" s="2" t="s">
        <v>6807</v>
      </c>
      <c r="H2738" s="29">
        <v>0</v>
      </c>
      <c r="I2738" s="26">
        <v>0</v>
      </c>
      <c r="J2738" s="25">
        <v>0</v>
      </c>
      <c r="K2738" s="25">
        <v>0</v>
      </c>
      <c r="L2738" s="25">
        <v>0</v>
      </c>
      <c r="M2738" s="27">
        <v>0</v>
      </c>
    </row>
    <row r="2739" spans="1:13" x14ac:dyDescent="0.15">
      <c r="A2739" t="s">
        <v>21760</v>
      </c>
      <c r="B2739">
        <v>42545</v>
      </c>
      <c r="C2739" t="s">
        <v>15179</v>
      </c>
      <c r="D2739" t="s">
        <v>2735</v>
      </c>
      <c r="E2739" t="s">
        <v>8784</v>
      </c>
      <c r="F2739" s="2" t="s">
        <v>7408</v>
      </c>
      <c r="G2739" s="2" t="s">
        <v>6720</v>
      </c>
      <c r="H2739" s="29">
        <v>7162.7400000000052</v>
      </c>
      <c r="I2739" s="26">
        <v>0</v>
      </c>
      <c r="J2739" s="25">
        <v>0</v>
      </c>
      <c r="K2739" s="25">
        <v>-7162.7400000000052</v>
      </c>
      <c r="L2739" s="25">
        <v>5372.06</v>
      </c>
      <c r="M2739" s="27">
        <v>5372.06</v>
      </c>
    </row>
    <row r="2740" spans="1:13" x14ac:dyDescent="0.15">
      <c r="A2740" t="s">
        <v>19634</v>
      </c>
      <c r="B2740">
        <v>41385</v>
      </c>
      <c r="C2740" t="s">
        <v>14992</v>
      </c>
      <c r="D2740" t="s">
        <v>2736</v>
      </c>
      <c r="E2740" t="s">
        <v>11064</v>
      </c>
      <c r="F2740" s="2" t="s">
        <v>9109</v>
      </c>
      <c r="G2740" s="2" t="s">
        <v>6720</v>
      </c>
      <c r="H2740" s="29">
        <v>5946</v>
      </c>
      <c r="I2740" s="26">
        <v>0</v>
      </c>
      <c r="J2740" s="25">
        <v>0</v>
      </c>
      <c r="K2740" s="25">
        <v>-5946</v>
      </c>
      <c r="L2740" s="25">
        <v>4459.5</v>
      </c>
      <c r="M2740" s="27">
        <v>4459.5</v>
      </c>
    </row>
    <row r="2741" spans="1:13" x14ac:dyDescent="0.15">
      <c r="A2741" t="s">
        <v>20511</v>
      </c>
      <c r="B2741">
        <v>41571</v>
      </c>
      <c r="C2741" t="s">
        <v>15064</v>
      </c>
      <c r="D2741" t="s">
        <v>2737</v>
      </c>
      <c r="E2741" t="s">
        <v>7820</v>
      </c>
      <c r="F2741" s="2" t="s">
        <v>6518</v>
      </c>
      <c r="G2741" s="2" t="s">
        <v>6519</v>
      </c>
      <c r="H2741" s="29">
        <v>27572.630000000005</v>
      </c>
      <c r="I2741" s="26">
        <v>115.02</v>
      </c>
      <c r="J2741" s="25">
        <v>60237.120000000003</v>
      </c>
      <c r="K2741" s="25">
        <v>32664.489999999998</v>
      </c>
      <c r="L2741" s="25">
        <v>-16005.6</v>
      </c>
      <c r="M2741" s="27">
        <v>44231.520000000004</v>
      </c>
    </row>
    <row r="2742" spans="1:13" x14ac:dyDescent="0.15">
      <c r="A2742" t="s">
        <v>18820</v>
      </c>
      <c r="B2742">
        <v>40946</v>
      </c>
      <c r="C2742" t="s">
        <v>14916</v>
      </c>
      <c r="D2742" t="s">
        <v>2738</v>
      </c>
      <c r="E2742" t="s">
        <v>11065</v>
      </c>
      <c r="F2742" s="2" t="s">
        <v>6378</v>
      </c>
      <c r="G2742" s="2" t="s">
        <v>6378</v>
      </c>
      <c r="H2742" s="29">
        <v>47454.39</v>
      </c>
      <c r="I2742" s="26">
        <v>89.22</v>
      </c>
      <c r="J2742" s="25">
        <v>46725.41</v>
      </c>
      <c r="K2742" s="25">
        <v>-728.97999999999593</v>
      </c>
      <c r="L2742" s="25">
        <v>546.73</v>
      </c>
      <c r="M2742" s="27">
        <v>47272.140000000007</v>
      </c>
    </row>
    <row r="2743" spans="1:13" x14ac:dyDescent="0.15">
      <c r="A2743" t="s">
        <v>18153</v>
      </c>
      <c r="B2743">
        <v>37949</v>
      </c>
      <c r="C2743" t="s">
        <v>14819</v>
      </c>
      <c r="D2743" t="s">
        <v>2739</v>
      </c>
      <c r="E2743" t="s">
        <v>11066</v>
      </c>
      <c r="F2743" s="2" t="s">
        <v>6377</v>
      </c>
      <c r="G2743" s="2" t="s">
        <v>6377</v>
      </c>
      <c r="H2743" s="29">
        <v>0</v>
      </c>
      <c r="I2743" s="26">
        <v>0</v>
      </c>
      <c r="J2743" s="25">
        <v>0</v>
      </c>
      <c r="K2743" s="25">
        <v>0</v>
      </c>
      <c r="L2743" s="25">
        <v>0</v>
      </c>
      <c r="M2743" s="27">
        <v>0</v>
      </c>
    </row>
    <row r="2744" spans="1:13" x14ac:dyDescent="0.15">
      <c r="A2744" t="s">
        <v>18453</v>
      </c>
      <c r="B2744">
        <v>40635</v>
      </c>
      <c r="C2744" t="s">
        <v>14877</v>
      </c>
      <c r="D2744" t="s">
        <v>2740</v>
      </c>
      <c r="E2744" t="s">
        <v>11067</v>
      </c>
      <c r="F2744" s="2" t="s">
        <v>11068</v>
      </c>
      <c r="G2744" s="2" t="s">
        <v>7447</v>
      </c>
      <c r="H2744" s="29">
        <v>11892</v>
      </c>
      <c r="I2744" s="26">
        <v>0</v>
      </c>
      <c r="J2744" s="25">
        <v>0</v>
      </c>
      <c r="K2744" s="25">
        <v>-11892</v>
      </c>
      <c r="L2744" s="25">
        <v>8919</v>
      </c>
      <c r="M2744" s="27">
        <v>8919</v>
      </c>
    </row>
    <row r="2745" spans="1:13" x14ac:dyDescent="0.15">
      <c r="A2745" t="s">
        <v>18032</v>
      </c>
      <c r="B2745">
        <v>32073</v>
      </c>
      <c r="C2745" t="s">
        <v>14776</v>
      </c>
      <c r="D2745" t="s">
        <v>2741</v>
      </c>
      <c r="E2745" t="s">
        <v>11069</v>
      </c>
      <c r="F2745" s="2" t="s">
        <v>8815</v>
      </c>
      <c r="G2745" s="2" t="s">
        <v>8350</v>
      </c>
      <c r="H2745" s="29">
        <v>0</v>
      </c>
      <c r="I2745" s="26">
        <v>0</v>
      </c>
      <c r="J2745" s="25">
        <v>0</v>
      </c>
      <c r="K2745" s="25">
        <v>0</v>
      </c>
      <c r="L2745" s="25">
        <v>0</v>
      </c>
      <c r="M2745" s="27">
        <v>0</v>
      </c>
    </row>
    <row r="2746" spans="1:13" x14ac:dyDescent="0.15">
      <c r="A2746" t="s">
        <v>19403</v>
      </c>
      <c r="B2746">
        <v>41270</v>
      </c>
      <c r="C2746" t="s">
        <v>14969</v>
      </c>
      <c r="D2746" t="s">
        <v>2742</v>
      </c>
      <c r="E2746" t="s">
        <v>11070</v>
      </c>
      <c r="F2746" s="2" t="s">
        <v>6701</v>
      </c>
      <c r="G2746" s="2" t="s">
        <v>6702</v>
      </c>
      <c r="H2746" s="29">
        <v>0</v>
      </c>
      <c r="I2746" s="26">
        <v>0</v>
      </c>
      <c r="J2746" s="25">
        <v>0</v>
      </c>
      <c r="K2746" s="25">
        <v>0</v>
      </c>
      <c r="L2746" s="25">
        <v>0</v>
      </c>
      <c r="M2746" s="27">
        <v>0</v>
      </c>
    </row>
    <row r="2747" spans="1:13" x14ac:dyDescent="0.15">
      <c r="A2747" t="s">
        <v>17857</v>
      </c>
      <c r="B2747">
        <v>30240</v>
      </c>
      <c r="C2747" t="s">
        <v>14730</v>
      </c>
      <c r="D2747" t="s">
        <v>2743</v>
      </c>
      <c r="E2747" t="s">
        <v>11071</v>
      </c>
      <c r="F2747" s="2" t="s">
        <v>6383</v>
      </c>
      <c r="G2747" s="2" t="s">
        <v>6383</v>
      </c>
      <c r="H2747" s="29">
        <v>24927.320000000007</v>
      </c>
      <c r="I2747" s="26">
        <v>142.82</v>
      </c>
      <c r="J2747" s="25">
        <v>74796.259999999995</v>
      </c>
      <c r="K2747" s="25">
        <v>49868.939999999988</v>
      </c>
      <c r="L2747" s="25">
        <v>-24435.78</v>
      </c>
      <c r="M2747" s="27">
        <v>50360.479999999996</v>
      </c>
    </row>
    <row r="2748" spans="1:13" x14ac:dyDescent="0.15">
      <c r="A2748" t="s">
        <v>19305</v>
      </c>
      <c r="B2748">
        <v>41241</v>
      </c>
      <c r="C2748" t="s">
        <v>14962</v>
      </c>
      <c r="D2748" t="s">
        <v>2744</v>
      </c>
      <c r="E2748" t="s">
        <v>11072</v>
      </c>
      <c r="F2748" s="2" t="s">
        <v>11073</v>
      </c>
      <c r="G2748" s="2" t="s">
        <v>6382</v>
      </c>
      <c r="H2748" s="29">
        <v>0</v>
      </c>
      <c r="I2748" s="26">
        <v>9.2100000000000009</v>
      </c>
      <c r="J2748" s="25">
        <v>4823.37</v>
      </c>
      <c r="K2748" s="25">
        <v>4823.37</v>
      </c>
      <c r="L2748" s="25">
        <v>-2363.4499999999998</v>
      </c>
      <c r="M2748" s="27">
        <v>2459.92</v>
      </c>
    </row>
    <row r="2749" spans="1:13" x14ac:dyDescent="0.15">
      <c r="A2749" t="s">
        <v>19807</v>
      </c>
      <c r="B2749">
        <v>41425</v>
      </c>
      <c r="C2749" t="s">
        <v>15004</v>
      </c>
      <c r="D2749" t="s">
        <v>2745</v>
      </c>
      <c r="E2749" t="s">
        <v>11074</v>
      </c>
      <c r="F2749" s="2" t="s">
        <v>11075</v>
      </c>
      <c r="G2749" s="2" t="s">
        <v>6359</v>
      </c>
      <c r="H2749" s="29">
        <v>69393.349999999991</v>
      </c>
      <c r="I2749" s="26">
        <v>60.2</v>
      </c>
      <c r="J2749" s="25">
        <v>31527.34</v>
      </c>
      <c r="K2749" s="25">
        <v>-37866.009999999995</v>
      </c>
      <c r="L2749" s="25">
        <v>28399.51</v>
      </c>
      <c r="M2749" s="27">
        <v>59926.85</v>
      </c>
    </row>
    <row r="2750" spans="1:13" x14ac:dyDescent="0.15">
      <c r="A2750" t="s">
        <v>23256</v>
      </c>
      <c r="B2750">
        <v>78222</v>
      </c>
      <c r="C2750" t="s">
        <v>15425</v>
      </c>
      <c r="D2750" t="s">
        <v>2746</v>
      </c>
      <c r="E2750" t="s">
        <v>11076</v>
      </c>
      <c r="F2750" s="2" t="s">
        <v>11077</v>
      </c>
      <c r="G2750" s="2" t="s">
        <v>7396</v>
      </c>
      <c r="H2750" s="29">
        <v>45668.510000000009</v>
      </c>
      <c r="I2750" s="26">
        <v>257.88</v>
      </c>
      <c r="J2750" s="25">
        <v>135054.32999999999</v>
      </c>
      <c r="K2750" s="25">
        <v>89385.819999999978</v>
      </c>
      <c r="L2750" s="25">
        <v>-43799.05</v>
      </c>
      <c r="M2750" s="27">
        <v>91255.279999999984</v>
      </c>
    </row>
    <row r="2751" spans="1:13" x14ac:dyDescent="0.15">
      <c r="A2751" t="s">
        <v>17545</v>
      </c>
      <c r="B2751">
        <v>20671</v>
      </c>
      <c r="C2751" t="s">
        <v>14668</v>
      </c>
      <c r="D2751" t="s">
        <v>2747</v>
      </c>
      <c r="E2751" t="s">
        <v>11078</v>
      </c>
      <c r="F2751" s="2" t="s">
        <v>11079</v>
      </c>
      <c r="G2751" s="2" t="s">
        <v>6554</v>
      </c>
      <c r="H2751" s="29">
        <v>0</v>
      </c>
      <c r="I2751" s="26">
        <v>0</v>
      </c>
      <c r="J2751" s="25">
        <v>0</v>
      </c>
      <c r="K2751" s="25">
        <v>0</v>
      </c>
      <c r="L2751" s="25">
        <v>0</v>
      </c>
      <c r="M2751" s="27">
        <v>0</v>
      </c>
    </row>
    <row r="2752" spans="1:13" x14ac:dyDescent="0.15">
      <c r="A2752" t="s">
        <v>23195</v>
      </c>
      <c r="B2752">
        <v>77338</v>
      </c>
      <c r="C2752" t="s">
        <v>15417</v>
      </c>
      <c r="D2752" t="s">
        <v>2748</v>
      </c>
      <c r="E2752" t="s">
        <v>11080</v>
      </c>
      <c r="F2752" s="2" t="s">
        <v>6372</v>
      </c>
      <c r="G2752" s="2" t="s">
        <v>6372</v>
      </c>
      <c r="H2752" s="29">
        <v>0</v>
      </c>
      <c r="I2752" s="26">
        <v>0</v>
      </c>
      <c r="J2752" s="25">
        <v>0</v>
      </c>
      <c r="K2752" s="25">
        <v>0</v>
      </c>
      <c r="L2752" s="25">
        <v>0</v>
      </c>
      <c r="M2752" s="27">
        <v>0</v>
      </c>
    </row>
    <row r="2753" spans="1:13" x14ac:dyDescent="0.15">
      <c r="A2753" t="s">
        <v>18960</v>
      </c>
      <c r="B2753">
        <v>40982</v>
      </c>
      <c r="C2753" t="s">
        <v>14927</v>
      </c>
      <c r="D2753" t="s">
        <v>2749</v>
      </c>
      <c r="E2753" t="s">
        <v>11081</v>
      </c>
      <c r="F2753" s="2" t="s">
        <v>11082</v>
      </c>
      <c r="G2753" s="2" t="s">
        <v>9603</v>
      </c>
      <c r="H2753" s="29">
        <v>0</v>
      </c>
      <c r="I2753" s="26">
        <v>0</v>
      </c>
      <c r="J2753" s="25">
        <v>0</v>
      </c>
      <c r="K2753" s="25">
        <v>0</v>
      </c>
      <c r="L2753" s="25">
        <v>0</v>
      </c>
      <c r="M2753" s="27">
        <v>0</v>
      </c>
    </row>
    <row r="2754" spans="1:13" x14ac:dyDescent="0.15">
      <c r="A2754" t="s">
        <v>18487</v>
      </c>
      <c r="B2754">
        <v>40672</v>
      </c>
      <c r="C2754" t="s">
        <v>14882</v>
      </c>
      <c r="D2754" t="s">
        <v>2750</v>
      </c>
      <c r="E2754" t="s">
        <v>9305</v>
      </c>
      <c r="F2754" s="2" t="s">
        <v>6974</v>
      </c>
      <c r="G2754" s="2" t="s">
        <v>6974</v>
      </c>
      <c r="H2754" s="29">
        <v>0</v>
      </c>
      <c r="I2754" s="26">
        <v>0</v>
      </c>
      <c r="J2754" s="25">
        <v>0</v>
      </c>
      <c r="K2754" s="25">
        <v>0</v>
      </c>
      <c r="L2754" s="25">
        <v>0</v>
      </c>
      <c r="M2754" s="27">
        <v>0</v>
      </c>
    </row>
    <row r="2755" spans="1:13" x14ac:dyDescent="0.15">
      <c r="A2755" t="s">
        <v>22146</v>
      </c>
      <c r="B2755">
        <v>42754</v>
      </c>
      <c r="C2755" t="s">
        <v>15228</v>
      </c>
      <c r="D2755" t="s">
        <v>2751</v>
      </c>
      <c r="E2755" t="s">
        <v>11084</v>
      </c>
      <c r="F2755" s="2" t="s">
        <v>11085</v>
      </c>
      <c r="G2755" s="2" t="s">
        <v>7800</v>
      </c>
      <c r="H2755" s="29">
        <v>0</v>
      </c>
      <c r="I2755" s="26">
        <v>0</v>
      </c>
      <c r="J2755" s="25">
        <v>0</v>
      </c>
      <c r="K2755" s="25">
        <v>0</v>
      </c>
      <c r="L2755" s="25">
        <v>0</v>
      </c>
      <c r="M2755" s="27">
        <v>0</v>
      </c>
    </row>
    <row r="2756" spans="1:13" x14ac:dyDescent="0.15">
      <c r="A2756" t="s">
        <v>19935</v>
      </c>
      <c r="B2756">
        <v>41454</v>
      </c>
      <c r="C2756" t="s">
        <v>15014</v>
      </c>
      <c r="D2756" t="s">
        <v>2752</v>
      </c>
      <c r="E2756" t="s">
        <v>11086</v>
      </c>
      <c r="F2756" s="2" t="s">
        <v>6690</v>
      </c>
      <c r="G2756" s="2" t="s">
        <v>6691</v>
      </c>
      <c r="H2756" s="29">
        <v>0</v>
      </c>
      <c r="I2756" s="26">
        <v>0</v>
      </c>
      <c r="J2756" s="25">
        <v>0</v>
      </c>
      <c r="K2756" s="25">
        <v>0</v>
      </c>
      <c r="L2756" s="25">
        <v>0</v>
      </c>
      <c r="M2756" s="27">
        <v>0</v>
      </c>
    </row>
    <row r="2757" spans="1:13" x14ac:dyDescent="0.15">
      <c r="A2757" t="s">
        <v>22892</v>
      </c>
      <c r="B2757">
        <v>73712</v>
      </c>
      <c r="C2757" t="s">
        <v>15380</v>
      </c>
      <c r="D2757" t="s">
        <v>2753</v>
      </c>
      <c r="E2757" t="s">
        <v>11087</v>
      </c>
      <c r="F2757" s="2" t="s">
        <v>8888</v>
      </c>
      <c r="G2757" s="2" t="s">
        <v>6887</v>
      </c>
      <c r="H2757" s="29">
        <v>0</v>
      </c>
      <c r="I2757" s="26">
        <v>0</v>
      </c>
      <c r="J2757" s="25">
        <v>0</v>
      </c>
      <c r="K2757" s="25">
        <v>0</v>
      </c>
      <c r="L2757" s="25">
        <v>0</v>
      </c>
      <c r="M2757" s="27">
        <v>0</v>
      </c>
    </row>
    <row r="2758" spans="1:13" x14ac:dyDescent="0.15">
      <c r="A2758" t="s">
        <v>19733</v>
      </c>
      <c r="B2758">
        <v>41407</v>
      </c>
      <c r="C2758" t="s">
        <v>14999</v>
      </c>
      <c r="D2758" t="s">
        <v>2754</v>
      </c>
      <c r="E2758" t="s">
        <v>11088</v>
      </c>
      <c r="F2758" s="2" t="s">
        <v>6576</v>
      </c>
      <c r="G2758" s="2" t="s">
        <v>6576</v>
      </c>
      <c r="H2758" s="29">
        <v>157208.06</v>
      </c>
      <c r="I2758" s="26">
        <v>197.41</v>
      </c>
      <c r="J2758" s="25">
        <v>103385.59</v>
      </c>
      <c r="K2758" s="25">
        <v>-53822.47</v>
      </c>
      <c r="L2758" s="25">
        <v>40366.85</v>
      </c>
      <c r="M2758" s="27">
        <v>143752.44</v>
      </c>
    </row>
    <row r="2759" spans="1:13" x14ac:dyDescent="0.15">
      <c r="A2759" t="s">
        <v>21306</v>
      </c>
      <c r="B2759">
        <v>41787</v>
      </c>
      <c r="C2759" t="s">
        <v>15118</v>
      </c>
      <c r="D2759" t="s">
        <v>2755</v>
      </c>
      <c r="E2759" t="s">
        <v>11089</v>
      </c>
      <c r="F2759" s="2" t="s">
        <v>6373</v>
      </c>
      <c r="G2759" s="2" t="s">
        <v>6373</v>
      </c>
      <c r="H2759" s="29">
        <v>0</v>
      </c>
      <c r="I2759" s="26">
        <v>0</v>
      </c>
      <c r="J2759" s="25">
        <v>0</v>
      </c>
      <c r="K2759" s="25">
        <v>0</v>
      </c>
      <c r="L2759" s="25">
        <v>0</v>
      </c>
      <c r="M2759" s="27">
        <v>0</v>
      </c>
    </row>
    <row r="2760" spans="1:13" x14ac:dyDescent="0.15">
      <c r="A2760" t="s">
        <v>20642</v>
      </c>
      <c r="B2760">
        <v>41582</v>
      </c>
      <c r="C2760" t="s">
        <v>15070</v>
      </c>
      <c r="D2760" t="s">
        <v>2756</v>
      </c>
      <c r="E2760" t="s">
        <v>11090</v>
      </c>
      <c r="F2760" s="2" t="s">
        <v>7376</v>
      </c>
      <c r="G2760" s="2" t="s">
        <v>7376</v>
      </c>
      <c r="H2760" s="29">
        <v>0</v>
      </c>
      <c r="I2760" s="26">
        <v>0</v>
      </c>
      <c r="J2760" s="25">
        <v>0</v>
      </c>
      <c r="K2760" s="25">
        <v>0</v>
      </c>
      <c r="L2760" s="25">
        <v>0</v>
      </c>
      <c r="M2760" s="27">
        <v>0</v>
      </c>
    </row>
    <row r="2761" spans="1:13" x14ac:dyDescent="0.15">
      <c r="A2761" t="s">
        <v>18887</v>
      </c>
      <c r="B2761">
        <v>40967</v>
      </c>
      <c r="C2761" t="s">
        <v>14921</v>
      </c>
      <c r="D2761" t="s">
        <v>2757</v>
      </c>
      <c r="E2761" t="s">
        <v>11091</v>
      </c>
      <c r="F2761" s="2" t="s">
        <v>8082</v>
      </c>
      <c r="G2761" s="2" t="s">
        <v>8083</v>
      </c>
      <c r="H2761" s="29">
        <v>0</v>
      </c>
      <c r="I2761" s="26">
        <v>0</v>
      </c>
      <c r="J2761" s="25">
        <v>0</v>
      </c>
      <c r="K2761" s="25">
        <v>0</v>
      </c>
      <c r="L2761" s="25">
        <v>0</v>
      </c>
      <c r="M2761" s="27">
        <v>0</v>
      </c>
    </row>
    <row r="2762" spans="1:13" x14ac:dyDescent="0.15">
      <c r="A2762" t="s">
        <v>18204</v>
      </c>
      <c r="B2762">
        <v>40020</v>
      </c>
      <c r="C2762" t="s">
        <v>14835</v>
      </c>
      <c r="D2762" t="s">
        <v>2758</v>
      </c>
      <c r="E2762" t="s">
        <v>11092</v>
      </c>
      <c r="F2762" s="2" t="s">
        <v>8730</v>
      </c>
      <c r="G2762" s="2" t="s">
        <v>7145</v>
      </c>
      <c r="H2762" s="29">
        <v>0</v>
      </c>
      <c r="I2762" s="26">
        <v>0</v>
      </c>
      <c r="J2762" s="25">
        <v>0</v>
      </c>
      <c r="K2762" s="25">
        <v>0</v>
      </c>
      <c r="L2762" s="25">
        <v>0</v>
      </c>
      <c r="M2762" s="27">
        <v>0</v>
      </c>
    </row>
    <row r="2763" spans="1:13" x14ac:dyDescent="0.15">
      <c r="A2763" t="s">
        <v>22401</v>
      </c>
      <c r="B2763">
        <v>47959</v>
      </c>
      <c r="C2763" t="s">
        <v>15284</v>
      </c>
      <c r="D2763" t="s">
        <v>2759</v>
      </c>
      <c r="E2763" t="s">
        <v>11093</v>
      </c>
      <c r="F2763" s="2" t="s">
        <v>6546</v>
      </c>
      <c r="G2763" s="2" t="s">
        <v>6547</v>
      </c>
      <c r="H2763" s="29">
        <v>3896.1999999999971</v>
      </c>
      <c r="I2763" s="26">
        <v>1.95</v>
      </c>
      <c r="J2763" s="25">
        <v>1021.23</v>
      </c>
      <c r="K2763" s="25">
        <v>-2874.9699999999971</v>
      </c>
      <c r="L2763" s="25">
        <v>2156.23</v>
      </c>
      <c r="M2763" s="27">
        <v>3177.46</v>
      </c>
    </row>
    <row r="2764" spans="1:13" x14ac:dyDescent="0.15">
      <c r="A2764" t="s">
        <v>23210</v>
      </c>
      <c r="B2764">
        <v>77456</v>
      </c>
      <c r="C2764" t="s">
        <v>15418</v>
      </c>
      <c r="D2764" t="s">
        <v>2760</v>
      </c>
      <c r="E2764" t="s">
        <v>11094</v>
      </c>
      <c r="F2764" s="2" t="s">
        <v>6238</v>
      </c>
      <c r="G2764" s="2" t="s">
        <v>6238</v>
      </c>
      <c r="H2764" s="29">
        <v>1982</v>
      </c>
      <c r="I2764" s="26">
        <v>0</v>
      </c>
      <c r="J2764" s="25">
        <v>0</v>
      </c>
      <c r="K2764" s="25">
        <v>-1982</v>
      </c>
      <c r="L2764" s="25">
        <v>1486.5</v>
      </c>
      <c r="M2764" s="27">
        <v>1486.5</v>
      </c>
    </row>
    <row r="2765" spans="1:13" x14ac:dyDescent="0.15">
      <c r="A2765" t="s">
        <v>20161</v>
      </c>
      <c r="B2765">
        <v>41506</v>
      </c>
      <c r="C2765" t="s">
        <v>15035</v>
      </c>
      <c r="D2765" t="s">
        <v>2761</v>
      </c>
      <c r="E2765" t="s">
        <v>11095</v>
      </c>
      <c r="F2765" s="2" t="s">
        <v>9023</v>
      </c>
      <c r="G2765" s="2" t="s">
        <v>9023</v>
      </c>
      <c r="H2765" s="29">
        <v>68324.960000000021</v>
      </c>
      <c r="I2765" s="26">
        <v>113.88</v>
      </c>
      <c r="J2765" s="25">
        <v>59640.09</v>
      </c>
      <c r="K2765" s="25">
        <v>-8684.8700000000244</v>
      </c>
      <c r="L2765" s="25">
        <v>6513.65</v>
      </c>
      <c r="M2765" s="27">
        <v>66153.739999999991</v>
      </c>
    </row>
    <row r="2766" spans="1:13" x14ac:dyDescent="0.15">
      <c r="A2766" t="s">
        <v>18033</v>
      </c>
      <c r="B2766">
        <v>32073</v>
      </c>
      <c r="C2766" t="s">
        <v>14776</v>
      </c>
      <c r="D2766" t="s">
        <v>2762</v>
      </c>
      <c r="E2766" t="s">
        <v>11096</v>
      </c>
      <c r="F2766" s="2" t="s">
        <v>10807</v>
      </c>
      <c r="G2766" s="2" t="s">
        <v>7818</v>
      </c>
      <c r="H2766" s="29">
        <v>0</v>
      </c>
      <c r="I2766" s="26">
        <v>0</v>
      </c>
      <c r="J2766" s="25">
        <v>0</v>
      </c>
      <c r="K2766" s="25">
        <v>0</v>
      </c>
      <c r="L2766" s="25">
        <v>0</v>
      </c>
      <c r="M2766" s="27">
        <v>0</v>
      </c>
    </row>
    <row r="2767" spans="1:13" x14ac:dyDescent="0.15">
      <c r="A2767" t="s">
        <v>22649</v>
      </c>
      <c r="B2767">
        <v>61751</v>
      </c>
      <c r="C2767" t="s">
        <v>15333</v>
      </c>
      <c r="D2767" t="s">
        <v>2763</v>
      </c>
      <c r="E2767" t="s">
        <v>11097</v>
      </c>
      <c r="F2767" s="2" t="s">
        <v>10810</v>
      </c>
      <c r="G2767" s="2" t="s">
        <v>6482</v>
      </c>
      <c r="H2767" s="29">
        <v>0</v>
      </c>
      <c r="I2767" s="26">
        <v>0</v>
      </c>
      <c r="J2767" s="25">
        <v>0</v>
      </c>
      <c r="K2767" s="25">
        <v>0</v>
      </c>
      <c r="L2767" s="25">
        <v>0</v>
      </c>
      <c r="M2767" s="27">
        <v>0</v>
      </c>
    </row>
    <row r="2768" spans="1:13" x14ac:dyDescent="0.15">
      <c r="A2768" t="s">
        <v>23448</v>
      </c>
      <c r="B2768">
        <v>83696</v>
      </c>
      <c r="C2768" t="s">
        <v>15459</v>
      </c>
      <c r="D2768" t="s">
        <v>2764</v>
      </c>
      <c r="E2768" t="s">
        <v>11098</v>
      </c>
      <c r="F2768" s="2" t="s">
        <v>10992</v>
      </c>
      <c r="G2768" s="2" t="s">
        <v>6432</v>
      </c>
      <c r="H2768" s="29">
        <v>0</v>
      </c>
      <c r="I2768" s="26">
        <v>0</v>
      </c>
      <c r="J2768" s="25">
        <v>0</v>
      </c>
      <c r="K2768" s="25">
        <v>0</v>
      </c>
      <c r="L2768" s="25">
        <v>0</v>
      </c>
      <c r="M2768" s="27">
        <v>0</v>
      </c>
    </row>
    <row r="2769" spans="1:13" x14ac:dyDescent="0.15">
      <c r="A2769" t="s">
        <v>19495</v>
      </c>
      <c r="B2769">
        <v>41340</v>
      </c>
      <c r="C2769" t="s">
        <v>14980</v>
      </c>
      <c r="D2769" t="s">
        <v>2765</v>
      </c>
      <c r="E2769" t="s">
        <v>11102</v>
      </c>
      <c r="F2769" s="2" t="s">
        <v>11103</v>
      </c>
      <c r="G2769" s="2" t="s">
        <v>6578</v>
      </c>
      <c r="H2769" s="29">
        <v>0</v>
      </c>
      <c r="I2769" s="26">
        <v>0</v>
      </c>
      <c r="J2769" s="25">
        <v>0</v>
      </c>
      <c r="K2769" s="25">
        <v>0</v>
      </c>
      <c r="L2769" s="25">
        <v>0</v>
      </c>
      <c r="M2769" s="27">
        <v>0</v>
      </c>
    </row>
    <row r="2770" spans="1:13" x14ac:dyDescent="0.15">
      <c r="A2770" t="s">
        <v>21557</v>
      </c>
      <c r="B2770">
        <v>41862</v>
      </c>
      <c r="C2770" t="s">
        <v>15148</v>
      </c>
      <c r="D2770" t="s">
        <v>2766</v>
      </c>
      <c r="E2770" t="s">
        <v>11104</v>
      </c>
      <c r="F2770" s="2" t="s">
        <v>11105</v>
      </c>
      <c r="G2770" s="2" t="s">
        <v>6507</v>
      </c>
      <c r="H2770" s="29">
        <v>0</v>
      </c>
      <c r="I2770" s="26">
        <v>0</v>
      </c>
      <c r="J2770" s="25">
        <v>0</v>
      </c>
      <c r="K2770" s="25">
        <v>0</v>
      </c>
      <c r="L2770" s="25">
        <v>0</v>
      </c>
      <c r="M2770" s="27">
        <v>0</v>
      </c>
    </row>
    <row r="2771" spans="1:13" x14ac:dyDescent="0.15">
      <c r="A2771" t="s">
        <v>19837</v>
      </c>
      <c r="B2771">
        <v>41435</v>
      </c>
      <c r="C2771" t="s">
        <v>15006</v>
      </c>
      <c r="D2771" t="s">
        <v>2767</v>
      </c>
      <c r="E2771" t="s">
        <v>11106</v>
      </c>
      <c r="F2771" s="2" t="s">
        <v>6974</v>
      </c>
      <c r="G2771" s="2" t="s">
        <v>6974</v>
      </c>
      <c r="H2771" s="29">
        <v>93893.489999999991</v>
      </c>
      <c r="I2771" s="26">
        <v>216.51</v>
      </c>
      <c r="J2771" s="25">
        <v>113388.45</v>
      </c>
      <c r="K2771" s="25">
        <v>19494.960000000006</v>
      </c>
      <c r="L2771" s="25">
        <v>-9552.5300000000007</v>
      </c>
      <c r="M2771" s="27">
        <v>103835.92</v>
      </c>
    </row>
    <row r="2772" spans="1:13" x14ac:dyDescent="0.15">
      <c r="A2772" t="s">
        <v>21060</v>
      </c>
      <c r="B2772">
        <v>41693</v>
      </c>
      <c r="C2772" t="s">
        <v>15103</v>
      </c>
      <c r="D2772" t="s">
        <v>2768</v>
      </c>
      <c r="E2772" t="s">
        <v>11107</v>
      </c>
      <c r="F2772" s="2" t="s">
        <v>11108</v>
      </c>
      <c r="G2772" s="2" t="s">
        <v>6535</v>
      </c>
      <c r="H2772" s="29">
        <v>0</v>
      </c>
      <c r="I2772" s="26">
        <v>0</v>
      </c>
      <c r="J2772" s="25">
        <v>0</v>
      </c>
      <c r="K2772" s="25">
        <v>0</v>
      </c>
      <c r="L2772" s="25">
        <v>0</v>
      </c>
      <c r="M2772" s="27">
        <v>0</v>
      </c>
    </row>
    <row r="2773" spans="1:13" x14ac:dyDescent="0.15">
      <c r="A2773" t="s">
        <v>17827</v>
      </c>
      <c r="B2773">
        <v>30010</v>
      </c>
      <c r="C2773" t="s">
        <v>14718</v>
      </c>
      <c r="D2773" t="s">
        <v>2769</v>
      </c>
      <c r="E2773" t="s">
        <v>11109</v>
      </c>
      <c r="F2773" s="2" t="s">
        <v>6360</v>
      </c>
      <c r="G2773" s="2" t="s">
        <v>6360</v>
      </c>
      <c r="H2773" s="29">
        <v>13874</v>
      </c>
      <c r="I2773" s="26">
        <v>5.05</v>
      </c>
      <c r="J2773" s="25">
        <v>2644.74</v>
      </c>
      <c r="K2773" s="25">
        <v>-11229.26</v>
      </c>
      <c r="L2773" s="25">
        <v>8421.9500000000007</v>
      </c>
      <c r="M2773" s="27">
        <v>11066.69</v>
      </c>
    </row>
    <row r="2774" spans="1:13" x14ac:dyDescent="0.15">
      <c r="A2774" t="s">
        <v>21558</v>
      </c>
      <c r="B2774">
        <v>41862</v>
      </c>
      <c r="C2774" t="s">
        <v>15148</v>
      </c>
      <c r="D2774" t="s">
        <v>2770</v>
      </c>
      <c r="E2774" t="s">
        <v>11110</v>
      </c>
      <c r="F2774" s="2" t="s">
        <v>10817</v>
      </c>
      <c r="G2774" s="2" t="s">
        <v>6507</v>
      </c>
      <c r="H2774" s="29">
        <v>0</v>
      </c>
      <c r="I2774" s="26">
        <v>0</v>
      </c>
      <c r="J2774" s="25">
        <v>0</v>
      </c>
      <c r="K2774" s="25">
        <v>0</v>
      </c>
      <c r="L2774" s="25">
        <v>0</v>
      </c>
      <c r="M2774" s="27">
        <v>0</v>
      </c>
    </row>
    <row r="2775" spans="1:13" x14ac:dyDescent="0.15">
      <c r="A2775" t="s">
        <v>19749</v>
      </c>
      <c r="B2775">
        <v>41413</v>
      </c>
      <c r="C2775" t="s">
        <v>15000</v>
      </c>
      <c r="D2775" t="s">
        <v>2771</v>
      </c>
      <c r="E2775" t="s">
        <v>11111</v>
      </c>
      <c r="F2775" s="2" t="s">
        <v>8353</v>
      </c>
      <c r="G2775" s="2" t="s">
        <v>6495</v>
      </c>
      <c r="H2775" s="29">
        <v>7584.8899999999994</v>
      </c>
      <c r="I2775" s="26">
        <v>0</v>
      </c>
      <c r="J2775" s="25">
        <v>0</v>
      </c>
      <c r="K2775" s="25">
        <v>-7584.8899999999994</v>
      </c>
      <c r="L2775" s="25">
        <v>5688.67</v>
      </c>
      <c r="M2775" s="27">
        <v>5688.67</v>
      </c>
    </row>
    <row r="2776" spans="1:13" x14ac:dyDescent="0.15">
      <c r="A2776" t="s">
        <v>20064</v>
      </c>
      <c r="B2776">
        <v>41492</v>
      </c>
      <c r="C2776" t="s">
        <v>15028</v>
      </c>
      <c r="D2776" t="s">
        <v>2772</v>
      </c>
      <c r="E2776" t="s">
        <v>11112</v>
      </c>
      <c r="F2776" s="2" t="s">
        <v>11113</v>
      </c>
      <c r="G2776" s="2" t="s">
        <v>6434</v>
      </c>
      <c r="H2776" s="29">
        <v>0</v>
      </c>
      <c r="I2776" s="26">
        <v>46.22</v>
      </c>
      <c r="J2776" s="25">
        <v>24205.88</v>
      </c>
      <c r="K2776" s="25">
        <v>24205.88</v>
      </c>
      <c r="L2776" s="25">
        <v>-11860.88</v>
      </c>
      <c r="M2776" s="27">
        <v>12345.000000000002</v>
      </c>
    </row>
    <row r="2777" spans="1:13" x14ac:dyDescent="0.15">
      <c r="A2777" t="s">
        <v>22052</v>
      </c>
      <c r="B2777">
        <v>42669</v>
      </c>
      <c r="C2777" t="s">
        <v>15212</v>
      </c>
      <c r="D2777" t="s">
        <v>2773</v>
      </c>
      <c r="E2777" t="s">
        <v>8758</v>
      </c>
      <c r="F2777" s="2" t="s">
        <v>6398</v>
      </c>
      <c r="G2777" s="2" t="s">
        <v>6398</v>
      </c>
      <c r="H2777" s="29">
        <v>15374.61</v>
      </c>
      <c r="I2777" s="26">
        <v>11.7</v>
      </c>
      <c r="J2777" s="25">
        <v>6127.41</v>
      </c>
      <c r="K2777" s="25">
        <v>-9247.2000000000007</v>
      </c>
      <c r="L2777" s="25">
        <v>6935.4</v>
      </c>
      <c r="M2777" s="27">
        <v>13062.81</v>
      </c>
    </row>
    <row r="2778" spans="1:13" x14ac:dyDescent="0.15">
      <c r="A2778" t="s">
        <v>20008</v>
      </c>
      <c r="B2778">
        <v>41476</v>
      </c>
      <c r="C2778" t="s">
        <v>15022</v>
      </c>
      <c r="D2778" t="s">
        <v>2774</v>
      </c>
      <c r="E2778" t="s">
        <v>11114</v>
      </c>
      <c r="F2778" s="2" t="s">
        <v>9039</v>
      </c>
      <c r="G2778" s="2" t="s">
        <v>6482</v>
      </c>
      <c r="H2778" s="29">
        <v>0</v>
      </c>
      <c r="I2778" s="26">
        <v>20.22</v>
      </c>
      <c r="J2778" s="25">
        <v>10589.42</v>
      </c>
      <c r="K2778" s="25">
        <v>10589.42</v>
      </c>
      <c r="L2778" s="25">
        <v>-5188.82</v>
      </c>
      <c r="M2778" s="27">
        <v>5400.6</v>
      </c>
    </row>
    <row r="2779" spans="1:13" x14ac:dyDescent="0.15">
      <c r="A2779" t="s">
        <v>17460</v>
      </c>
      <c r="B2779">
        <v>13662</v>
      </c>
      <c r="C2779" t="s">
        <v>14657</v>
      </c>
      <c r="D2779" t="s">
        <v>2775</v>
      </c>
      <c r="E2779" t="s">
        <v>11115</v>
      </c>
      <c r="F2779" s="2" t="s">
        <v>9932</v>
      </c>
      <c r="G2779" s="2" t="s">
        <v>8133</v>
      </c>
      <c r="H2779" s="29">
        <v>0</v>
      </c>
      <c r="I2779" s="26">
        <v>0</v>
      </c>
      <c r="J2779" s="25">
        <v>0</v>
      </c>
      <c r="K2779" s="25">
        <v>0</v>
      </c>
      <c r="L2779" s="25">
        <v>0</v>
      </c>
      <c r="M2779" s="27">
        <v>0</v>
      </c>
    </row>
    <row r="2780" spans="1:13" x14ac:dyDescent="0.15">
      <c r="A2780" t="s">
        <v>21215</v>
      </c>
      <c r="B2780">
        <v>41778</v>
      </c>
      <c r="C2780" t="s">
        <v>15112</v>
      </c>
      <c r="D2780" t="s">
        <v>2776</v>
      </c>
      <c r="E2780" t="s">
        <v>11116</v>
      </c>
      <c r="F2780" s="2" t="s">
        <v>6790</v>
      </c>
      <c r="G2780" s="2" t="s">
        <v>6791</v>
      </c>
      <c r="H2780" s="29">
        <v>78870.850000000006</v>
      </c>
      <c r="I2780" s="26">
        <v>139.97</v>
      </c>
      <c r="J2780" s="25">
        <v>73303.69</v>
      </c>
      <c r="K2780" s="25">
        <v>-5567.1600000000035</v>
      </c>
      <c r="L2780" s="25">
        <v>4175.37</v>
      </c>
      <c r="M2780" s="27">
        <v>77479.06</v>
      </c>
    </row>
    <row r="2781" spans="1:13" x14ac:dyDescent="0.15">
      <c r="A2781" t="s">
        <v>19426</v>
      </c>
      <c r="B2781">
        <v>41286</v>
      </c>
      <c r="C2781" t="s">
        <v>14972</v>
      </c>
      <c r="D2781" t="s">
        <v>2777</v>
      </c>
      <c r="E2781" t="s">
        <v>11117</v>
      </c>
      <c r="F2781" s="2" t="s">
        <v>6476</v>
      </c>
      <c r="G2781" s="2" t="s">
        <v>6476</v>
      </c>
      <c r="H2781" s="29">
        <v>46696.75</v>
      </c>
      <c r="I2781" s="26">
        <v>51.99</v>
      </c>
      <c r="J2781" s="25">
        <v>27227.68</v>
      </c>
      <c r="K2781" s="25">
        <v>-19469.07</v>
      </c>
      <c r="L2781" s="25">
        <v>14601.8</v>
      </c>
      <c r="M2781" s="27">
        <v>41829.479999999996</v>
      </c>
    </row>
    <row r="2782" spans="1:13" x14ac:dyDescent="0.15">
      <c r="A2782" t="s">
        <v>17682</v>
      </c>
      <c r="B2782">
        <v>24844</v>
      </c>
      <c r="C2782" t="s">
        <v>14690</v>
      </c>
      <c r="D2782" t="s">
        <v>2778</v>
      </c>
      <c r="E2782" t="s">
        <v>11118</v>
      </c>
      <c r="F2782" s="2" t="s">
        <v>6209</v>
      </c>
      <c r="G2782" s="2" t="s">
        <v>6209</v>
      </c>
      <c r="H2782" s="29">
        <v>23784</v>
      </c>
      <c r="I2782" s="26">
        <v>0</v>
      </c>
      <c r="J2782" s="25">
        <v>0</v>
      </c>
      <c r="K2782" s="25">
        <v>-23784</v>
      </c>
      <c r="L2782" s="25">
        <v>17838</v>
      </c>
      <c r="M2782" s="27">
        <v>17838</v>
      </c>
    </row>
    <row r="2783" spans="1:13" x14ac:dyDescent="0.15">
      <c r="A2783" t="s">
        <v>22067</v>
      </c>
      <c r="B2783">
        <v>42683</v>
      </c>
      <c r="C2783" t="s">
        <v>15215</v>
      </c>
      <c r="D2783" t="s">
        <v>2779</v>
      </c>
      <c r="E2783" t="s">
        <v>11119</v>
      </c>
      <c r="F2783" s="2" t="s">
        <v>6357</v>
      </c>
      <c r="G2783" s="2" t="s">
        <v>6358</v>
      </c>
      <c r="H2783" s="29">
        <v>255023.51</v>
      </c>
      <c r="I2783" s="26">
        <v>605.67999999999995</v>
      </c>
      <c r="J2783" s="25">
        <v>317200.67</v>
      </c>
      <c r="K2783" s="25">
        <v>62177.159999999974</v>
      </c>
      <c r="L2783" s="25">
        <v>-30466.81</v>
      </c>
      <c r="M2783" s="27">
        <v>286733.86</v>
      </c>
    </row>
    <row r="2784" spans="1:13" x14ac:dyDescent="0.15">
      <c r="A2784" t="s">
        <v>22981</v>
      </c>
      <c r="B2784">
        <v>74531</v>
      </c>
      <c r="C2784" t="s">
        <v>15388</v>
      </c>
      <c r="D2784" t="s">
        <v>2780</v>
      </c>
      <c r="E2784" t="s">
        <v>11120</v>
      </c>
      <c r="F2784" s="2" t="s">
        <v>6228</v>
      </c>
      <c r="G2784" s="2" t="s">
        <v>6228</v>
      </c>
      <c r="H2784" s="29">
        <v>31712</v>
      </c>
      <c r="I2784" s="26">
        <v>0</v>
      </c>
      <c r="J2784" s="25">
        <v>0</v>
      </c>
      <c r="K2784" s="25">
        <v>-31712</v>
      </c>
      <c r="L2784" s="25">
        <v>23784</v>
      </c>
      <c r="M2784" s="27">
        <v>23784</v>
      </c>
    </row>
    <row r="2785" spans="1:13" x14ac:dyDescent="0.15">
      <c r="A2785" t="s">
        <v>17788</v>
      </c>
      <c r="B2785">
        <v>29056</v>
      </c>
      <c r="C2785" t="s">
        <v>14712</v>
      </c>
      <c r="D2785" t="s">
        <v>2781</v>
      </c>
      <c r="E2785" t="s">
        <v>11121</v>
      </c>
      <c r="F2785" s="2" t="s">
        <v>6759</v>
      </c>
      <c r="G2785" s="2" t="s">
        <v>6759</v>
      </c>
      <c r="H2785" s="29">
        <v>0</v>
      </c>
      <c r="I2785" s="26">
        <v>11.31</v>
      </c>
      <c r="J2785" s="25">
        <v>5923.16</v>
      </c>
      <c r="K2785" s="25">
        <v>5923.16</v>
      </c>
      <c r="L2785" s="25">
        <v>-2902.35</v>
      </c>
      <c r="M2785" s="27">
        <v>3020.81</v>
      </c>
    </row>
    <row r="2786" spans="1:13" x14ac:dyDescent="0.15">
      <c r="A2786" t="s">
        <v>17803</v>
      </c>
      <c r="B2786">
        <v>29810</v>
      </c>
      <c r="C2786" t="s">
        <v>14716</v>
      </c>
      <c r="D2786" t="s">
        <v>2782</v>
      </c>
      <c r="E2786" t="s">
        <v>11122</v>
      </c>
      <c r="F2786" s="2" t="s">
        <v>6248</v>
      </c>
      <c r="G2786" s="2" t="s">
        <v>6248</v>
      </c>
      <c r="H2786" s="29">
        <v>46297.539999999994</v>
      </c>
      <c r="I2786" s="26">
        <v>75.98</v>
      </c>
      <c r="J2786" s="25">
        <v>39791.49</v>
      </c>
      <c r="K2786" s="25">
        <v>-6506.0499999999956</v>
      </c>
      <c r="L2786" s="25">
        <v>4879.54</v>
      </c>
      <c r="M2786" s="27">
        <v>44671.03</v>
      </c>
    </row>
    <row r="2787" spans="1:13" x14ac:dyDescent="0.15">
      <c r="A2787" t="s">
        <v>19031</v>
      </c>
      <c r="B2787">
        <v>41011</v>
      </c>
      <c r="C2787" t="s">
        <v>14933</v>
      </c>
      <c r="D2787" t="s">
        <v>2783</v>
      </c>
      <c r="E2787" t="s">
        <v>11123</v>
      </c>
      <c r="F2787" s="2" t="s">
        <v>8049</v>
      </c>
      <c r="G2787" s="2" t="s">
        <v>6664</v>
      </c>
      <c r="H2787" s="29">
        <v>0</v>
      </c>
      <c r="I2787" s="26">
        <v>0</v>
      </c>
      <c r="J2787" s="25">
        <v>0</v>
      </c>
      <c r="K2787" s="25">
        <v>0</v>
      </c>
      <c r="L2787" s="25">
        <v>0</v>
      </c>
      <c r="M2787" s="27">
        <v>0</v>
      </c>
    </row>
    <row r="2788" spans="1:13" x14ac:dyDescent="0.15">
      <c r="A2788" t="s">
        <v>20027</v>
      </c>
      <c r="B2788">
        <v>41483</v>
      </c>
      <c r="C2788" t="s">
        <v>15024</v>
      </c>
      <c r="D2788" t="s">
        <v>2784</v>
      </c>
      <c r="E2788" t="s">
        <v>11124</v>
      </c>
      <c r="F2788" s="2" t="s">
        <v>6793</v>
      </c>
      <c r="G2788" s="2" t="s">
        <v>6474</v>
      </c>
      <c r="H2788" s="29">
        <v>0</v>
      </c>
      <c r="I2788" s="26">
        <v>0</v>
      </c>
      <c r="J2788" s="25">
        <v>0</v>
      </c>
      <c r="K2788" s="25">
        <v>0</v>
      </c>
      <c r="L2788" s="25">
        <v>0</v>
      </c>
      <c r="M2788" s="27">
        <v>0</v>
      </c>
    </row>
    <row r="2789" spans="1:13" x14ac:dyDescent="0.15">
      <c r="A2789" t="s">
        <v>17577</v>
      </c>
      <c r="B2789">
        <v>23128</v>
      </c>
      <c r="C2789" t="s">
        <v>14675</v>
      </c>
      <c r="D2789" t="s">
        <v>2785</v>
      </c>
      <c r="E2789" t="s">
        <v>11121</v>
      </c>
      <c r="F2789" s="2" t="s">
        <v>6507</v>
      </c>
      <c r="G2789" s="2" t="s">
        <v>6507</v>
      </c>
      <c r="H2789" s="29">
        <v>0</v>
      </c>
      <c r="I2789" s="26">
        <v>0</v>
      </c>
      <c r="J2789" s="25">
        <v>0</v>
      </c>
      <c r="K2789" s="25">
        <v>0</v>
      </c>
      <c r="L2789" s="25">
        <v>0</v>
      </c>
      <c r="M2789" s="27">
        <v>0</v>
      </c>
    </row>
    <row r="2790" spans="1:13" x14ac:dyDescent="0.15">
      <c r="A2790" t="s">
        <v>19163</v>
      </c>
      <c r="B2790">
        <v>41138</v>
      </c>
      <c r="C2790" t="s">
        <v>14947</v>
      </c>
      <c r="D2790" t="s">
        <v>2786</v>
      </c>
      <c r="E2790" t="s">
        <v>11125</v>
      </c>
      <c r="F2790" s="2" t="s">
        <v>6470</v>
      </c>
      <c r="G2790" s="2" t="s">
        <v>6471</v>
      </c>
      <c r="H2790" s="29">
        <v>53566.929999999993</v>
      </c>
      <c r="I2790" s="26">
        <v>0</v>
      </c>
      <c r="J2790" s="25">
        <v>0</v>
      </c>
      <c r="K2790" s="25">
        <v>-53566.929999999993</v>
      </c>
      <c r="L2790" s="25">
        <v>40175.199999999997</v>
      </c>
      <c r="M2790" s="27">
        <v>40175.199999999997</v>
      </c>
    </row>
    <row r="2791" spans="1:13" x14ac:dyDescent="0.15">
      <c r="A2791" t="s">
        <v>22354</v>
      </c>
      <c r="B2791">
        <v>47595</v>
      </c>
      <c r="C2791" t="s">
        <v>15278</v>
      </c>
      <c r="D2791" t="s">
        <v>2787</v>
      </c>
      <c r="E2791" t="s">
        <v>11126</v>
      </c>
      <c r="F2791" s="2" t="s">
        <v>6228</v>
      </c>
      <c r="G2791" s="2" t="s">
        <v>6228</v>
      </c>
      <c r="H2791" s="29">
        <v>83388.56</v>
      </c>
      <c r="I2791" s="26">
        <v>544.22</v>
      </c>
      <c r="J2791" s="25">
        <v>285013.46000000002</v>
      </c>
      <c r="K2791" s="25">
        <v>201624.90000000002</v>
      </c>
      <c r="L2791" s="25">
        <v>-98796.2</v>
      </c>
      <c r="M2791" s="27">
        <v>186217.26</v>
      </c>
    </row>
    <row r="2792" spans="1:13" x14ac:dyDescent="0.15">
      <c r="A2792" t="s">
        <v>18561</v>
      </c>
      <c r="B2792">
        <v>40774</v>
      </c>
      <c r="C2792" t="s">
        <v>14894</v>
      </c>
      <c r="D2792" t="s">
        <v>2788</v>
      </c>
      <c r="E2792" t="s">
        <v>11127</v>
      </c>
      <c r="F2792" s="2" t="s">
        <v>6228</v>
      </c>
      <c r="G2792" s="2" t="s">
        <v>6228</v>
      </c>
      <c r="H2792" s="29">
        <v>43604</v>
      </c>
      <c r="I2792" s="26">
        <v>0</v>
      </c>
      <c r="J2792" s="25">
        <v>0</v>
      </c>
      <c r="K2792" s="25">
        <v>-43604</v>
      </c>
      <c r="L2792" s="25">
        <v>32703</v>
      </c>
      <c r="M2792" s="27">
        <v>32703</v>
      </c>
    </row>
    <row r="2793" spans="1:13" x14ac:dyDescent="0.15">
      <c r="A2793" t="s">
        <v>19936</v>
      </c>
      <c r="B2793">
        <v>41454</v>
      </c>
      <c r="C2793" t="s">
        <v>15014</v>
      </c>
      <c r="D2793" t="s">
        <v>2789</v>
      </c>
      <c r="E2793" t="s">
        <v>11128</v>
      </c>
      <c r="F2793" s="2" t="s">
        <v>8738</v>
      </c>
      <c r="G2793" s="2" t="s">
        <v>6554</v>
      </c>
      <c r="H2793" s="29">
        <v>53013.16</v>
      </c>
      <c r="I2793" s="26">
        <v>65.2</v>
      </c>
      <c r="J2793" s="25">
        <v>34145.89</v>
      </c>
      <c r="K2793" s="25">
        <v>-18867.270000000004</v>
      </c>
      <c r="L2793" s="25">
        <v>14150.45</v>
      </c>
      <c r="M2793" s="27">
        <v>48296.34</v>
      </c>
    </row>
    <row r="2794" spans="1:13" x14ac:dyDescent="0.15">
      <c r="A2794" t="s">
        <v>18821</v>
      </c>
      <c r="B2794">
        <v>40946</v>
      </c>
      <c r="C2794" t="s">
        <v>14916</v>
      </c>
      <c r="D2794" t="s">
        <v>2790</v>
      </c>
      <c r="E2794" t="s">
        <v>11129</v>
      </c>
      <c r="F2794" s="2" t="s">
        <v>6378</v>
      </c>
      <c r="G2794" s="2" t="s">
        <v>6378</v>
      </c>
      <c r="H2794" s="29">
        <v>0</v>
      </c>
      <c r="I2794" s="26">
        <v>0</v>
      </c>
      <c r="J2794" s="25">
        <v>0</v>
      </c>
      <c r="K2794" s="25">
        <v>0</v>
      </c>
      <c r="L2794" s="25">
        <v>0</v>
      </c>
      <c r="M2794" s="27">
        <v>0</v>
      </c>
    </row>
    <row r="2795" spans="1:13" x14ac:dyDescent="0.15">
      <c r="A2795" t="s">
        <v>18184</v>
      </c>
      <c r="B2795">
        <v>38910</v>
      </c>
      <c r="C2795" t="s">
        <v>14828</v>
      </c>
      <c r="D2795" t="s">
        <v>2791</v>
      </c>
      <c r="E2795" t="s">
        <v>11130</v>
      </c>
      <c r="F2795" s="2" t="s">
        <v>10844</v>
      </c>
      <c r="G2795" s="2" t="s">
        <v>10844</v>
      </c>
      <c r="H2795" s="29">
        <v>0</v>
      </c>
      <c r="I2795" s="26">
        <v>0</v>
      </c>
      <c r="J2795" s="25">
        <v>0</v>
      </c>
      <c r="K2795" s="25">
        <v>0</v>
      </c>
      <c r="L2795" s="25">
        <v>0</v>
      </c>
      <c r="M2795" s="27">
        <v>0</v>
      </c>
    </row>
    <row r="2796" spans="1:13" x14ac:dyDescent="0.15">
      <c r="A2796" t="s">
        <v>17508</v>
      </c>
      <c r="B2796">
        <v>20281</v>
      </c>
      <c r="C2796" t="s">
        <v>14666</v>
      </c>
      <c r="D2796" t="s">
        <v>2792</v>
      </c>
      <c r="E2796" t="s">
        <v>11131</v>
      </c>
      <c r="F2796" s="2" t="s">
        <v>6337</v>
      </c>
      <c r="G2796" s="2" t="s">
        <v>6338</v>
      </c>
      <c r="H2796" s="29">
        <v>0</v>
      </c>
      <c r="I2796" s="26">
        <v>0</v>
      </c>
      <c r="J2796" s="25">
        <v>0</v>
      </c>
      <c r="K2796" s="25">
        <v>0</v>
      </c>
      <c r="L2796" s="25">
        <v>0</v>
      </c>
      <c r="M2796" s="27">
        <v>0</v>
      </c>
    </row>
    <row r="2797" spans="1:13" x14ac:dyDescent="0.15">
      <c r="A2797" t="s">
        <v>21091</v>
      </c>
      <c r="B2797">
        <v>41731</v>
      </c>
      <c r="C2797" t="s">
        <v>15105</v>
      </c>
      <c r="D2797" t="s">
        <v>2793</v>
      </c>
      <c r="E2797" t="s">
        <v>11132</v>
      </c>
      <c r="F2797" s="2" t="s">
        <v>10848</v>
      </c>
      <c r="G2797" s="2" t="s">
        <v>6887</v>
      </c>
      <c r="H2797" s="29">
        <v>0</v>
      </c>
      <c r="I2797" s="26">
        <v>0</v>
      </c>
      <c r="J2797" s="25">
        <v>0</v>
      </c>
      <c r="K2797" s="25">
        <v>0</v>
      </c>
      <c r="L2797" s="25">
        <v>0</v>
      </c>
      <c r="M2797" s="27">
        <v>0</v>
      </c>
    </row>
    <row r="2798" spans="1:13" x14ac:dyDescent="0.15">
      <c r="A2798" t="s">
        <v>18154</v>
      </c>
      <c r="B2798">
        <v>37949</v>
      </c>
      <c r="C2798" t="s">
        <v>14819</v>
      </c>
      <c r="D2798" t="s">
        <v>2794</v>
      </c>
      <c r="E2798" t="s">
        <v>11133</v>
      </c>
      <c r="F2798" s="2" t="s">
        <v>6377</v>
      </c>
      <c r="G2798" s="2" t="s">
        <v>6377</v>
      </c>
      <c r="H2798" s="29">
        <v>0</v>
      </c>
      <c r="I2798" s="26">
        <v>0</v>
      </c>
      <c r="J2798" s="25">
        <v>0</v>
      </c>
      <c r="K2798" s="25">
        <v>0</v>
      </c>
      <c r="L2798" s="25">
        <v>0</v>
      </c>
      <c r="M2798" s="27">
        <v>0</v>
      </c>
    </row>
    <row r="2799" spans="1:13" x14ac:dyDescent="0.15">
      <c r="A2799" t="s">
        <v>22218</v>
      </c>
      <c r="B2799">
        <v>43928</v>
      </c>
      <c r="C2799" t="s">
        <v>15252</v>
      </c>
      <c r="D2799" t="s">
        <v>2795</v>
      </c>
      <c r="E2799" t="s">
        <v>11134</v>
      </c>
      <c r="F2799" s="2" t="s">
        <v>6420</v>
      </c>
      <c r="G2799" s="2" t="s">
        <v>6420</v>
      </c>
      <c r="H2799" s="29">
        <v>0</v>
      </c>
      <c r="I2799" s="26">
        <v>0</v>
      </c>
      <c r="J2799" s="25">
        <v>0</v>
      </c>
      <c r="K2799" s="25">
        <v>0</v>
      </c>
      <c r="L2799" s="25">
        <v>0</v>
      </c>
      <c r="M2799" s="27">
        <v>0</v>
      </c>
    </row>
    <row r="2800" spans="1:13" x14ac:dyDescent="0.15">
      <c r="A2800" t="s">
        <v>18353</v>
      </c>
      <c r="B2800">
        <v>40508</v>
      </c>
      <c r="C2800" t="s">
        <v>14866</v>
      </c>
      <c r="D2800" t="s">
        <v>2796</v>
      </c>
      <c r="E2800" t="s">
        <v>11135</v>
      </c>
      <c r="F2800" s="2" t="s">
        <v>6468</v>
      </c>
      <c r="G2800" s="2" t="s">
        <v>6469</v>
      </c>
      <c r="H2800" s="29">
        <v>0</v>
      </c>
      <c r="I2800" s="26">
        <v>0</v>
      </c>
      <c r="J2800" s="25">
        <v>0</v>
      </c>
      <c r="K2800" s="25">
        <v>0</v>
      </c>
      <c r="L2800" s="25">
        <v>0</v>
      </c>
      <c r="M2800" s="27">
        <v>0</v>
      </c>
    </row>
    <row r="2801" spans="1:13" x14ac:dyDescent="0.15">
      <c r="A2801" t="s">
        <v>18781</v>
      </c>
      <c r="B2801">
        <v>40934</v>
      </c>
      <c r="C2801" t="s">
        <v>14913</v>
      </c>
      <c r="D2801" t="s">
        <v>2797</v>
      </c>
      <c r="E2801" t="s">
        <v>11136</v>
      </c>
      <c r="F2801" s="2" t="s">
        <v>6247</v>
      </c>
      <c r="G2801" s="2" t="s">
        <v>6247</v>
      </c>
      <c r="H2801" s="29">
        <v>0</v>
      </c>
      <c r="I2801" s="26">
        <v>0</v>
      </c>
      <c r="J2801" s="25">
        <v>0</v>
      </c>
      <c r="K2801" s="25">
        <v>0</v>
      </c>
      <c r="L2801" s="25">
        <v>0</v>
      </c>
      <c r="M2801" s="27">
        <v>0</v>
      </c>
    </row>
    <row r="2802" spans="1:13" x14ac:dyDescent="0.15">
      <c r="A2802" t="s">
        <v>19470</v>
      </c>
      <c r="B2802">
        <v>41338</v>
      </c>
      <c r="C2802" t="s">
        <v>14979</v>
      </c>
      <c r="D2802" t="s">
        <v>2798</v>
      </c>
      <c r="E2802" t="s">
        <v>11137</v>
      </c>
      <c r="F2802" s="2" t="s">
        <v>10492</v>
      </c>
      <c r="G2802" s="2" t="s">
        <v>10492</v>
      </c>
      <c r="H2802" s="29">
        <v>0</v>
      </c>
      <c r="I2802" s="26">
        <v>18.47</v>
      </c>
      <c r="J2802" s="25">
        <v>9672.92</v>
      </c>
      <c r="K2802" s="25">
        <v>9672.92</v>
      </c>
      <c r="L2802" s="25">
        <v>-4739.7299999999996</v>
      </c>
      <c r="M2802" s="27">
        <v>4933.1900000000005</v>
      </c>
    </row>
    <row r="2803" spans="1:13" x14ac:dyDescent="0.15">
      <c r="A2803" t="s">
        <v>18382</v>
      </c>
      <c r="B2803">
        <v>40517</v>
      </c>
      <c r="C2803" t="s">
        <v>14868</v>
      </c>
      <c r="D2803" t="s">
        <v>2799</v>
      </c>
      <c r="E2803" t="s">
        <v>11138</v>
      </c>
      <c r="F2803" s="2" t="s">
        <v>6562</v>
      </c>
      <c r="G2803" s="2" t="s">
        <v>6555</v>
      </c>
      <c r="H2803" s="29">
        <v>26646.850000000006</v>
      </c>
      <c r="I2803" s="26">
        <v>44.64</v>
      </c>
      <c r="J2803" s="25">
        <v>23378.41</v>
      </c>
      <c r="K2803" s="25">
        <v>-3268.440000000006</v>
      </c>
      <c r="L2803" s="25">
        <v>2451.33</v>
      </c>
      <c r="M2803" s="27">
        <v>25829.739999999998</v>
      </c>
    </row>
    <row r="2804" spans="1:13" x14ac:dyDescent="0.15">
      <c r="A2804" t="s">
        <v>21307</v>
      </c>
      <c r="B2804">
        <v>41787</v>
      </c>
      <c r="C2804" t="s">
        <v>15118</v>
      </c>
      <c r="D2804" t="s">
        <v>2800</v>
      </c>
      <c r="E2804" t="s">
        <v>9037</v>
      </c>
      <c r="F2804" s="2" t="s">
        <v>7403</v>
      </c>
      <c r="G2804" s="2" t="s">
        <v>7403</v>
      </c>
      <c r="H2804" s="29">
        <v>0</v>
      </c>
      <c r="I2804" s="26">
        <v>0</v>
      </c>
      <c r="J2804" s="25">
        <v>0</v>
      </c>
      <c r="K2804" s="25">
        <v>0</v>
      </c>
      <c r="L2804" s="25">
        <v>0</v>
      </c>
      <c r="M2804" s="27">
        <v>0</v>
      </c>
    </row>
    <row r="2805" spans="1:13" x14ac:dyDescent="0.15">
      <c r="A2805" t="s">
        <v>18066</v>
      </c>
      <c r="B2805">
        <v>32580</v>
      </c>
      <c r="C2805" t="s">
        <v>14782</v>
      </c>
      <c r="D2805" t="s">
        <v>2801</v>
      </c>
      <c r="E2805" t="s">
        <v>11139</v>
      </c>
      <c r="F2805" s="2" t="s">
        <v>11140</v>
      </c>
      <c r="G2805" s="2" t="s">
        <v>11140</v>
      </c>
      <c r="H2805" s="29">
        <v>0</v>
      </c>
      <c r="I2805" s="26">
        <v>0</v>
      </c>
      <c r="J2805" s="25">
        <v>0</v>
      </c>
      <c r="K2805" s="25">
        <v>0</v>
      </c>
      <c r="L2805" s="25">
        <v>0</v>
      </c>
      <c r="M2805" s="27">
        <v>0</v>
      </c>
    </row>
    <row r="2806" spans="1:13" x14ac:dyDescent="0.15">
      <c r="A2806" t="s">
        <v>22449</v>
      </c>
      <c r="B2806">
        <v>48348</v>
      </c>
      <c r="C2806" t="s">
        <v>15286</v>
      </c>
      <c r="D2806" t="s">
        <v>2802</v>
      </c>
      <c r="E2806" t="s">
        <v>11141</v>
      </c>
      <c r="F2806" s="2" t="s">
        <v>6292</v>
      </c>
      <c r="G2806" s="2" t="s">
        <v>6292</v>
      </c>
      <c r="H2806" s="29">
        <v>25559.649999999994</v>
      </c>
      <c r="I2806" s="26">
        <v>12.4</v>
      </c>
      <c r="J2806" s="25">
        <v>6494</v>
      </c>
      <c r="K2806" s="25">
        <v>-19065.649999999994</v>
      </c>
      <c r="L2806" s="25">
        <v>14299.24</v>
      </c>
      <c r="M2806" s="27">
        <v>20793.239999999998</v>
      </c>
    </row>
    <row r="2807" spans="1:13" x14ac:dyDescent="0.15">
      <c r="A2807" t="s">
        <v>20162</v>
      </c>
      <c r="B2807">
        <v>41506</v>
      </c>
      <c r="C2807" t="s">
        <v>15035</v>
      </c>
      <c r="D2807" t="s">
        <v>2803</v>
      </c>
      <c r="E2807" t="s">
        <v>11142</v>
      </c>
      <c r="F2807" s="2" t="s">
        <v>11143</v>
      </c>
      <c r="G2807" s="2" t="s">
        <v>8952</v>
      </c>
      <c r="H2807" s="29">
        <v>0</v>
      </c>
      <c r="I2807" s="26">
        <v>0</v>
      </c>
      <c r="J2807" s="25">
        <v>0</v>
      </c>
      <c r="K2807" s="25">
        <v>0</v>
      </c>
      <c r="L2807" s="25">
        <v>0</v>
      </c>
      <c r="M2807" s="27">
        <v>0</v>
      </c>
    </row>
    <row r="2808" spans="1:13" x14ac:dyDescent="0.15">
      <c r="A2808" t="s">
        <v>22502</v>
      </c>
      <c r="B2808">
        <v>50844</v>
      </c>
      <c r="C2808" t="s">
        <v>15296</v>
      </c>
      <c r="D2808" t="s">
        <v>2804</v>
      </c>
      <c r="E2808" t="s">
        <v>11144</v>
      </c>
      <c r="F2808" s="2" t="s">
        <v>6447</v>
      </c>
      <c r="G2808" s="2" t="s">
        <v>6447</v>
      </c>
      <c r="H2808" s="29">
        <v>0</v>
      </c>
      <c r="I2808" s="26">
        <v>0</v>
      </c>
      <c r="J2808" s="25">
        <v>0</v>
      </c>
      <c r="K2808" s="25">
        <v>0</v>
      </c>
      <c r="L2808" s="25">
        <v>0</v>
      </c>
      <c r="M2808" s="27">
        <v>0</v>
      </c>
    </row>
    <row r="2809" spans="1:13" x14ac:dyDescent="0.15">
      <c r="A2809" t="s">
        <v>19365</v>
      </c>
      <c r="B2809">
        <v>41251</v>
      </c>
      <c r="C2809" t="s">
        <v>14966</v>
      </c>
      <c r="D2809" t="s">
        <v>2805</v>
      </c>
      <c r="E2809" t="s">
        <v>11145</v>
      </c>
      <c r="F2809" s="2" t="s">
        <v>6411</v>
      </c>
      <c r="G2809" s="2" t="s">
        <v>6412</v>
      </c>
      <c r="H2809" s="29">
        <v>192233.40000000002</v>
      </c>
      <c r="I2809" s="26">
        <v>695.57</v>
      </c>
      <c r="J2809" s="25">
        <v>364276.96</v>
      </c>
      <c r="K2809" s="25">
        <v>172043.56</v>
      </c>
      <c r="L2809" s="25">
        <v>-84301.34</v>
      </c>
      <c r="M2809" s="27">
        <v>279975.62</v>
      </c>
    </row>
    <row r="2810" spans="1:13" x14ac:dyDescent="0.15">
      <c r="A2810" t="s">
        <v>22770</v>
      </c>
      <c r="B2810">
        <v>70002</v>
      </c>
      <c r="C2810" t="s">
        <v>15356</v>
      </c>
      <c r="D2810" t="s">
        <v>2806</v>
      </c>
      <c r="E2810" t="s">
        <v>11146</v>
      </c>
      <c r="F2810" s="2" t="s">
        <v>6635</v>
      </c>
      <c r="G2810" s="2" t="s">
        <v>6635</v>
      </c>
      <c r="H2810" s="29">
        <v>0</v>
      </c>
      <c r="I2810" s="26">
        <v>0</v>
      </c>
      <c r="J2810" s="25">
        <v>0</v>
      </c>
      <c r="K2810" s="25">
        <v>0</v>
      </c>
      <c r="L2810" s="25">
        <v>0</v>
      </c>
      <c r="M2810" s="27">
        <v>0</v>
      </c>
    </row>
    <row r="2811" spans="1:13" x14ac:dyDescent="0.15">
      <c r="A2811" t="s">
        <v>22522</v>
      </c>
      <c r="B2811">
        <v>52274</v>
      </c>
      <c r="C2811" t="s">
        <v>15300</v>
      </c>
      <c r="D2811" t="s">
        <v>2807</v>
      </c>
      <c r="E2811" t="s">
        <v>11147</v>
      </c>
      <c r="F2811" s="2" t="s">
        <v>6563</v>
      </c>
      <c r="G2811" s="2" t="s">
        <v>6564</v>
      </c>
      <c r="H2811" s="29">
        <v>0</v>
      </c>
      <c r="I2811" s="26">
        <v>39.6</v>
      </c>
      <c r="J2811" s="25">
        <v>20738.919999999998</v>
      </c>
      <c r="K2811" s="25">
        <v>20738.919999999998</v>
      </c>
      <c r="L2811" s="25">
        <v>-10162.07</v>
      </c>
      <c r="M2811" s="27">
        <v>10576.849999999999</v>
      </c>
    </row>
    <row r="2812" spans="1:13" x14ac:dyDescent="0.15">
      <c r="A2812" t="s">
        <v>18721</v>
      </c>
      <c r="B2812">
        <v>40888</v>
      </c>
      <c r="C2812" t="s">
        <v>14909</v>
      </c>
      <c r="D2812" t="s">
        <v>2808</v>
      </c>
      <c r="E2812" t="s">
        <v>10740</v>
      </c>
      <c r="F2812" s="2" t="s">
        <v>6247</v>
      </c>
      <c r="G2812" s="2" t="s">
        <v>6247</v>
      </c>
      <c r="H2812" s="29">
        <v>0</v>
      </c>
      <c r="I2812" s="26">
        <v>0</v>
      </c>
      <c r="J2812" s="25">
        <v>0</v>
      </c>
      <c r="K2812" s="25">
        <v>0</v>
      </c>
      <c r="L2812" s="25">
        <v>0</v>
      </c>
      <c r="M2812" s="27">
        <v>0</v>
      </c>
    </row>
    <row r="2813" spans="1:13" x14ac:dyDescent="0.15">
      <c r="A2813" t="s">
        <v>18528</v>
      </c>
      <c r="B2813">
        <v>40712</v>
      </c>
      <c r="C2813" t="s">
        <v>14886</v>
      </c>
      <c r="D2813" t="s">
        <v>2809</v>
      </c>
      <c r="E2813" t="s">
        <v>11148</v>
      </c>
      <c r="F2813" s="2" t="s">
        <v>6430</v>
      </c>
      <c r="G2813" s="2" t="s">
        <v>6430</v>
      </c>
      <c r="H2813" s="29">
        <v>0</v>
      </c>
      <c r="I2813" s="26">
        <v>0</v>
      </c>
      <c r="J2813" s="25">
        <v>0</v>
      </c>
      <c r="K2813" s="25">
        <v>0</v>
      </c>
      <c r="L2813" s="25">
        <v>0</v>
      </c>
      <c r="M2813" s="27">
        <v>0</v>
      </c>
    </row>
    <row r="2814" spans="1:13" x14ac:dyDescent="0.15">
      <c r="A2814" t="s">
        <v>18578</v>
      </c>
      <c r="B2814">
        <v>40775</v>
      </c>
      <c r="C2814" t="s">
        <v>14895</v>
      </c>
      <c r="D2814" t="s">
        <v>2810</v>
      </c>
      <c r="E2814" t="s">
        <v>8143</v>
      </c>
      <c r="F2814" s="2" t="s">
        <v>6831</v>
      </c>
      <c r="G2814" s="2" t="s">
        <v>6831</v>
      </c>
      <c r="H2814" s="29">
        <v>0</v>
      </c>
      <c r="I2814" s="26">
        <v>0</v>
      </c>
      <c r="J2814" s="25">
        <v>0</v>
      </c>
      <c r="K2814" s="25">
        <v>0</v>
      </c>
      <c r="L2814" s="25">
        <v>0</v>
      </c>
      <c r="M2814" s="27">
        <v>0</v>
      </c>
    </row>
    <row r="2815" spans="1:13" x14ac:dyDescent="0.15">
      <c r="A2815" t="s">
        <v>22912</v>
      </c>
      <c r="B2815">
        <v>73919</v>
      </c>
      <c r="C2815" t="s">
        <v>15382</v>
      </c>
      <c r="D2815" t="s">
        <v>2811</v>
      </c>
      <c r="E2815" t="s">
        <v>11149</v>
      </c>
      <c r="F2815" s="2" t="s">
        <v>6393</v>
      </c>
      <c r="G2815" s="2" t="s">
        <v>6393</v>
      </c>
      <c r="H2815" s="29">
        <v>0</v>
      </c>
      <c r="I2815" s="26">
        <v>0</v>
      </c>
      <c r="J2815" s="25">
        <v>0</v>
      </c>
      <c r="K2815" s="25">
        <v>0</v>
      </c>
      <c r="L2815" s="25">
        <v>0</v>
      </c>
      <c r="M2815" s="27">
        <v>0</v>
      </c>
    </row>
    <row r="2816" spans="1:13" x14ac:dyDescent="0.15">
      <c r="A2816" t="s">
        <v>20302</v>
      </c>
      <c r="B2816">
        <v>41530</v>
      </c>
      <c r="C2816" t="s">
        <v>14706</v>
      </c>
      <c r="D2816" t="s">
        <v>2812</v>
      </c>
      <c r="E2816" t="s">
        <v>11150</v>
      </c>
      <c r="F2816" s="2" t="s">
        <v>6233</v>
      </c>
      <c r="G2816" s="2" t="s">
        <v>6234</v>
      </c>
      <c r="H2816" s="29">
        <v>0</v>
      </c>
      <c r="I2816" s="26">
        <v>0</v>
      </c>
      <c r="J2816" s="25">
        <v>0</v>
      </c>
      <c r="K2816" s="25">
        <v>0</v>
      </c>
      <c r="L2816" s="25">
        <v>0</v>
      </c>
      <c r="M2816" s="27">
        <v>0</v>
      </c>
    </row>
    <row r="2817" spans="1:13" x14ac:dyDescent="0.15">
      <c r="A2817" t="s">
        <v>19079</v>
      </c>
      <c r="B2817">
        <v>41023</v>
      </c>
      <c r="C2817" t="s">
        <v>14938</v>
      </c>
      <c r="D2817" t="s">
        <v>2813</v>
      </c>
      <c r="E2817" t="s">
        <v>7171</v>
      </c>
      <c r="F2817" s="2" t="s">
        <v>6293</v>
      </c>
      <c r="G2817" s="2" t="s">
        <v>6293</v>
      </c>
      <c r="H2817" s="29">
        <v>3964</v>
      </c>
      <c r="I2817" s="26">
        <v>0</v>
      </c>
      <c r="J2817" s="25">
        <v>0</v>
      </c>
      <c r="K2817" s="25">
        <v>-3964</v>
      </c>
      <c r="L2817" s="25">
        <v>2973</v>
      </c>
      <c r="M2817" s="27">
        <v>2973</v>
      </c>
    </row>
    <row r="2818" spans="1:13" x14ac:dyDescent="0.15">
      <c r="A2818" t="s">
        <v>18888</v>
      </c>
      <c r="B2818">
        <v>40967</v>
      </c>
      <c r="C2818" t="s">
        <v>14921</v>
      </c>
      <c r="D2818" t="s">
        <v>2814</v>
      </c>
      <c r="E2818" t="s">
        <v>11151</v>
      </c>
      <c r="F2818" s="2" t="s">
        <v>6417</v>
      </c>
      <c r="G2818" s="2" t="s">
        <v>6417</v>
      </c>
      <c r="H2818" s="29">
        <v>0</v>
      </c>
      <c r="I2818" s="26">
        <v>39.97</v>
      </c>
      <c r="J2818" s="25">
        <v>20932.689999999999</v>
      </c>
      <c r="K2818" s="25">
        <v>20932.689999999999</v>
      </c>
      <c r="L2818" s="25">
        <v>-10257.02</v>
      </c>
      <c r="M2818" s="27">
        <v>10675.669999999998</v>
      </c>
    </row>
    <row r="2819" spans="1:13" x14ac:dyDescent="0.15">
      <c r="A2819" t="s">
        <v>22560</v>
      </c>
      <c r="B2819">
        <v>55238</v>
      </c>
      <c r="C2819" t="s">
        <v>15310</v>
      </c>
      <c r="D2819" t="s">
        <v>2815</v>
      </c>
      <c r="E2819" t="s">
        <v>11152</v>
      </c>
      <c r="F2819" s="2" t="s">
        <v>11153</v>
      </c>
      <c r="G2819" s="2" t="s">
        <v>7352</v>
      </c>
      <c r="H2819" s="29">
        <v>0</v>
      </c>
      <c r="I2819" s="26">
        <v>0</v>
      </c>
      <c r="J2819" s="25">
        <v>0</v>
      </c>
      <c r="K2819" s="25">
        <v>0</v>
      </c>
      <c r="L2819" s="25">
        <v>0</v>
      </c>
      <c r="M2819" s="27">
        <v>0</v>
      </c>
    </row>
    <row r="2820" spans="1:13" x14ac:dyDescent="0.15">
      <c r="A2820" t="s">
        <v>22493</v>
      </c>
      <c r="B2820">
        <v>50819</v>
      </c>
      <c r="C2820" t="s">
        <v>15295</v>
      </c>
      <c r="D2820" t="s">
        <v>2816</v>
      </c>
      <c r="E2820" t="s">
        <v>11154</v>
      </c>
      <c r="F2820" s="2" t="s">
        <v>11155</v>
      </c>
      <c r="G2820" s="2" t="s">
        <v>6374</v>
      </c>
      <c r="H2820" s="29">
        <v>0</v>
      </c>
      <c r="I2820" s="26">
        <v>0</v>
      </c>
      <c r="J2820" s="25">
        <v>0</v>
      </c>
      <c r="K2820" s="25">
        <v>0</v>
      </c>
      <c r="L2820" s="25">
        <v>0</v>
      </c>
      <c r="M2820" s="27">
        <v>0</v>
      </c>
    </row>
    <row r="2821" spans="1:13" x14ac:dyDescent="0.15">
      <c r="A2821" t="s">
        <v>19175</v>
      </c>
      <c r="B2821">
        <v>41148</v>
      </c>
      <c r="C2821" t="s">
        <v>14948</v>
      </c>
      <c r="D2821" t="s">
        <v>2817</v>
      </c>
      <c r="E2821" t="s">
        <v>11156</v>
      </c>
      <c r="F2821" s="2" t="s">
        <v>6533</v>
      </c>
      <c r="G2821" s="2" t="s">
        <v>6533</v>
      </c>
      <c r="H2821" s="29">
        <v>7397.8600000000006</v>
      </c>
      <c r="I2821" s="26">
        <v>0</v>
      </c>
      <c r="J2821" s="25">
        <v>0</v>
      </c>
      <c r="K2821" s="25">
        <v>-7397.8600000000006</v>
      </c>
      <c r="L2821" s="25">
        <v>5548.4</v>
      </c>
      <c r="M2821" s="27">
        <v>5548.4</v>
      </c>
    </row>
    <row r="2822" spans="1:13" x14ac:dyDescent="0.15">
      <c r="A2822" t="s">
        <v>18425</v>
      </c>
      <c r="B2822">
        <v>40557</v>
      </c>
      <c r="C2822" t="s">
        <v>14873</v>
      </c>
      <c r="D2822" t="s">
        <v>2818</v>
      </c>
      <c r="E2822" t="s">
        <v>11157</v>
      </c>
      <c r="F2822" s="2" t="s">
        <v>10540</v>
      </c>
      <c r="G2822" s="2" t="s">
        <v>6983</v>
      </c>
      <c r="H2822" s="29">
        <v>32937.69</v>
      </c>
      <c r="I2822" s="26">
        <v>7.14</v>
      </c>
      <c r="J2822" s="25">
        <v>3739.29</v>
      </c>
      <c r="K2822" s="25">
        <v>-29198.400000000001</v>
      </c>
      <c r="L2822" s="25">
        <v>21898.799999999999</v>
      </c>
      <c r="M2822" s="27">
        <v>25638.09</v>
      </c>
    </row>
    <row r="2823" spans="1:13" x14ac:dyDescent="0.15">
      <c r="A2823" t="s">
        <v>18383</v>
      </c>
      <c r="B2823">
        <v>40517</v>
      </c>
      <c r="C2823" t="s">
        <v>14868</v>
      </c>
      <c r="D2823" t="s">
        <v>2819</v>
      </c>
      <c r="E2823" t="s">
        <v>11158</v>
      </c>
      <c r="F2823" s="2" t="s">
        <v>6555</v>
      </c>
      <c r="G2823" s="2" t="s">
        <v>6555</v>
      </c>
      <c r="H2823" s="29">
        <v>3964</v>
      </c>
      <c r="I2823" s="26">
        <v>20.85</v>
      </c>
      <c r="J2823" s="25">
        <v>10919.35</v>
      </c>
      <c r="K2823" s="25">
        <v>6955.35</v>
      </c>
      <c r="L2823" s="25">
        <v>-3408.12</v>
      </c>
      <c r="M2823" s="27">
        <v>7511.2300000000005</v>
      </c>
    </row>
    <row r="2824" spans="1:13" x14ac:dyDescent="0.15">
      <c r="A2824" t="s">
        <v>18551</v>
      </c>
      <c r="B2824">
        <v>40765</v>
      </c>
      <c r="C2824" t="s">
        <v>14893</v>
      </c>
      <c r="D2824" t="s">
        <v>2820</v>
      </c>
      <c r="E2824" t="s">
        <v>11159</v>
      </c>
      <c r="F2824" s="2" t="s">
        <v>9989</v>
      </c>
      <c r="G2824" s="2" t="s">
        <v>6705</v>
      </c>
      <c r="H2824" s="29">
        <v>21405.399999999994</v>
      </c>
      <c r="I2824" s="26">
        <v>0</v>
      </c>
      <c r="J2824" s="25">
        <v>0</v>
      </c>
      <c r="K2824" s="25">
        <v>-21405.399999999994</v>
      </c>
      <c r="L2824" s="25">
        <v>16054.05</v>
      </c>
      <c r="M2824" s="27">
        <v>16054.05</v>
      </c>
    </row>
    <row r="2825" spans="1:13" x14ac:dyDescent="0.15">
      <c r="A2825" t="s">
        <v>22571</v>
      </c>
      <c r="B2825">
        <v>55303</v>
      </c>
      <c r="C2825" t="s">
        <v>15311</v>
      </c>
      <c r="D2825" t="s">
        <v>2821</v>
      </c>
      <c r="E2825" t="s">
        <v>11160</v>
      </c>
      <c r="F2825" s="2" t="s">
        <v>6367</v>
      </c>
      <c r="G2825" s="2" t="s">
        <v>6367</v>
      </c>
      <c r="H2825" s="29">
        <v>0</v>
      </c>
      <c r="I2825" s="26">
        <v>82.09</v>
      </c>
      <c r="J2825" s="25">
        <v>42991.35</v>
      </c>
      <c r="K2825" s="25">
        <v>42991.35</v>
      </c>
      <c r="L2825" s="25">
        <v>-21065.759999999998</v>
      </c>
      <c r="M2825" s="27">
        <v>21925.59</v>
      </c>
    </row>
    <row r="2826" spans="1:13" x14ac:dyDescent="0.15">
      <c r="A2826" t="s">
        <v>18426</v>
      </c>
      <c r="B2826">
        <v>40557</v>
      </c>
      <c r="C2826" t="s">
        <v>14873</v>
      </c>
      <c r="D2826" t="s">
        <v>2822</v>
      </c>
      <c r="E2826" t="s">
        <v>11161</v>
      </c>
      <c r="F2826" s="2" t="s">
        <v>6632</v>
      </c>
      <c r="G2826" s="2" t="s">
        <v>6633</v>
      </c>
      <c r="H2826" s="29">
        <v>0</v>
      </c>
      <c r="I2826" s="26">
        <v>0</v>
      </c>
      <c r="J2826" s="25">
        <v>0</v>
      </c>
      <c r="K2826" s="25">
        <v>0</v>
      </c>
      <c r="L2826" s="25">
        <v>0</v>
      </c>
      <c r="M2826" s="27">
        <v>0</v>
      </c>
    </row>
    <row r="2827" spans="1:13" x14ac:dyDescent="0.15">
      <c r="A2827" t="s">
        <v>22913</v>
      </c>
      <c r="B2827">
        <v>73919</v>
      </c>
      <c r="C2827" t="s">
        <v>15382</v>
      </c>
      <c r="D2827" t="s">
        <v>2823</v>
      </c>
      <c r="E2827" t="s">
        <v>11162</v>
      </c>
      <c r="F2827" s="2" t="s">
        <v>9575</v>
      </c>
      <c r="G2827" s="2" t="s">
        <v>9575</v>
      </c>
      <c r="H2827" s="29">
        <v>0</v>
      </c>
      <c r="I2827" s="26">
        <v>0</v>
      </c>
      <c r="J2827" s="25">
        <v>0</v>
      </c>
      <c r="K2827" s="25">
        <v>0</v>
      </c>
      <c r="L2827" s="25">
        <v>0</v>
      </c>
      <c r="M2827" s="27">
        <v>0</v>
      </c>
    </row>
    <row r="2828" spans="1:13" x14ac:dyDescent="0.15">
      <c r="A2828" t="s">
        <v>19301</v>
      </c>
      <c r="B2828">
        <v>41240</v>
      </c>
      <c r="C2828" t="s">
        <v>14961</v>
      </c>
      <c r="D2828" t="s">
        <v>2824</v>
      </c>
      <c r="E2828" t="s">
        <v>11163</v>
      </c>
      <c r="F2828" s="2" t="s">
        <v>10894</v>
      </c>
      <c r="G2828" s="2" t="s">
        <v>10894</v>
      </c>
      <c r="H2828" s="29">
        <v>13335.14</v>
      </c>
      <c r="I2828" s="26">
        <v>144.34</v>
      </c>
      <c r="J2828" s="25">
        <v>75592.3</v>
      </c>
      <c r="K2828" s="25">
        <v>62257.16</v>
      </c>
      <c r="L2828" s="25">
        <v>-30506.01</v>
      </c>
      <c r="M2828" s="27">
        <v>45086.290000000008</v>
      </c>
    </row>
    <row r="2829" spans="1:13" x14ac:dyDescent="0.15">
      <c r="A2829" t="s">
        <v>23011</v>
      </c>
      <c r="B2829">
        <v>75219</v>
      </c>
      <c r="C2829" t="s">
        <v>15394</v>
      </c>
      <c r="D2829" t="s">
        <v>2825</v>
      </c>
      <c r="E2829" t="s">
        <v>11164</v>
      </c>
      <c r="F2829" s="2" t="s">
        <v>7790</v>
      </c>
      <c r="G2829" s="2" t="s">
        <v>7790</v>
      </c>
      <c r="H2829" s="29">
        <v>151738.73000000001</v>
      </c>
      <c r="I2829" s="26">
        <v>219.94</v>
      </c>
      <c r="J2829" s="25">
        <v>115184.78</v>
      </c>
      <c r="K2829" s="25">
        <v>-36553.950000000012</v>
      </c>
      <c r="L2829" s="25">
        <v>27415.46</v>
      </c>
      <c r="M2829" s="27">
        <v>142600.24</v>
      </c>
    </row>
    <row r="2830" spans="1:13" x14ac:dyDescent="0.15">
      <c r="A2830" t="s">
        <v>18840</v>
      </c>
      <c r="B2830">
        <v>40950</v>
      </c>
      <c r="C2830" t="s">
        <v>14918</v>
      </c>
      <c r="D2830" t="s">
        <v>2826</v>
      </c>
      <c r="E2830" t="s">
        <v>6539</v>
      </c>
      <c r="F2830" s="2" t="s">
        <v>11165</v>
      </c>
      <c r="G2830" s="2" t="s">
        <v>6437</v>
      </c>
      <c r="H2830" s="29">
        <v>0</v>
      </c>
      <c r="I2830" s="26">
        <v>35.71</v>
      </c>
      <c r="J2830" s="25">
        <v>18701.68</v>
      </c>
      <c r="K2830" s="25">
        <v>18701.68</v>
      </c>
      <c r="L2830" s="25">
        <v>-9163.82</v>
      </c>
      <c r="M2830" s="27">
        <v>9537.86</v>
      </c>
    </row>
    <row r="2831" spans="1:13" x14ac:dyDescent="0.15">
      <c r="A2831" t="s">
        <v>18889</v>
      </c>
      <c r="B2831">
        <v>40967</v>
      </c>
      <c r="C2831" t="s">
        <v>14921</v>
      </c>
      <c r="D2831" t="s">
        <v>2827</v>
      </c>
      <c r="E2831" t="s">
        <v>11166</v>
      </c>
      <c r="F2831" s="2" t="s">
        <v>8687</v>
      </c>
      <c r="G2831" s="2" t="s">
        <v>6566</v>
      </c>
      <c r="H2831" s="29">
        <v>0</v>
      </c>
      <c r="I2831" s="26">
        <v>0</v>
      </c>
      <c r="J2831" s="25">
        <v>0</v>
      </c>
      <c r="K2831" s="25">
        <v>0</v>
      </c>
      <c r="L2831" s="25">
        <v>0</v>
      </c>
      <c r="M2831" s="27">
        <v>0</v>
      </c>
    </row>
    <row r="2832" spans="1:13" x14ac:dyDescent="0.15">
      <c r="A2832" t="s">
        <v>22561</v>
      </c>
      <c r="B2832">
        <v>55238</v>
      </c>
      <c r="C2832" t="s">
        <v>15310</v>
      </c>
      <c r="D2832" t="s">
        <v>2828</v>
      </c>
      <c r="E2832" t="s">
        <v>9636</v>
      </c>
      <c r="F2832" s="2" t="s">
        <v>6651</v>
      </c>
      <c r="G2832" s="2" t="s">
        <v>6651</v>
      </c>
      <c r="H2832" s="29">
        <v>0</v>
      </c>
      <c r="I2832" s="26">
        <v>0</v>
      </c>
      <c r="J2832" s="25">
        <v>0</v>
      </c>
      <c r="K2832" s="25">
        <v>0</v>
      </c>
      <c r="L2832" s="25">
        <v>0</v>
      </c>
      <c r="M2832" s="27">
        <v>0</v>
      </c>
    </row>
    <row r="2833" spans="1:13" x14ac:dyDescent="0.15">
      <c r="A2833" t="s">
        <v>23136</v>
      </c>
      <c r="B2833">
        <v>77052</v>
      </c>
      <c r="C2833" t="s">
        <v>15412</v>
      </c>
      <c r="D2833" t="s">
        <v>2829</v>
      </c>
      <c r="E2833" t="s">
        <v>11167</v>
      </c>
      <c r="F2833" s="2" t="s">
        <v>6341</v>
      </c>
      <c r="G2833" s="2" t="s">
        <v>6341</v>
      </c>
      <c r="H2833" s="29">
        <v>0</v>
      </c>
      <c r="I2833" s="26">
        <v>0</v>
      </c>
      <c r="J2833" s="25">
        <v>0</v>
      </c>
      <c r="K2833" s="25">
        <v>0</v>
      </c>
      <c r="L2833" s="25">
        <v>0</v>
      </c>
      <c r="M2833" s="27">
        <v>0</v>
      </c>
    </row>
    <row r="2834" spans="1:13" x14ac:dyDescent="0.15">
      <c r="A2834" t="s">
        <v>17984</v>
      </c>
      <c r="B2834">
        <v>31384</v>
      </c>
      <c r="C2834" t="s">
        <v>14769</v>
      </c>
      <c r="D2834" t="s">
        <v>2830</v>
      </c>
      <c r="E2834" t="s">
        <v>11168</v>
      </c>
      <c r="F2834" s="2" t="s">
        <v>6615</v>
      </c>
      <c r="G2834" s="2" t="s">
        <v>6615</v>
      </c>
      <c r="H2834" s="29">
        <v>29730</v>
      </c>
      <c r="I2834" s="26">
        <v>0</v>
      </c>
      <c r="J2834" s="25">
        <v>0</v>
      </c>
      <c r="K2834" s="25">
        <v>-29730</v>
      </c>
      <c r="L2834" s="25">
        <v>22297.5</v>
      </c>
      <c r="M2834" s="27">
        <v>22297.5</v>
      </c>
    </row>
    <row r="2835" spans="1:13" x14ac:dyDescent="0.15">
      <c r="A2835" t="s">
        <v>23220</v>
      </c>
      <c r="B2835">
        <v>77533</v>
      </c>
      <c r="C2835" t="s">
        <v>15419</v>
      </c>
      <c r="D2835" t="s">
        <v>2831</v>
      </c>
      <c r="E2835" t="s">
        <v>11169</v>
      </c>
      <c r="F2835" s="2" t="s">
        <v>6775</v>
      </c>
      <c r="G2835" s="2" t="s">
        <v>6775</v>
      </c>
      <c r="H2835" s="29">
        <v>221905.89</v>
      </c>
      <c r="I2835" s="26">
        <v>431.11</v>
      </c>
      <c r="J2835" s="25">
        <v>225776.62</v>
      </c>
      <c r="K2835" s="25">
        <v>3870.7299999999814</v>
      </c>
      <c r="L2835" s="25">
        <v>-1896.66</v>
      </c>
      <c r="M2835" s="27">
        <v>223879.96</v>
      </c>
    </row>
    <row r="2836" spans="1:13" x14ac:dyDescent="0.15">
      <c r="A2836" t="s">
        <v>20163</v>
      </c>
      <c r="B2836">
        <v>41506</v>
      </c>
      <c r="C2836" t="s">
        <v>15035</v>
      </c>
      <c r="D2836" t="s">
        <v>2832</v>
      </c>
      <c r="E2836" t="s">
        <v>11170</v>
      </c>
      <c r="F2836" s="2" t="s">
        <v>11171</v>
      </c>
      <c r="G2836" s="2" t="s">
        <v>6460</v>
      </c>
      <c r="H2836" s="29">
        <v>0</v>
      </c>
      <c r="I2836" s="26">
        <v>0</v>
      </c>
      <c r="J2836" s="25">
        <v>0</v>
      </c>
      <c r="K2836" s="25">
        <v>0</v>
      </c>
      <c r="L2836" s="25">
        <v>0</v>
      </c>
      <c r="M2836" s="27">
        <v>0</v>
      </c>
    </row>
    <row r="2837" spans="1:13" x14ac:dyDescent="0.15">
      <c r="A2837" t="s">
        <v>23231</v>
      </c>
      <c r="B2837">
        <v>77975</v>
      </c>
      <c r="C2837" t="s">
        <v>15421</v>
      </c>
      <c r="D2837" t="s">
        <v>2833</v>
      </c>
      <c r="E2837" t="s">
        <v>11172</v>
      </c>
      <c r="F2837" s="2" t="s">
        <v>7365</v>
      </c>
      <c r="G2837" s="2" t="s">
        <v>7366</v>
      </c>
      <c r="H2837" s="29">
        <v>0</v>
      </c>
      <c r="I2837" s="26">
        <v>0</v>
      </c>
      <c r="J2837" s="25">
        <v>0</v>
      </c>
      <c r="K2837" s="25">
        <v>0</v>
      </c>
      <c r="L2837" s="25">
        <v>0</v>
      </c>
      <c r="M2837" s="27">
        <v>0</v>
      </c>
    </row>
    <row r="2838" spans="1:13" x14ac:dyDescent="0.15">
      <c r="A2838" t="s">
        <v>22771</v>
      </c>
      <c r="B2838">
        <v>70002</v>
      </c>
      <c r="C2838" t="s">
        <v>15356</v>
      </c>
      <c r="D2838" t="s">
        <v>2834</v>
      </c>
      <c r="E2838" t="s">
        <v>11173</v>
      </c>
      <c r="F2838" s="2" t="s">
        <v>6476</v>
      </c>
      <c r="G2838" s="2" t="s">
        <v>6476</v>
      </c>
      <c r="H2838" s="29">
        <v>0</v>
      </c>
      <c r="I2838" s="26">
        <v>0</v>
      </c>
      <c r="J2838" s="25">
        <v>0</v>
      </c>
      <c r="K2838" s="25">
        <v>0</v>
      </c>
      <c r="L2838" s="25">
        <v>0</v>
      </c>
      <c r="M2838" s="27">
        <v>0</v>
      </c>
    </row>
    <row r="2839" spans="1:13" x14ac:dyDescent="0.15">
      <c r="A2839" t="s">
        <v>18579</v>
      </c>
      <c r="B2839">
        <v>40775</v>
      </c>
      <c r="C2839" t="s">
        <v>14895</v>
      </c>
      <c r="D2839" t="s">
        <v>2835</v>
      </c>
      <c r="E2839" t="s">
        <v>11174</v>
      </c>
      <c r="F2839" s="2" t="s">
        <v>6587</v>
      </c>
      <c r="G2839" s="2" t="s">
        <v>6587</v>
      </c>
      <c r="H2839" s="29">
        <v>0</v>
      </c>
      <c r="I2839" s="26">
        <v>0</v>
      </c>
      <c r="J2839" s="25">
        <v>0</v>
      </c>
      <c r="K2839" s="25">
        <v>0</v>
      </c>
      <c r="L2839" s="25">
        <v>0</v>
      </c>
      <c r="M2839" s="27">
        <v>0</v>
      </c>
    </row>
    <row r="2840" spans="1:13" x14ac:dyDescent="0.15">
      <c r="A2840" t="s">
        <v>21867</v>
      </c>
      <c r="B2840">
        <v>42587</v>
      </c>
      <c r="C2840" t="s">
        <v>15195</v>
      </c>
      <c r="D2840" t="s">
        <v>2836</v>
      </c>
      <c r="E2840" t="s">
        <v>11175</v>
      </c>
      <c r="F2840" s="2" t="s">
        <v>8175</v>
      </c>
      <c r="G2840" s="2" t="s">
        <v>6589</v>
      </c>
      <c r="H2840" s="29">
        <v>0</v>
      </c>
      <c r="I2840" s="26">
        <v>0</v>
      </c>
      <c r="J2840" s="25">
        <v>0</v>
      </c>
      <c r="K2840" s="25">
        <v>0</v>
      </c>
      <c r="L2840" s="25">
        <v>0</v>
      </c>
      <c r="M2840" s="27">
        <v>0</v>
      </c>
    </row>
    <row r="2841" spans="1:13" x14ac:dyDescent="0.15">
      <c r="A2841" t="s">
        <v>19227</v>
      </c>
      <c r="B2841">
        <v>41194</v>
      </c>
      <c r="C2841" t="s">
        <v>14953</v>
      </c>
      <c r="D2841" t="s">
        <v>2837</v>
      </c>
      <c r="E2841" t="s">
        <v>11176</v>
      </c>
      <c r="F2841" s="2" t="s">
        <v>9989</v>
      </c>
      <c r="G2841" s="2" t="s">
        <v>6705</v>
      </c>
      <c r="H2841" s="29">
        <v>0</v>
      </c>
      <c r="I2841" s="26">
        <v>0</v>
      </c>
      <c r="J2841" s="25">
        <v>0</v>
      </c>
      <c r="K2841" s="25">
        <v>0</v>
      </c>
      <c r="L2841" s="25">
        <v>0</v>
      </c>
      <c r="M2841" s="27">
        <v>0</v>
      </c>
    </row>
    <row r="2842" spans="1:13" x14ac:dyDescent="0.15">
      <c r="A2842" t="s">
        <v>22131</v>
      </c>
      <c r="B2842">
        <v>42744</v>
      </c>
      <c r="C2842" t="s">
        <v>15226</v>
      </c>
      <c r="D2842" t="s">
        <v>2838</v>
      </c>
      <c r="E2842" t="s">
        <v>11177</v>
      </c>
      <c r="F2842" s="2" t="s">
        <v>6242</v>
      </c>
      <c r="G2842" s="2" t="s">
        <v>6242</v>
      </c>
      <c r="H2842" s="29">
        <v>0</v>
      </c>
      <c r="I2842" s="26">
        <v>0</v>
      </c>
      <c r="J2842" s="25">
        <v>0</v>
      </c>
      <c r="K2842" s="25">
        <v>0</v>
      </c>
      <c r="L2842" s="25">
        <v>0</v>
      </c>
      <c r="M2842" s="27">
        <v>0</v>
      </c>
    </row>
    <row r="2843" spans="1:13" x14ac:dyDescent="0.15">
      <c r="A2843" t="s">
        <v>18671</v>
      </c>
      <c r="B2843">
        <v>40843</v>
      </c>
      <c r="C2843" t="s">
        <v>14903</v>
      </c>
      <c r="D2843" t="s">
        <v>2839</v>
      </c>
      <c r="E2843" t="s">
        <v>11178</v>
      </c>
      <c r="F2843" s="2" t="s">
        <v>8225</v>
      </c>
      <c r="G2843" s="2" t="s">
        <v>7784</v>
      </c>
      <c r="H2843" s="29">
        <v>0</v>
      </c>
      <c r="I2843" s="26">
        <v>0</v>
      </c>
      <c r="J2843" s="25">
        <v>0</v>
      </c>
      <c r="K2843" s="25">
        <v>0</v>
      </c>
      <c r="L2843" s="25">
        <v>0</v>
      </c>
      <c r="M2843" s="27">
        <v>0</v>
      </c>
    </row>
    <row r="2844" spans="1:13" x14ac:dyDescent="0.15">
      <c r="A2844" t="s">
        <v>23463</v>
      </c>
      <c r="B2844">
        <v>84423</v>
      </c>
      <c r="C2844" t="s">
        <v>15466</v>
      </c>
      <c r="D2844" t="s">
        <v>2840</v>
      </c>
      <c r="E2844" t="s">
        <v>11179</v>
      </c>
      <c r="F2844" s="2" t="s">
        <v>11180</v>
      </c>
      <c r="G2844" s="2" t="s">
        <v>6404</v>
      </c>
      <c r="H2844" s="29">
        <v>0</v>
      </c>
      <c r="I2844" s="26">
        <v>0</v>
      </c>
      <c r="J2844" s="25">
        <v>0</v>
      </c>
      <c r="K2844" s="25">
        <v>0</v>
      </c>
      <c r="L2844" s="25">
        <v>0</v>
      </c>
      <c r="M2844" s="27">
        <v>0</v>
      </c>
    </row>
    <row r="2845" spans="1:13" x14ac:dyDescent="0.15">
      <c r="A2845" t="s">
        <v>23467</v>
      </c>
      <c r="B2845">
        <v>84579</v>
      </c>
      <c r="C2845" t="s">
        <v>15469</v>
      </c>
      <c r="D2845" t="s">
        <v>2841</v>
      </c>
      <c r="E2845" t="s">
        <v>7550</v>
      </c>
      <c r="F2845" s="2" t="s">
        <v>6754</v>
      </c>
      <c r="G2845" s="2" t="s">
        <v>6702</v>
      </c>
      <c r="H2845" s="29">
        <v>0</v>
      </c>
      <c r="I2845" s="26">
        <v>0</v>
      </c>
      <c r="J2845" s="25">
        <v>0</v>
      </c>
      <c r="K2845" s="25">
        <v>0</v>
      </c>
      <c r="L2845" s="25">
        <v>0</v>
      </c>
      <c r="M2845" s="27">
        <v>0</v>
      </c>
    </row>
    <row r="2846" spans="1:13" x14ac:dyDescent="0.15">
      <c r="A2846" t="s">
        <v>19228</v>
      </c>
      <c r="B2846">
        <v>41194</v>
      </c>
      <c r="C2846" t="s">
        <v>14953</v>
      </c>
      <c r="D2846" t="s">
        <v>2842</v>
      </c>
      <c r="E2846" t="s">
        <v>11181</v>
      </c>
      <c r="F2846" s="2" t="s">
        <v>6545</v>
      </c>
      <c r="G2846" s="2" t="s">
        <v>6545</v>
      </c>
      <c r="H2846" s="29">
        <v>0</v>
      </c>
      <c r="I2846" s="26">
        <v>13.94</v>
      </c>
      <c r="J2846" s="25">
        <v>7300.52</v>
      </c>
      <c r="K2846" s="25">
        <v>7300.52</v>
      </c>
      <c r="L2846" s="25">
        <v>-3577.25</v>
      </c>
      <c r="M2846" s="27">
        <v>3723.2700000000004</v>
      </c>
    </row>
    <row r="2847" spans="1:13" x14ac:dyDescent="0.15">
      <c r="A2847" t="s">
        <v>22355</v>
      </c>
      <c r="B2847">
        <v>47595</v>
      </c>
      <c r="C2847" t="s">
        <v>15278</v>
      </c>
      <c r="D2847" t="s">
        <v>2843</v>
      </c>
      <c r="E2847" t="s">
        <v>11182</v>
      </c>
      <c r="F2847" s="2" t="s">
        <v>10919</v>
      </c>
      <c r="G2847" s="2" t="s">
        <v>6228</v>
      </c>
      <c r="H2847" s="29">
        <v>263331.40999999997</v>
      </c>
      <c r="I2847" s="26">
        <v>602.86</v>
      </c>
      <c r="J2847" s="25">
        <v>315723.81</v>
      </c>
      <c r="K2847" s="25">
        <v>52392.400000000023</v>
      </c>
      <c r="L2847" s="25">
        <v>-25672.28</v>
      </c>
      <c r="M2847" s="27">
        <v>290051.53000000003</v>
      </c>
    </row>
    <row r="2848" spans="1:13" x14ac:dyDescent="0.15">
      <c r="A2848" t="s">
        <v>19660</v>
      </c>
      <c r="B2848">
        <v>41396</v>
      </c>
      <c r="C2848" t="s">
        <v>14995</v>
      </c>
      <c r="D2848" t="s">
        <v>2844</v>
      </c>
      <c r="E2848" t="s">
        <v>11183</v>
      </c>
      <c r="F2848" s="2" t="s">
        <v>8508</v>
      </c>
      <c r="G2848" s="2" t="s">
        <v>8508</v>
      </c>
      <c r="H2848" s="29">
        <v>0</v>
      </c>
      <c r="I2848" s="26">
        <v>0</v>
      </c>
      <c r="J2848" s="25">
        <v>0</v>
      </c>
      <c r="K2848" s="25">
        <v>0</v>
      </c>
      <c r="L2848" s="25">
        <v>0</v>
      </c>
      <c r="M2848" s="27">
        <v>0</v>
      </c>
    </row>
    <row r="2849" spans="1:13" x14ac:dyDescent="0.15">
      <c r="A2849" t="s">
        <v>23515</v>
      </c>
      <c r="B2849">
        <v>87920</v>
      </c>
      <c r="C2849" t="s">
        <v>15481</v>
      </c>
      <c r="D2849" t="s">
        <v>2845</v>
      </c>
      <c r="E2849" t="s">
        <v>6709</v>
      </c>
      <c r="F2849" s="2" t="s">
        <v>7932</v>
      </c>
      <c r="G2849" s="2" t="s">
        <v>6589</v>
      </c>
      <c r="H2849" s="29">
        <v>0</v>
      </c>
      <c r="I2849" s="26">
        <v>0</v>
      </c>
      <c r="J2849" s="25">
        <v>0</v>
      </c>
      <c r="K2849" s="25">
        <v>0</v>
      </c>
      <c r="L2849" s="25">
        <v>0</v>
      </c>
      <c r="M2849" s="27">
        <v>0</v>
      </c>
    </row>
    <row r="2850" spans="1:13" x14ac:dyDescent="0.15">
      <c r="A2850" t="s">
        <v>19937</v>
      </c>
      <c r="B2850">
        <v>41454</v>
      </c>
      <c r="C2850" t="s">
        <v>15014</v>
      </c>
      <c r="D2850" t="s">
        <v>2846</v>
      </c>
      <c r="E2850" t="s">
        <v>11184</v>
      </c>
      <c r="F2850" s="2" t="s">
        <v>6553</v>
      </c>
      <c r="G2850" s="2" t="s">
        <v>6554</v>
      </c>
      <c r="H2850" s="29">
        <v>7918.859999999986</v>
      </c>
      <c r="I2850" s="26">
        <v>74.44</v>
      </c>
      <c r="J2850" s="25">
        <v>38984.97</v>
      </c>
      <c r="K2850" s="25">
        <v>31066.110000000015</v>
      </c>
      <c r="L2850" s="25">
        <v>-15222.39</v>
      </c>
      <c r="M2850" s="27">
        <v>23762.58</v>
      </c>
    </row>
    <row r="2851" spans="1:13" x14ac:dyDescent="0.15">
      <c r="A2851" t="s">
        <v>23522</v>
      </c>
      <c r="B2851">
        <v>89155</v>
      </c>
      <c r="C2851" t="s">
        <v>15486</v>
      </c>
      <c r="D2851" t="s">
        <v>2847</v>
      </c>
      <c r="E2851" t="s">
        <v>6763</v>
      </c>
      <c r="F2851" s="2" t="s">
        <v>6542</v>
      </c>
      <c r="G2851" s="2" t="s">
        <v>6543</v>
      </c>
      <c r="H2851" s="29">
        <v>42353.649999999994</v>
      </c>
      <c r="I2851" s="26">
        <v>37.14</v>
      </c>
      <c r="J2851" s="25">
        <v>19450.59</v>
      </c>
      <c r="K2851" s="25">
        <v>-22903.059999999994</v>
      </c>
      <c r="L2851" s="25">
        <v>17177.3</v>
      </c>
      <c r="M2851" s="27">
        <v>36627.89</v>
      </c>
    </row>
    <row r="2852" spans="1:13" x14ac:dyDescent="0.15">
      <c r="A2852" t="s">
        <v>23505</v>
      </c>
      <c r="B2852">
        <v>85600</v>
      </c>
      <c r="C2852" t="s">
        <v>15476</v>
      </c>
      <c r="D2852" t="s">
        <v>2848</v>
      </c>
      <c r="E2852" t="s">
        <v>11185</v>
      </c>
      <c r="F2852" s="2" t="s">
        <v>6349</v>
      </c>
      <c r="G2852" s="2" t="s">
        <v>6350</v>
      </c>
      <c r="H2852" s="29">
        <v>0</v>
      </c>
      <c r="I2852" s="26">
        <v>0</v>
      </c>
      <c r="J2852" s="25">
        <v>0</v>
      </c>
      <c r="K2852" s="25">
        <v>0</v>
      </c>
      <c r="L2852" s="25">
        <v>0</v>
      </c>
      <c r="M2852" s="27">
        <v>0</v>
      </c>
    </row>
    <row r="2853" spans="1:13" x14ac:dyDescent="0.15">
      <c r="A2853" t="s">
        <v>21761</v>
      </c>
      <c r="B2853">
        <v>42545</v>
      </c>
      <c r="C2853" t="s">
        <v>15179</v>
      </c>
      <c r="D2853" t="s">
        <v>2849</v>
      </c>
      <c r="E2853" t="s">
        <v>11186</v>
      </c>
      <c r="F2853" s="2" t="s">
        <v>7401</v>
      </c>
      <c r="G2853" s="2" t="s">
        <v>6720</v>
      </c>
      <c r="H2853" s="29">
        <v>0</v>
      </c>
      <c r="I2853" s="26">
        <v>37.520000000000003</v>
      </c>
      <c r="J2853" s="25">
        <v>19649.599999999999</v>
      </c>
      <c r="K2853" s="25">
        <v>19649.599999999999</v>
      </c>
      <c r="L2853" s="25">
        <v>-9628.2999999999993</v>
      </c>
      <c r="M2853" s="27">
        <v>10021.299999999999</v>
      </c>
    </row>
    <row r="2854" spans="1:13" x14ac:dyDescent="0.15">
      <c r="A2854" t="s">
        <v>18503</v>
      </c>
      <c r="B2854">
        <v>40681</v>
      </c>
      <c r="C2854" t="s">
        <v>14884</v>
      </c>
      <c r="D2854" t="s">
        <v>2850</v>
      </c>
      <c r="E2854" t="s">
        <v>11187</v>
      </c>
      <c r="F2854" s="2" t="s">
        <v>6369</v>
      </c>
      <c r="G2854" s="2" t="s">
        <v>6369</v>
      </c>
      <c r="H2854" s="29">
        <v>0</v>
      </c>
      <c r="I2854" s="26">
        <v>0</v>
      </c>
      <c r="J2854" s="25">
        <v>0</v>
      </c>
      <c r="K2854" s="25">
        <v>0</v>
      </c>
      <c r="L2854" s="25">
        <v>0</v>
      </c>
      <c r="M2854" s="27">
        <v>0</v>
      </c>
    </row>
    <row r="2855" spans="1:13" x14ac:dyDescent="0.15">
      <c r="A2855" t="s">
        <v>20666</v>
      </c>
      <c r="B2855">
        <v>41595</v>
      </c>
      <c r="C2855" t="s">
        <v>15073</v>
      </c>
      <c r="D2855" t="s">
        <v>2851</v>
      </c>
      <c r="E2855" t="s">
        <v>11188</v>
      </c>
      <c r="F2855" s="2" t="s">
        <v>6293</v>
      </c>
      <c r="G2855" s="2" t="s">
        <v>6293</v>
      </c>
      <c r="H2855" s="29">
        <v>0</v>
      </c>
      <c r="I2855" s="26">
        <v>9.9600000000000009</v>
      </c>
      <c r="J2855" s="25">
        <v>5216.1499999999996</v>
      </c>
      <c r="K2855" s="25">
        <v>5216.1499999999996</v>
      </c>
      <c r="L2855" s="25">
        <v>-2555.91</v>
      </c>
      <c r="M2855" s="27">
        <v>2660.24</v>
      </c>
    </row>
    <row r="2856" spans="1:13" x14ac:dyDescent="0.15">
      <c r="A2856" t="s">
        <v>23547</v>
      </c>
      <c r="B2856">
        <v>92951</v>
      </c>
      <c r="C2856" t="s">
        <v>15501</v>
      </c>
      <c r="D2856" t="s">
        <v>2852</v>
      </c>
      <c r="E2856" t="s">
        <v>11189</v>
      </c>
      <c r="F2856" s="2" t="s">
        <v>7866</v>
      </c>
      <c r="G2856" s="2" t="s">
        <v>7866</v>
      </c>
      <c r="H2856" s="29">
        <v>0</v>
      </c>
      <c r="I2856" s="26">
        <v>0</v>
      </c>
      <c r="J2856" s="25">
        <v>0</v>
      </c>
      <c r="K2856" s="25">
        <v>0</v>
      </c>
      <c r="L2856" s="25">
        <v>0</v>
      </c>
      <c r="M2856" s="27">
        <v>0</v>
      </c>
    </row>
    <row r="2857" spans="1:13" x14ac:dyDescent="0.15">
      <c r="A2857" t="s">
        <v>19461</v>
      </c>
      <c r="B2857">
        <v>41337</v>
      </c>
      <c r="C2857" t="s">
        <v>14978</v>
      </c>
      <c r="D2857" t="s">
        <v>2853</v>
      </c>
      <c r="E2857" t="s">
        <v>9731</v>
      </c>
      <c r="F2857" s="2" t="s">
        <v>10951</v>
      </c>
      <c r="G2857" s="2" t="s">
        <v>10951</v>
      </c>
      <c r="H2857" s="29">
        <v>29238.760000000009</v>
      </c>
      <c r="I2857" s="26">
        <v>0</v>
      </c>
      <c r="J2857" s="25">
        <v>0</v>
      </c>
      <c r="K2857" s="25">
        <v>-29238.760000000009</v>
      </c>
      <c r="L2857" s="25">
        <v>21929.07</v>
      </c>
      <c r="M2857" s="27">
        <v>21929.07</v>
      </c>
    </row>
    <row r="2858" spans="1:13" x14ac:dyDescent="0.15">
      <c r="A2858" t="s">
        <v>19032</v>
      </c>
      <c r="B2858">
        <v>41011</v>
      </c>
      <c r="C2858" t="s">
        <v>14933</v>
      </c>
      <c r="D2858" t="s">
        <v>2854</v>
      </c>
      <c r="E2858" t="s">
        <v>7237</v>
      </c>
      <c r="F2858" s="2" t="s">
        <v>6592</v>
      </c>
      <c r="G2858" s="2" t="s">
        <v>6592</v>
      </c>
      <c r="H2858" s="29">
        <v>61717.919999999998</v>
      </c>
      <c r="I2858" s="26">
        <v>175.16</v>
      </c>
      <c r="J2858" s="25">
        <v>91733.04</v>
      </c>
      <c r="K2858" s="25">
        <v>30015.119999999995</v>
      </c>
      <c r="L2858" s="25">
        <v>-14707.41</v>
      </c>
      <c r="M2858" s="27">
        <v>77025.62999999999</v>
      </c>
    </row>
    <row r="2859" spans="1:13" x14ac:dyDescent="0.15">
      <c r="A2859" t="s">
        <v>18456</v>
      </c>
      <c r="B2859">
        <v>40637</v>
      </c>
      <c r="C2859" t="s">
        <v>14878</v>
      </c>
      <c r="D2859" t="s">
        <v>2855</v>
      </c>
      <c r="E2859" t="s">
        <v>11190</v>
      </c>
      <c r="F2859" s="2" t="s">
        <v>6576</v>
      </c>
      <c r="G2859" s="2" t="s">
        <v>6576</v>
      </c>
      <c r="H2859" s="29">
        <v>0</v>
      </c>
      <c r="I2859" s="26">
        <v>0</v>
      </c>
      <c r="J2859" s="25">
        <v>0</v>
      </c>
      <c r="K2859" s="25">
        <v>0</v>
      </c>
      <c r="L2859" s="25">
        <v>0</v>
      </c>
      <c r="M2859" s="27">
        <v>0</v>
      </c>
    </row>
    <row r="2860" spans="1:13" x14ac:dyDescent="0.15">
      <c r="A2860" t="s">
        <v>20978</v>
      </c>
      <c r="B2860">
        <v>41672</v>
      </c>
      <c r="C2860" t="s">
        <v>15098</v>
      </c>
      <c r="D2860" t="s">
        <v>2856</v>
      </c>
      <c r="E2860" t="s">
        <v>11191</v>
      </c>
      <c r="F2860" s="2" t="s">
        <v>6464</v>
      </c>
      <c r="G2860" s="2" t="s">
        <v>6465</v>
      </c>
      <c r="H2860" s="29">
        <v>67388</v>
      </c>
      <c r="I2860" s="26">
        <v>12.36</v>
      </c>
      <c r="J2860" s="25">
        <v>6473.06</v>
      </c>
      <c r="K2860" s="25">
        <v>-60914.94</v>
      </c>
      <c r="L2860" s="25">
        <v>45686.21</v>
      </c>
      <c r="M2860" s="27">
        <v>52159.27</v>
      </c>
    </row>
    <row r="2861" spans="1:13" x14ac:dyDescent="0.15">
      <c r="A2861" t="s">
        <v>17748</v>
      </c>
      <c r="B2861">
        <v>27910</v>
      </c>
      <c r="C2861" t="s">
        <v>14705</v>
      </c>
      <c r="D2861" t="s">
        <v>2857</v>
      </c>
      <c r="E2861" t="s">
        <v>11192</v>
      </c>
      <c r="F2861" s="2" t="s">
        <v>7046</v>
      </c>
      <c r="G2861" s="2" t="s">
        <v>7046</v>
      </c>
      <c r="H2861" s="29">
        <v>0</v>
      </c>
      <c r="I2861" s="26">
        <v>0</v>
      </c>
      <c r="J2861" s="25">
        <v>0</v>
      </c>
      <c r="K2861" s="25">
        <v>0</v>
      </c>
      <c r="L2861" s="25">
        <v>0</v>
      </c>
      <c r="M2861" s="27">
        <v>0</v>
      </c>
    </row>
    <row r="2862" spans="1:13" x14ac:dyDescent="0.15">
      <c r="A2862" t="s">
        <v>19033</v>
      </c>
      <c r="B2862">
        <v>41011</v>
      </c>
      <c r="C2862" t="s">
        <v>14933</v>
      </c>
      <c r="D2862" t="s">
        <v>2858</v>
      </c>
      <c r="E2862" t="s">
        <v>11193</v>
      </c>
      <c r="F2862" s="2" t="s">
        <v>6447</v>
      </c>
      <c r="G2862" s="2" t="s">
        <v>6447</v>
      </c>
      <c r="H2862" s="29">
        <v>0</v>
      </c>
      <c r="I2862" s="26">
        <v>0</v>
      </c>
      <c r="J2862" s="25">
        <v>0</v>
      </c>
      <c r="K2862" s="25">
        <v>0</v>
      </c>
      <c r="L2862" s="25">
        <v>0</v>
      </c>
      <c r="M2862" s="27">
        <v>0</v>
      </c>
    </row>
    <row r="2863" spans="1:13" x14ac:dyDescent="0.15">
      <c r="A2863" t="s">
        <v>20383</v>
      </c>
      <c r="B2863">
        <v>41557</v>
      </c>
      <c r="C2863" t="s">
        <v>15055</v>
      </c>
      <c r="D2863" t="s">
        <v>2859</v>
      </c>
      <c r="E2863" t="s">
        <v>6686</v>
      </c>
      <c r="F2863" s="2" t="s">
        <v>11194</v>
      </c>
      <c r="G2863" s="2" t="s">
        <v>6828</v>
      </c>
      <c r="H2863" s="29">
        <v>5946</v>
      </c>
      <c r="I2863" s="26">
        <v>0</v>
      </c>
      <c r="J2863" s="25">
        <v>0</v>
      </c>
      <c r="K2863" s="25">
        <v>-5946</v>
      </c>
      <c r="L2863" s="25">
        <v>4459.5</v>
      </c>
      <c r="M2863" s="27">
        <v>4459.5</v>
      </c>
    </row>
    <row r="2864" spans="1:13" x14ac:dyDescent="0.15">
      <c r="A2864" t="s">
        <v>21839</v>
      </c>
      <c r="B2864">
        <v>42561</v>
      </c>
      <c r="C2864" t="s">
        <v>15187</v>
      </c>
      <c r="D2864" t="s">
        <v>2860</v>
      </c>
      <c r="E2864" t="s">
        <v>9037</v>
      </c>
      <c r="F2864" s="2" t="s">
        <v>11195</v>
      </c>
      <c r="G2864" s="2" t="s">
        <v>6571</v>
      </c>
      <c r="H2864" s="29">
        <v>3964</v>
      </c>
      <c r="I2864" s="26">
        <v>0</v>
      </c>
      <c r="J2864" s="25">
        <v>0</v>
      </c>
      <c r="K2864" s="25">
        <v>-3964</v>
      </c>
      <c r="L2864" s="25">
        <v>2973</v>
      </c>
      <c r="M2864" s="27">
        <v>2973</v>
      </c>
    </row>
    <row r="2865" spans="1:13" x14ac:dyDescent="0.15">
      <c r="A2865" t="s">
        <v>21628</v>
      </c>
      <c r="B2865">
        <v>41895</v>
      </c>
      <c r="C2865" t="s">
        <v>15159</v>
      </c>
      <c r="D2865" t="s">
        <v>2861</v>
      </c>
      <c r="E2865" t="s">
        <v>11196</v>
      </c>
      <c r="F2865" s="2" t="s">
        <v>11197</v>
      </c>
      <c r="G2865" s="2" t="s">
        <v>8501</v>
      </c>
      <c r="H2865" s="29">
        <v>0</v>
      </c>
      <c r="I2865" s="26">
        <v>0</v>
      </c>
      <c r="J2865" s="25">
        <v>0</v>
      </c>
      <c r="K2865" s="25">
        <v>0</v>
      </c>
      <c r="L2865" s="25">
        <v>0</v>
      </c>
      <c r="M2865" s="27">
        <v>0</v>
      </c>
    </row>
    <row r="2866" spans="1:13" x14ac:dyDescent="0.15">
      <c r="A2866" t="s">
        <v>21645</v>
      </c>
      <c r="B2866">
        <v>41899</v>
      </c>
      <c r="C2866" t="s">
        <v>15161</v>
      </c>
      <c r="D2866" t="s">
        <v>2862</v>
      </c>
      <c r="E2866" t="s">
        <v>11198</v>
      </c>
      <c r="F2866" s="2" t="s">
        <v>9003</v>
      </c>
      <c r="G2866" s="2" t="s">
        <v>8369</v>
      </c>
      <c r="H2866" s="29">
        <v>0</v>
      </c>
      <c r="I2866" s="26">
        <v>0</v>
      </c>
      <c r="J2866" s="25">
        <v>0</v>
      </c>
      <c r="K2866" s="25">
        <v>0</v>
      </c>
      <c r="L2866" s="25">
        <v>0</v>
      </c>
      <c r="M2866" s="27">
        <v>0</v>
      </c>
    </row>
    <row r="2867" spans="1:13" x14ac:dyDescent="0.15">
      <c r="A2867" t="s">
        <v>20778</v>
      </c>
      <c r="B2867">
        <v>41630</v>
      </c>
      <c r="C2867" t="s">
        <v>15084</v>
      </c>
      <c r="D2867" t="s">
        <v>2863</v>
      </c>
      <c r="E2867" t="s">
        <v>11199</v>
      </c>
      <c r="F2867" s="2" t="s">
        <v>6378</v>
      </c>
      <c r="G2867" s="2" t="s">
        <v>6378</v>
      </c>
      <c r="H2867" s="29">
        <v>0</v>
      </c>
      <c r="I2867" s="26">
        <v>26.36</v>
      </c>
      <c r="J2867" s="25">
        <v>13805</v>
      </c>
      <c r="K2867" s="25">
        <v>13805</v>
      </c>
      <c r="L2867" s="25">
        <v>-6764.45</v>
      </c>
      <c r="M2867" s="27">
        <v>7040.55</v>
      </c>
    </row>
    <row r="2868" spans="1:13" x14ac:dyDescent="0.15">
      <c r="A2868" t="s">
        <v>20017</v>
      </c>
      <c r="B2868">
        <v>41481</v>
      </c>
      <c r="C2868" t="s">
        <v>15023</v>
      </c>
      <c r="D2868" t="s">
        <v>2864</v>
      </c>
      <c r="E2868" t="s">
        <v>11200</v>
      </c>
      <c r="F2868" s="2" t="s">
        <v>10951</v>
      </c>
      <c r="G2868" s="2" t="s">
        <v>10951</v>
      </c>
      <c r="H2868" s="29">
        <v>49267.03</v>
      </c>
      <c r="I2868" s="26">
        <v>103.67</v>
      </c>
      <c r="J2868" s="25">
        <v>54293.02</v>
      </c>
      <c r="K2868" s="25">
        <v>5025.989999999998</v>
      </c>
      <c r="L2868" s="25">
        <v>-2462.7399999999998</v>
      </c>
      <c r="M2868" s="27">
        <v>51830.28</v>
      </c>
    </row>
    <row r="2869" spans="1:13" x14ac:dyDescent="0.15">
      <c r="A2869" t="s">
        <v>21618</v>
      </c>
      <c r="B2869">
        <v>41886</v>
      </c>
      <c r="C2869" t="s">
        <v>15157</v>
      </c>
      <c r="D2869" t="s">
        <v>2865</v>
      </c>
      <c r="E2869" t="s">
        <v>10444</v>
      </c>
      <c r="F2869" s="2" t="s">
        <v>6534</v>
      </c>
      <c r="G2869" s="2" t="s">
        <v>6534</v>
      </c>
      <c r="H2869" s="29">
        <v>0</v>
      </c>
      <c r="I2869" s="26">
        <v>0</v>
      </c>
      <c r="J2869" s="25">
        <v>0</v>
      </c>
      <c r="K2869" s="25">
        <v>0</v>
      </c>
      <c r="L2869" s="25">
        <v>0</v>
      </c>
      <c r="M2869" s="27">
        <v>0</v>
      </c>
    </row>
    <row r="2870" spans="1:13" x14ac:dyDescent="0.15">
      <c r="A2870" t="s">
        <v>20699</v>
      </c>
      <c r="B2870">
        <v>41613</v>
      </c>
      <c r="C2870" t="s">
        <v>15077</v>
      </c>
      <c r="D2870" t="s">
        <v>2866</v>
      </c>
      <c r="E2870" t="s">
        <v>11201</v>
      </c>
      <c r="F2870" s="2" t="s">
        <v>8503</v>
      </c>
      <c r="G2870" s="2" t="s">
        <v>6237</v>
      </c>
      <c r="H2870" s="29">
        <v>0</v>
      </c>
      <c r="I2870" s="26">
        <v>0</v>
      </c>
      <c r="J2870" s="25">
        <v>0</v>
      </c>
      <c r="K2870" s="25">
        <v>0</v>
      </c>
      <c r="L2870" s="25">
        <v>0</v>
      </c>
      <c r="M2870" s="27">
        <v>0</v>
      </c>
    </row>
    <row r="2871" spans="1:13" x14ac:dyDescent="0.15">
      <c r="A2871" t="s">
        <v>21455</v>
      </c>
      <c r="B2871">
        <v>41851</v>
      </c>
      <c r="C2871" t="s">
        <v>15140</v>
      </c>
      <c r="D2871" t="s">
        <v>2867</v>
      </c>
      <c r="E2871" t="s">
        <v>11202</v>
      </c>
      <c r="F2871" s="2" t="s">
        <v>8350</v>
      </c>
      <c r="G2871" s="2" t="s">
        <v>8350</v>
      </c>
      <c r="H2871" s="29">
        <v>0</v>
      </c>
      <c r="I2871" s="26">
        <v>0</v>
      </c>
      <c r="J2871" s="25">
        <v>0</v>
      </c>
      <c r="K2871" s="25">
        <v>0</v>
      </c>
      <c r="L2871" s="25">
        <v>0</v>
      </c>
      <c r="M2871" s="27">
        <v>0</v>
      </c>
    </row>
    <row r="2872" spans="1:13" x14ac:dyDescent="0.15">
      <c r="A2872" t="s">
        <v>21371</v>
      </c>
      <c r="B2872">
        <v>41816</v>
      </c>
      <c r="C2872" t="s">
        <v>15128</v>
      </c>
      <c r="D2872" t="s">
        <v>2868</v>
      </c>
      <c r="E2872" t="s">
        <v>11203</v>
      </c>
      <c r="F2872" s="2" t="s">
        <v>11204</v>
      </c>
      <c r="G2872" s="2" t="s">
        <v>6645</v>
      </c>
      <c r="H2872" s="29">
        <v>5946</v>
      </c>
      <c r="I2872" s="26">
        <v>0</v>
      </c>
      <c r="J2872" s="25">
        <v>0</v>
      </c>
      <c r="K2872" s="25">
        <v>-5946</v>
      </c>
      <c r="L2872" s="25">
        <v>4459.5</v>
      </c>
      <c r="M2872" s="27">
        <v>4459.5</v>
      </c>
    </row>
    <row r="2873" spans="1:13" x14ac:dyDescent="0.15">
      <c r="A2873" t="s">
        <v>19714</v>
      </c>
      <c r="B2873">
        <v>41401</v>
      </c>
      <c r="C2873" t="s">
        <v>14998</v>
      </c>
      <c r="D2873" t="s">
        <v>2869</v>
      </c>
      <c r="E2873" t="s">
        <v>11205</v>
      </c>
      <c r="F2873" s="2" t="s">
        <v>9320</v>
      </c>
      <c r="G2873" s="2" t="s">
        <v>6695</v>
      </c>
      <c r="H2873" s="29">
        <v>0</v>
      </c>
      <c r="I2873" s="26">
        <v>0</v>
      </c>
      <c r="J2873" s="25">
        <v>0</v>
      </c>
      <c r="K2873" s="25">
        <v>0</v>
      </c>
      <c r="L2873" s="25">
        <v>0</v>
      </c>
      <c r="M2873" s="27">
        <v>0</v>
      </c>
    </row>
    <row r="2874" spans="1:13" x14ac:dyDescent="0.15">
      <c r="A2874" t="s">
        <v>21287</v>
      </c>
      <c r="B2874">
        <v>41785</v>
      </c>
      <c r="C2874" t="s">
        <v>15117</v>
      </c>
      <c r="D2874" t="s">
        <v>2870</v>
      </c>
      <c r="E2874" t="s">
        <v>11206</v>
      </c>
      <c r="F2874" s="2" t="s">
        <v>6943</v>
      </c>
      <c r="G2874" s="2" t="s">
        <v>6613</v>
      </c>
      <c r="H2874" s="29">
        <v>0</v>
      </c>
      <c r="I2874" s="26">
        <v>0</v>
      </c>
      <c r="J2874" s="25">
        <v>0</v>
      </c>
      <c r="K2874" s="25">
        <v>0</v>
      </c>
      <c r="L2874" s="25">
        <v>0</v>
      </c>
      <c r="M2874" s="27">
        <v>0</v>
      </c>
    </row>
    <row r="2875" spans="1:13" x14ac:dyDescent="0.15">
      <c r="A2875" t="s">
        <v>21456</v>
      </c>
      <c r="B2875">
        <v>41851</v>
      </c>
      <c r="C2875" t="s">
        <v>15140</v>
      </c>
      <c r="D2875" t="s">
        <v>2871</v>
      </c>
      <c r="E2875" t="s">
        <v>11207</v>
      </c>
      <c r="F2875" s="2" t="s">
        <v>8815</v>
      </c>
      <c r="G2875" s="2" t="s">
        <v>8350</v>
      </c>
      <c r="H2875" s="29">
        <v>0</v>
      </c>
      <c r="I2875" s="26">
        <v>0</v>
      </c>
      <c r="J2875" s="25">
        <v>0</v>
      </c>
      <c r="K2875" s="25">
        <v>0</v>
      </c>
      <c r="L2875" s="25">
        <v>0</v>
      </c>
      <c r="M2875" s="27">
        <v>0</v>
      </c>
    </row>
    <row r="2876" spans="1:13" x14ac:dyDescent="0.15">
      <c r="A2876" t="s">
        <v>20779</v>
      </c>
      <c r="B2876">
        <v>41630</v>
      </c>
      <c r="C2876" t="s">
        <v>15084</v>
      </c>
      <c r="D2876" t="s">
        <v>2872</v>
      </c>
      <c r="E2876" t="s">
        <v>11208</v>
      </c>
      <c r="F2876" s="2" t="s">
        <v>7167</v>
      </c>
      <c r="G2876" s="2" t="s">
        <v>6378</v>
      </c>
      <c r="H2876" s="29">
        <v>80435.989999999991</v>
      </c>
      <c r="I2876" s="26">
        <v>239.73</v>
      </c>
      <c r="J2876" s="25">
        <v>125549</v>
      </c>
      <c r="K2876" s="25">
        <v>45113.010000000009</v>
      </c>
      <c r="L2876" s="25">
        <v>-22105.37</v>
      </c>
      <c r="M2876" s="27">
        <v>103443.63</v>
      </c>
    </row>
    <row r="2877" spans="1:13" x14ac:dyDescent="0.15">
      <c r="A2877" t="s">
        <v>17430</v>
      </c>
      <c r="B2877">
        <v>11711</v>
      </c>
      <c r="C2877" t="s">
        <v>14654</v>
      </c>
      <c r="D2877" t="s">
        <v>2873</v>
      </c>
      <c r="E2877" t="s">
        <v>11209</v>
      </c>
      <c r="F2877" s="2" t="s">
        <v>11210</v>
      </c>
      <c r="G2877" s="2" t="s">
        <v>6519</v>
      </c>
      <c r="H2877" s="29">
        <v>0</v>
      </c>
      <c r="I2877" s="26">
        <v>0</v>
      </c>
      <c r="J2877" s="25">
        <v>0</v>
      </c>
      <c r="K2877" s="25">
        <v>0</v>
      </c>
      <c r="L2877" s="25">
        <v>0</v>
      </c>
      <c r="M2877" s="27">
        <v>0</v>
      </c>
    </row>
    <row r="2878" spans="1:13" x14ac:dyDescent="0.15">
      <c r="A2878" t="s">
        <v>20056</v>
      </c>
      <c r="B2878">
        <v>41491</v>
      </c>
      <c r="C2878" t="s">
        <v>15027</v>
      </c>
      <c r="D2878" t="s">
        <v>2874</v>
      </c>
      <c r="E2878" t="s">
        <v>11211</v>
      </c>
      <c r="F2878" s="2" t="s">
        <v>6836</v>
      </c>
      <c r="G2878" s="2" t="s">
        <v>6837</v>
      </c>
      <c r="H2878" s="29">
        <v>7985.6600000000035</v>
      </c>
      <c r="I2878" s="26">
        <v>6.79</v>
      </c>
      <c r="J2878" s="25">
        <v>3555.99</v>
      </c>
      <c r="K2878" s="25">
        <v>-4429.6700000000037</v>
      </c>
      <c r="L2878" s="25">
        <v>3322.25</v>
      </c>
      <c r="M2878" s="27">
        <v>6878.24</v>
      </c>
    </row>
    <row r="2879" spans="1:13" x14ac:dyDescent="0.15">
      <c r="A2879" t="s">
        <v>19982</v>
      </c>
      <c r="B2879">
        <v>41471</v>
      </c>
      <c r="C2879" t="s">
        <v>15019</v>
      </c>
      <c r="D2879" t="s">
        <v>2875</v>
      </c>
      <c r="E2879" t="s">
        <v>11212</v>
      </c>
      <c r="F2879" s="2" t="s">
        <v>6257</v>
      </c>
      <c r="G2879" s="2" t="s">
        <v>6257</v>
      </c>
      <c r="H2879" s="29">
        <v>0</v>
      </c>
      <c r="I2879" s="26">
        <v>48.89</v>
      </c>
      <c r="J2879" s="25">
        <v>25604.18</v>
      </c>
      <c r="K2879" s="25">
        <v>25604.18</v>
      </c>
      <c r="L2879" s="25">
        <v>-12546.05</v>
      </c>
      <c r="M2879" s="27">
        <v>13058.130000000001</v>
      </c>
    </row>
    <row r="2880" spans="1:13" x14ac:dyDescent="0.15">
      <c r="A2880" t="s">
        <v>20863</v>
      </c>
      <c r="B2880">
        <v>41633</v>
      </c>
      <c r="C2880" t="s">
        <v>15087</v>
      </c>
      <c r="D2880" t="s">
        <v>2876</v>
      </c>
      <c r="E2880" t="s">
        <v>11213</v>
      </c>
      <c r="F2880" s="2" t="s">
        <v>6728</v>
      </c>
      <c r="G2880" s="2" t="s">
        <v>6728</v>
      </c>
      <c r="H2880" s="29">
        <v>0</v>
      </c>
      <c r="I2880" s="26">
        <v>26.86</v>
      </c>
      <c r="J2880" s="25">
        <v>14066.85</v>
      </c>
      <c r="K2880" s="25">
        <v>14066.85</v>
      </c>
      <c r="L2880" s="25">
        <v>-6892.76</v>
      </c>
      <c r="M2880" s="27">
        <v>7174.09</v>
      </c>
    </row>
    <row r="2881" spans="1:13" x14ac:dyDescent="0.15">
      <c r="A2881" t="s">
        <v>19636</v>
      </c>
      <c r="B2881">
        <v>41386</v>
      </c>
      <c r="C2881" t="s">
        <v>14993</v>
      </c>
      <c r="D2881" t="s">
        <v>2877</v>
      </c>
      <c r="E2881" t="s">
        <v>11214</v>
      </c>
      <c r="F2881" s="2" t="s">
        <v>7855</v>
      </c>
      <c r="G2881" s="2" t="s">
        <v>7855</v>
      </c>
      <c r="H2881" s="29">
        <v>18343.25</v>
      </c>
      <c r="I2881" s="26">
        <v>26.56</v>
      </c>
      <c r="J2881" s="25">
        <v>13909.74</v>
      </c>
      <c r="K2881" s="25">
        <v>-4433.51</v>
      </c>
      <c r="L2881" s="25">
        <v>3325.13</v>
      </c>
      <c r="M2881" s="27">
        <v>17234.87</v>
      </c>
    </row>
    <row r="2882" spans="1:13" x14ac:dyDescent="0.15">
      <c r="A2882" t="s">
        <v>19519</v>
      </c>
      <c r="B2882">
        <v>41349</v>
      </c>
      <c r="C2882" t="s">
        <v>14983</v>
      </c>
      <c r="D2882" t="s">
        <v>2878</v>
      </c>
      <c r="E2882" t="s">
        <v>11215</v>
      </c>
      <c r="F2882" s="2" t="s">
        <v>6383</v>
      </c>
      <c r="G2882" s="2" t="s">
        <v>6383</v>
      </c>
      <c r="H2882" s="29">
        <v>142420.47</v>
      </c>
      <c r="I2882" s="26">
        <v>246.68</v>
      </c>
      <c r="J2882" s="25">
        <v>129188.78</v>
      </c>
      <c r="K2882" s="25">
        <v>-13231.690000000002</v>
      </c>
      <c r="L2882" s="25">
        <v>9923.77</v>
      </c>
      <c r="M2882" s="27">
        <v>139112.54999999999</v>
      </c>
    </row>
    <row r="2883" spans="1:13" x14ac:dyDescent="0.15">
      <c r="A2883" t="s">
        <v>21510</v>
      </c>
      <c r="B2883">
        <v>41856</v>
      </c>
      <c r="C2883" t="s">
        <v>15143</v>
      </c>
      <c r="D2883" t="s">
        <v>2879</v>
      </c>
      <c r="E2883" t="s">
        <v>11216</v>
      </c>
      <c r="F2883" s="2" t="s">
        <v>9118</v>
      </c>
      <c r="G2883" s="2" t="s">
        <v>6823</v>
      </c>
      <c r="H2883" s="29">
        <v>9377.75</v>
      </c>
      <c r="I2883" s="26">
        <v>7.26</v>
      </c>
      <c r="J2883" s="25">
        <v>3802.13</v>
      </c>
      <c r="K2883" s="25">
        <v>-5575.62</v>
      </c>
      <c r="L2883" s="25">
        <v>4181.72</v>
      </c>
      <c r="M2883" s="27">
        <v>7983.85</v>
      </c>
    </row>
    <row r="2884" spans="1:13" x14ac:dyDescent="0.15">
      <c r="A2884" t="s">
        <v>20136</v>
      </c>
      <c r="B2884">
        <v>41502</v>
      </c>
      <c r="C2884" t="s">
        <v>15034</v>
      </c>
      <c r="D2884" t="s">
        <v>2880</v>
      </c>
      <c r="E2884" t="s">
        <v>11217</v>
      </c>
      <c r="F2884" s="2" t="s">
        <v>9777</v>
      </c>
      <c r="G2884" s="2" t="s">
        <v>6538</v>
      </c>
      <c r="H2884" s="29">
        <v>0</v>
      </c>
      <c r="I2884" s="26">
        <v>0</v>
      </c>
      <c r="J2884" s="25">
        <v>0</v>
      </c>
      <c r="K2884" s="25">
        <v>0</v>
      </c>
      <c r="L2884" s="25">
        <v>0</v>
      </c>
      <c r="M2884" s="27">
        <v>0</v>
      </c>
    </row>
    <row r="2885" spans="1:13" x14ac:dyDescent="0.15">
      <c r="A2885" t="s">
        <v>21150</v>
      </c>
      <c r="B2885">
        <v>41775</v>
      </c>
      <c r="C2885" t="s">
        <v>15110</v>
      </c>
      <c r="D2885" t="s">
        <v>2881</v>
      </c>
      <c r="E2885" t="s">
        <v>11218</v>
      </c>
      <c r="F2885" s="2" t="s">
        <v>6228</v>
      </c>
      <c r="G2885" s="2" t="s">
        <v>6228</v>
      </c>
      <c r="H2885" s="29">
        <v>250744.70999999996</v>
      </c>
      <c r="I2885" s="26">
        <v>439.51</v>
      </c>
      <c r="J2885" s="25">
        <v>230175.78</v>
      </c>
      <c r="K2885" s="25">
        <v>-20568.929999999964</v>
      </c>
      <c r="L2885" s="25">
        <v>15426.7</v>
      </c>
      <c r="M2885" s="27">
        <v>245602.48</v>
      </c>
    </row>
    <row r="2886" spans="1:13" x14ac:dyDescent="0.15">
      <c r="A2886" t="s">
        <v>18166</v>
      </c>
      <c r="B2886">
        <v>38001</v>
      </c>
      <c r="C2886" t="s">
        <v>14820</v>
      </c>
      <c r="D2886" t="s">
        <v>2882</v>
      </c>
      <c r="E2886" t="s">
        <v>11219</v>
      </c>
      <c r="F2886" s="2" t="s">
        <v>6385</v>
      </c>
      <c r="G2886" s="2" t="s">
        <v>6385</v>
      </c>
      <c r="H2886" s="29">
        <v>31712</v>
      </c>
      <c r="I2886" s="26">
        <v>55.96</v>
      </c>
      <c r="J2886" s="25">
        <v>29306.81</v>
      </c>
      <c r="K2886" s="25">
        <v>-2405.1899999999987</v>
      </c>
      <c r="L2886" s="25">
        <v>1803.89</v>
      </c>
      <c r="M2886" s="27">
        <v>31110.7</v>
      </c>
    </row>
    <row r="2887" spans="1:13" x14ac:dyDescent="0.15">
      <c r="A2887" t="s">
        <v>21288</v>
      </c>
      <c r="B2887">
        <v>41785</v>
      </c>
      <c r="C2887" t="s">
        <v>15117</v>
      </c>
      <c r="D2887" t="s">
        <v>2883</v>
      </c>
      <c r="E2887" t="s">
        <v>11220</v>
      </c>
      <c r="F2887" s="2" t="s">
        <v>7254</v>
      </c>
      <c r="G2887" s="2" t="s">
        <v>6613</v>
      </c>
      <c r="H2887" s="29">
        <v>60086.609999999986</v>
      </c>
      <c r="I2887" s="26">
        <v>129.88999999999999</v>
      </c>
      <c r="J2887" s="25">
        <v>68024.69</v>
      </c>
      <c r="K2887" s="25">
        <v>7938.0800000000163</v>
      </c>
      <c r="L2887" s="25">
        <v>-3889.66</v>
      </c>
      <c r="M2887" s="27">
        <v>64135.03</v>
      </c>
    </row>
    <row r="2888" spans="1:13" x14ac:dyDescent="0.15">
      <c r="A2888" t="s">
        <v>20893</v>
      </c>
      <c r="B2888">
        <v>41638</v>
      </c>
      <c r="C2888" t="s">
        <v>15090</v>
      </c>
      <c r="D2888" t="s">
        <v>2884</v>
      </c>
      <c r="E2888" t="s">
        <v>11221</v>
      </c>
      <c r="F2888" s="2" t="s">
        <v>8508</v>
      </c>
      <c r="G2888" s="2" t="s">
        <v>8508</v>
      </c>
      <c r="H2888" s="29">
        <v>384763.4</v>
      </c>
      <c r="I2888" s="26">
        <v>558.29</v>
      </c>
      <c r="J2888" s="25">
        <v>292382.06</v>
      </c>
      <c r="K2888" s="25">
        <v>-92381.340000000026</v>
      </c>
      <c r="L2888" s="25">
        <v>69286.009999999995</v>
      </c>
      <c r="M2888" s="27">
        <v>361668.07</v>
      </c>
    </row>
    <row r="2889" spans="1:13" x14ac:dyDescent="0.15">
      <c r="A2889" t="s">
        <v>21629</v>
      </c>
      <c r="B2889">
        <v>41895</v>
      </c>
      <c r="C2889" t="s">
        <v>15159</v>
      </c>
      <c r="D2889" t="s">
        <v>2885</v>
      </c>
      <c r="E2889" t="s">
        <v>11222</v>
      </c>
      <c r="F2889" s="2" t="s">
        <v>11223</v>
      </c>
      <c r="G2889" s="2" t="s">
        <v>8501</v>
      </c>
      <c r="H2889" s="29">
        <v>0</v>
      </c>
      <c r="I2889" s="26">
        <v>63.06</v>
      </c>
      <c r="J2889" s="25">
        <v>33025.15</v>
      </c>
      <c r="K2889" s="25">
        <v>33025.15</v>
      </c>
      <c r="L2889" s="25">
        <v>-16182.32</v>
      </c>
      <c r="M2889" s="27">
        <v>16842.830000000002</v>
      </c>
    </row>
    <row r="2890" spans="1:13" x14ac:dyDescent="0.15">
      <c r="A2890" t="s">
        <v>23054</v>
      </c>
      <c r="B2890">
        <v>75388</v>
      </c>
      <c r="C2890" t="s">
        <v>15396</v>
      </c>
      <c r="D2890" t="s">
        <v>2886</v>
      </c>
      <c r="E2890" t="s">
        <v>11224</v>
      </c>
      <c r="F2890" s="2" t="s">
        <v>7919</v>
      </c>
      <c r="G2890" s="2" t="s">
        <v>7919</v>
      </c>
      <c r="H2890" s="29">
        <v>15274.86</v>
      </c>
      <c r="I2890" s="26">
        <v>0</v>
      </c>
      <c r="J2890" s="25">
        <v>0</v>
      </c>
      <c r="K2890" s="25">
        <v>-15274.86</v>
      </c>
      <c r="L2890" s="25">
        <v>11456.15</v>
      </c>
      <c r="M2890" s="27">
        <v>11456.15</v>
      </c>
    </row>
    <row r="2891" spans="1:13" x14ac:dyDescent="0.15">
      <c r="A2891" t="s">
        <v>19843</v>
      </c>
      <c r="B2891">
        <v>41438</v>
      </c>
      <c r="C2891" t="s">
        <v>15007</v>
      </c>
      <c r="D2891" t="s">
        <v>2887</v>
      </c>
      <c r="E2891" t="s">
        <v>11225</v>
      </c>
      <c r="F2891" s="2" t="s">
        <v>11226</v>
      </c>
      <c r="G2891" s="2" t="s">
        <v>7352</v>
      </c>
      <c r="H2891" s="29">
        <v>0</v>
      </c>
      <c r="I2891" s="26">
        <v>0</v>
      </c>
      <c r="J2891" s="25">
        <v>0</v>
      </c>
      <c r="K2891" s="25">
        <v>0</v>
      </c>
      <c r="L2891" s="25">
        <v>0</v>
      </c>
      <c r="M2891" s="27">
        <v>0</v>
      </c>
    </row>
    <row r="2892" spans="1:13" x14ac:dyDescent="0.15">
      <c r="A2892" t="s">
        <v>19205</v>
      </c>
      <c r="B2892">
        <v>41191</v>
      </c>
      <c r="C2892" t="s">
        <v>14952</v>
      </c>
      <c r="D2892" t="s">
        <v>2888</v>
      </c>
      <c r="E2892" t="s">
        <v>11227</v>
      </c>
      <c r="F2892" s="2" t="s">
        <v>6484</v>
      </c>
      <c r="G2892" s="2" t="s">
        <v>6484</v>
      </c>
      <c r="H2892" s="29">
        <v>0</v>
      </c>
      <c r="I2892" s="26">
        <v>36.99</v>
      </c>
      <c r="J2892" s="25">
        <v>19372.03</v>
      </c>
      <c r="K2892" s="25">
        <v>19372.03</v>
      </c>
      <c r="L2892" s="25">
        <v>-9492.2900000000009</v>
      </c>
      <c r="M2892" s="27">
        <v>9879.739999999998</v>
      </c>
    </row>
    <row r="2893" spans="1:13" x14ac:dyDescent="0.15">
      <c r="A2893" t="s">
        <v>20065</v>
      </c>
      <c r="B2893">
        <v>41492</v>
      </c>
      <c r="C2893" t="s">
        <v>15028</v>
      </c>
      <c r="D2893" t="s">
        <v>2889</v>
      </c>
      <c r="E2893" t="s">
        <v>11228</v>
      </c>
      <c r="F2893" s="2" t="s">
        <v>11229</v>
      </c>
      <c r="G2893" s="2" t="s">
        <v>6596</v>
      </c>
      <c r="H2893" s="29">
        <v>24570.86</v>
      </c>
      <c r="I2893" s="26">
        <v>0</v>
      </c>
      <c r="J2893" s="25">
        <v>0</v>
      </c>
      <c r="K2893" s="25">
        <v>-24570.86</v>
      </c>
      <c r="L2893" s="25">
        <v>18428.150000000001</v>
      </c>
      <c r="M2893" s="27">
        <v>18428.150000000001</v>
      </c>
    </row>
    <row r="2894" spans="1:13" x14ac:dyDescent="0.15">
      <c r="A2894" t="s">
        <v>21580</v>
      </c>
      <c r="B2894">
        <v>41868</v>
      </c>
      <c r="C2894" t="s">
        <v>15151</v>
      </c>
      <c r="D2894" t="s">
        <v>2890</v>
      </c>
      <c r="E2894" t="s">
        <v>11230</v>
      </c>
      <c r="F2894" s="2" t="s">
        <v>11231</v>
      </c>
      <c r="G2894" s="2" t="s">
        <v>8342</v>
      </c>
      <c r="H2894" s="29">
        <v>0</v>
      </c>
      <c r="I2894" s="26">
        <v>13.75</v>
      </c>
      <c r="J2894" s="25">
        <v>7201.01</v>
      </c>
      <c r="K2894" s="25">
        <v>7201.01</v>
      </c>
      <c r="L2894" s="25">
        <v>-3528.49</v>
      </c>
      <c r="M2894" s="27">
        <v>3672.5200000000004</v>
      </c>
    </row>
    <row r="2895" spans="1:13" x14ac:dyDescent="0.15">
      <c r="A2895" t="s">
        <v>19501</v>
      </c>
      <c r="B2895">
        <v>41345</v>
      </c>
      <c r="C2895" t="s">
        <v>14982</v>
      </c>
      <c r="D2895" t="s">
        <v>2891</v>
      </c>
      <c r="E2895" t="s">
        <v>11232</v>
      </c>
      <c r="F2895" s="2" t="s">
        <v>8485</v>
      </c>
      <c r="G2895" s="2" t="s">
        <v>8485</v>
      </c>
      <c r="H2895" s="29">
        <v>0</v>
      </c>
      <c r="I2895" s="26">
        <v>63.12</v>
      </c>
      <c r="J2895" s="25">
        <v>33056.58</v>
      </c>
      <c r="K2895" s="25">
        <v>33056.58</v>
      </c>
      <c r="L2895" s="25">
        <v>-16197.72</v>
      </c>
      <c r="M2895" s="27">
        <v>16858.86</v>
      </c>
    </row>
    <row r="2896" spans="1:13" x14ac:dyDescent="0.15">
      <c r="A2896" t="s">
        <v>21646</v>
      </c>
      <c r="B2896">
        <v>41899</v>
      </c>
      <c r="C2896" t="s">
        <v>15161</v>
      </c>
      <c r="D2896" t="s">
        <v>2892</v>
      </c>
      <c r="E2896" t="s">
        <v>11233</v>
      </c>
      <c r="F2896" s="2" t="s">
        <v>11234</v>
      </c>
      <c r="G2896" s="2" t="s">
        <v>8369</v>
      </c>
      <c r="H2896" s="29">
        <v>0</v>
      </c>
      <c r="I2896" s="26">
        <v>0</v>
      </c>
      <c r="J2896" s="25">
        <v>0</v>
      </c>
      <c r="K2896" s="25">
        <v>0</v>
      </c>
      <c r="L2896" s="25">
        <v>0</v>
      </c>
      <c r="M2896" s="27">
        <v>0</v>
      </c>
    </row>
    <row r="2897" spans="1:13" x14ac:dyDescent="0.15">
      <c r="A2897" t="s">
        <v>17461</v>
      </c>
      <c r="B2897">
        <v>13662</v>
      </c>
      <c r="C2897" t="s">
        <v>14657</v>
      </c>
      <c r="D2897" t="s">
        <v>2893</v>
      </c>
      <c r="E2897" t="s">
        <v>11235</v>
      </c>
      <c r="F2897" s="2" t="s">
        <v>8253</v>
      </c>
      <c r="G2897" s="2" t="s">
        <v>8133</v>
      </c>
      <c r="H2897" s="29">
        <v>0</v>
      </c>
      <c r="I2897" s="26">
        <v>0</v>
      </c>
      <c r="J2897" s="25">
        <v>0</v>
      </c>
      <c r="K2897" s="25">
        <v>0</v>
      </c>
      <c r="L2897" s="25">
        <v>0</v>
      </c>
      <c r="M2897" s="27">
        <v>0</v>
      </c>
    </row>
    <row r="2898" spans="1:13" x14ac:dyDescent="0.15">
      <c r="A2898" t="s">
        <v>20450</v>
      </c>
      <c r="B2898">
        <v>41566</v>
      </c>
      <c r="C2898" t="s">
        <v>15061</v>
      </c>
      <c r="D2898" t="s">
        <v>2894</v>
      </c>
      <c r="E2898" t="s">
        <v>11236</v>
      </c>
      <c r="F2898" s="2" t="s">
        <v>6558</v>
      </c>
      <c r="G2898" s="2" t="s">
        <v>6212</v>
      </c>
      <c r="H2898" s="29">
        <v>0</v>
      </c>
      <c r="I2898" s="26">
        <v>0</v>
      </c>
      <c r="J2898" s="25">
        <v>0</v>
      </c>
      <c r="K2898" s="25">
        <v>0</v>
      </c>
      <c r="L2898" s="25">
        <v>0</v>
      </c>
      <c r="M2898" s="27">
        <v>0</v>
      </c>
    </row>
    <row r="2899" spans="1:13" x14ac:dyDescent="0.15">
      <c r="A2899" t="s">
        <v>19922</v>
      </c>
      <c r="B2899">
        <v>41447</v>
      </c>
      <c r="C2899" t="s">
        <v>15013</v>
      </c>
      <c r="D2899" t="s">
        <v>2895</v>
      </c>
      <c r="E2899" t="s">
        <v>11237</v>
      </c>
      <c r="F2899" s="2" t="s">
        <v>6426</v>
      </c>
      <c r="G2899" s="2" t="s">
        <v>6338</v>
      </c>
      <c r="H2899" s="29">
        <v>55760.790000000008</v>
      </c>
      <c r="I2899" s="26">
        <v>208.54</v>
      </c>
      <c r="J2899" s="25">
        <v>109214.48</v>
      </c>
      <c r="K2899" s="25">
        <v>53453.689999999988</v>
      </c>
      <c r="L2899" s="25">
        <v>-26192.31</v>
      </c>
      <c r="M2899" s="27">
        <v>83022.17</v>
      </c>
    </row>
    <row r="2900" spans="1:13" x14ac:dyDescent="0.15">
      <c r="A2900" t="s">
        <v>20594</v>
      </c>
      <c r="B2900">
        <v>41574</v>
      </c>
      <c r="C2900" t="s">
        <v>15067</v>
      </c>
      <c r="D2900" t="s">
        <v>2896</v>
      </c>
      <c r="E2900" t="s">
        <v>11013</v>
      </c>
      <c r="F2900" s="2" t="s">
        <v>9032</v>
      </c>
      <c r="G2900" s="2" t="s">
        <v>9032</v>
      </c>
      <c r="H2900" s="29">
        <v>0</v>
      </c>
      <c r="I2900" s="26">
        <v>0</v>
      </c>
      <c r="J2900" s="25">
        <v>0</v>
      </c>
      <c r="K2900" s="25">
        <v>0</v>
      </c>
      <c r="L2900" s="25">
        <v>0</v>
      </c>
      <c r="M2900" s="27">
        <v>0</v>
      </c>
    </row>
    <row r="2901" spans="1:13" x14ac:dyDescent="0.15">
      <c r="A2901" t="s">
        <v>17469</v>
      </c>
      <c r="B2901">
        <v>13682</v>
      </c>
      <c r="C2901" t="s">
        <v>14658</v>
      </c>
      <c r="D2901" t="s">
        <v>2897</v>
      </c>
      <c r="E2901" t="s">
        <v>11238</v>
      </c>
      <c r="F2901" s="2" t="s">
        <v>6384</v>
      </c>
      <c r="G2901" s="2" t="s">
        <v>6384</v>
      </c>
      <c r="H2901" s="29">
        <v>38423.17</v>
      </c>
      <c r="I2901" s="26">
        <v>74.25</v>
      </c>
      <c r="J2901" s="25">
        <v>38885.47</v>
      </c>
      <c r="K2901" s="25">
        <v>462.30000000000291</v>
      </c>
      <c r="L2901" s="25">
        <v>-226.53</v>
      </c>
      <c r="M2901" s="27">
        <v>38658.94</v>
      </c>
    </row>
    <row r="2902" spans="1:13" x14ac:dyDescent="0.15">
      <c r="A2902" t="s">
        <v>19844</v>
      </c>
      <c r="B2902">
        <v>41438</v>
      </c>
      <c r="C2902" t="s">
        <v>15007</v>
      </c>
      <c r="D2902" t="s">
        <v>2898</v>
      </c>
      <c r="E2902" t="s">
        <v>11239</v>
      </c>
      <c r="F2902" s="2" t="s">
        <v>7351</v>
      </c>
      <c r="G2902" s="2" t="s">
        <v>7352</v>
      </c>
      <c r="H2902" s="29">
        <v>0</v>
      </c>
      <c r="I2902" s="26">
        <v>0</v>
      </c>
      <c r="J2902" s="25">
        <v>0</v>
      </c>
      <c r="K2902" s="25">
        <v>0</v>
      </c>
      <c r="L2902" s="25">
        <v>0</v>
      </c>
      <c r="M2902" s="27">
        <v>0</v>
      </c>
    </row>
    <row r="2903" spans="1:13" x14ac:dyDescent="0.15">
      <c r="A2903" t="s">
        <v>19813</v>
      </c>
      <c r="B2903">
        <v>41434</v>
      </c>
      <c r="C2903" t="s">
        <v>15005</v>
      </c>
      <c r="D2903" t="s">
        <v>2899</v>
      </c>
      <c r="E2903" t="s">
        <v>11240</v>
      </c>
      <c r="F2903" s="2" t="s">
        <v>11241</v>
      </c>
      <c r="G2903" s="2" t="s">
        <v>7826</v>
      </c>
      <c r="H2903" s="29">
        <v>0</v>
      </c>
      <c r="I2903" s="26">
        <v>0</v>
      </c>
      <c r="J2903" s="25">
        <v>0</v>
      </c>
      <c r="K2903" s="25">
        <v>0</v>
      </c>
      <c r="L2903" s="25">
        <v>0</v>
      </c>
      <c r="M2903" s="27">
        <v>0</v>
      </c>
    </row>
    <row r="2904" spans="1:13" x14ac:dyDescent="0.15">
      <c r="A2904" t="s">
        <v>20675</v>
      </c>
      <c r="B2904">
        <v>41611</v>
      </c>
      <c r="C2904" t="s">
        <v>15076</v>
      </c>
      <c r="D2904" t="s">
        <v>2900</v>
      </c>
      <c r="E2904" t="s">
        <v>11242</v>
      </c>
      <c r="F2904" s="2" t="s">
        <v>6490</v>
      </c>
      <c r="G2904" s="2" t="s">
        <v>6490</v>
      </c>
      <c r="H2904" s="29">
        <v>202553.85</v>
      </c>
      <c r="I2904" s="26">
        <v>278.33</v>
      </c>
      <c r="J2904" s="25">
        <v>145764.20000000001</v>
      </c>
      <c r="K2904" s="25">
        <v>-56789.649999999994</v>
      </c>
      <c r="L2904" s="25">
        <v>42592.24</v>
      </c>
      <c r="M2904" s="27">
        <v>188356.44</v>
      </c>
    </row>
    <row r="2905" spans="1:13" x14ac:dyDescent="0.15">
      <c r="A2905" t="s">
        <v>19206</v>
      </c>
      <c r="B2905">
        <v>41191</v>
      </c>
      <c r="C2905" t="s">
        <v>14952</v>
      </c>
      <c r="D2905" t="s">
        <v>2901</v>
      </c>
      <c r="E2905" t="s">
        <v>11243</v>
      </c>
      <c r="F2905" s="2" t="s">
        <v>11244</v>
      </c>
      <c r="G2905" s="2" t="s">
        <v>6526</v>
      </c>
      <c r="H2905" s="29">
        <v>0</v>
      </c>
      <c r="I2905" s="26">
        <v>0</v>
      </c>
      <c r="J2905" s="25">
        <v>0</v>
      </c>
      <c r="K2905" s="25">
        <v>0</v>
      </c>
      <c r="L2905" s="25">
        <v>0</v>
      </c>
      <c r="M2905" s="27">
        <v>0</v>
      </c>
    </row>
    <row r="2906" spans="1:13" x14ac:dyDescent="0.15">
      <c r="A2906" t="s">
        <v>20384</v>
      </c>
      <c r="B2906">
        <v>41557</v>
      </c>
      <c r="C2906" t="s">
        <v>15055</v>
      </c>
      <c r="D2906" t="s">
        <v>2902</v>
      </c>
      <c r="E2906" t="s">
        <v>11245</v>
      </c>
      <c r="F2906" s="2" t="s">
        <v>10023</v>
      </c>
      <c r="G2906" s="2" t="s">
        <v>6828</v>
      </c>
      <c r="H2906" s="29">
        <v>0</v>
      </c>
      <c r="I2906" s="26">
        <v>0</v>
      </c>
      <c r="J2906" s="25">
        <v>0</v>
      </c>
      <c r="K2906" s="25">
        <v>0</v>
      </c>
      <c r="L2906" s="25">
        <v>0</v>
      </c>
      <c r="M2906" s="27">
        <v>0</v>
      </c>
    </row>
    <row r="2907" spans="1:13" x14ac:dyDescent="0.15">
      <c r="A2907" t="s">
        <v>17719</v>
      </c>
      <c r="B2907">
        <v>26158</v>
      </c>
      <c r="C2907" t="s">
        <v>14697</v>
      </c>
      <c r="D2907" t="s">
        <v>2903</v>
      </c>
      <c r="E2907" t="s">
        <v>11246</v>
      </c>
      <c r="F2907" s="2" t="s">
        <v>11247</v>
      </c>
      <c r="G2907" s="2" t="s">
        <v>6478</v>
      </c>
      <c r="H2907" s="29">
        <v>279074.03000000003</v>
      </c>
      <c r="I2907" s="26">
        <v>534.32000000000005</v>
      </c>
      <c r="J2907" s="25">
        <v>279828.73</v>
      </c>
      <c r="K2907" s="25">
        <v>754.69999999995343</v>
      </c>
      <c r="L2907" s="25">
        <v>-369.8</v>
      </c>
      <c r="M2907" s="27">
        <v>279458.93</v>
      </c>
    </row>
    <row r="2908" spans="1:13" x14ac:dyDescent="0.15">
      <c r="A2908" t="s">
        <v>20164</v>
      </c>
      <c r="B2908">
        <v>41506</v>
      </c>
      <c r="C2908" t="s">
        <v>15035</v>
      </c>
      <c r="D2908" t="s">
        <v>2904</v>
      </c>
      <c r="E2908" t="s">
        <v>11248</v>
      </c>
      <c r="F2908" s="2" t="s">
        <v>11019</v>
      </c>
      <c r="G2908" s="2" t="s">
        <v>8695</v>
      </c>
      <c r="H2908" s="29">
        <v>11892</v>
      </c>
      <c r="I2908" s="26">
        <v>0</v>
      </c>
      <c r="J2908" s="25">
        <v>0</v>
      </c>
      <c r="K2908" s="25">
        <v>-11892</v>
      </c>
      <c r="L2908" s="25">
        <v>8919</v>
      </c>
      <c r="M2908" s="27">
        <v>8919</v>
      </c>
    </row>
    <row r="2909" spans="1:13" x14ac:dyDescent="0.15">
      <c r="A2909" t="s">
        <v>18917</v>
      </c>
      <c r="B2909">
        <v>40971</v>
      </c>
      <c r="C2909" t="s">
        <v>14923</v>
      </c>
      <c r="D2909" t="s">
        <v>2905</v>
      </c>
      <c r="E2909" t="s">
        <v>11249</v>
      </c>
      <c r="F2909" s="2" t="s">
        <v>6450</v>
      </c>
      <c r="G2909" s="2" t="s">
        <v>6450</v>
      </c>
      <c r="H2909" s="29">
        <v>454736.90999999992</v>
      </c>
      <c r="I2909" s="26">
        <v>813.89</v>
      </c>
      <c r="J2909" s="25">
        <v>426242.33</v>
      </c>
      <c r="K2909" s="25">
        <v>-28494.5799999999</v>
      </c>
      <c r="L2909" s="25">
        <v>21370.93</v>
      </c>
      <c r="M2909" s="27">
        <v>447613.26</v>
      </c>
    </row>
    <row r="2910" spans="1:13" x14ac:dyDescent="0.15">
      <c r="A2910" t="s">
        <v>17723</v>
      </c>
      <c r="B2910">
        <v>26613</v>
      </c>
      <c r="C2910" t="s">
        <v>14698</v>
      </c>
      <c r="D2910" t="s">
        <v>2906</v>
      </c>
      <c r="E2910" t="s">
        <v>11121</v>
      </c>
      <c r="F2910" s="2" t="s">
        <v>6392</v>
      </c>
      <c r="G2910" s="2" t="s">
        <v>6392</v>
      </c>
      <c r="H2910" s="29">
        <v>0</v>
      </c>
      <c r="I2910" s="26">
        <v>0</v>
      </c>
      <c r="J2910" s="25">
        <v>0</v>
      </c>
      <c r="K2910" s="25">
        <v>0</v>
      </c>
      <c r="L2910" s="25">
        <v>0</v>
      </c>
      <c r="M2910" s="27">
        <v>0</v>
      </c>
    </row>
    <row r="2911" spans="1:13" x14ac:dyDescent="0.15">
      <c r="A2911" t="s">
        <v>18645</v>
      </c>
      <c r="B2911">
        <v>40812</v>
      </c>
      <c r="C2911" t="s">
        <v>14901</v>
      </c>
      <c r="D2911" t="s">
        <v>2907</v>
      </c>
      <c r="E2911" t="s">
        <v>11251</v>
      </c>
      <c r="F2911" s="2" t="s">
        <v>6572</v>
      </c>
      <c r="G2911" s="2" t="s">
        <v>6402</v>
      </c>
      <c r="H2911" s="29">
        <v>0</v>
      </c>
      <c r="I2911" s="26">
        <v>0</v>
      </c>
      <c r="J2911" s="25">
        <v>0</v>
      </c>
      <c r="K2911" s="25">
        <v>0</v>
      </c>
      <c r="L2911" s="25">
        <v>0</v>
      </c>
      <c r="M2911" s="27">
        <v>0</v>
      </c>
    </row>
    <row r="2912" spans="1:13" x14ac:dyDescent="0.15">
      <c r="A2912" t="s">
        <v>17758</v>
      </c>
      <c r="B2912">
        <v>28563</v>
      </c>
      <c r="C2912" t="s">
        <v>14708</v>
      </c>
      <c r="D2912" t="s">
        <v>2908</v>
      </c>
      <c r="E2912" t="s">
        <v>11252</v>
      </c>
      <c r="F2912" s="2" t="s">
        <v>6963</v>
      </c>
      <c r="G2912" s="2" t="s">
        <v>6964</v>
      </c>
      <c r="H2912" s="29">
        <v>0</v>
      </c>
      <c r="I2912" s="26">
        <v>195.56</v>
      </c>
      <c r="J2912" s="25">
        <v>102416.73</v>
      </c>
      <c r="K2912" s="25">
        <v>102416.73</v>
      </c>
      <c r="L2912" s="25">
        <v>-50184.2</v>
      </c>
      <c r="M2912" s="27">
        <v>52232.53</v>
      </c>
    </row>
    <row r="2913" spans="1:13" x14ac:dyDescent="0.15">
      <c r="A2913" t="s">
        <v>17795</v>
      </c>
      <c r="B2913">
        <v>29785</v>
      </c>
      <c r="C2913" t="s">
        <v>14715</v>
      </c>
      <c r="D2913" t="s">
        <v>2909</v>
      </c>
      <c r="E2913" t="s">
        <v>11254</v>
      </c>
      <c r="F2913" s="2" t="s">
        <v>6671</v>
      </c>
      <c r="G2913" s="2" t="s">
        <v>6671</v>
      </c>
      <c r="H2913" s="29">
        <v>50187.460000000006</v>
      </c>
      <c r="I2913" s="26">
        <v>124.38</v>
      </c>
      <c r="J2913" s="25">
        <v>65139.05</v>
      </c>
      <c r="K2913" s="25">
        <v>14951.589999999997</v>
      </c>
      <c r="L2913" s="25">
        <v>-7326.28</v>
      </c>
      <c r="M2913" s="27">
        <v>57812.770000000004</v>
      </c>
    </row>
    <row r="2914" spans="1:13" x14ac:dyDescent="0.15">
      <c r="A2914" t="s">
        <v>18205</v>
      </c>
      <c r="B2914">
        <v>40020</v>
      </c>
      <c r="C2914" t="s">
        <v>14835</v>
      </c>
      <c r="D2914" t="s">
        <v>2910</v>
      </c>
      <c r="E2914" t="s">
        <v>11255</v>
      </c>
      <c r="F2914" s="2" t="s">
        <v>6363</v>
      </c>
      <c r="G2914" s="2" t="s">
        <v>6363</v>
      </c>
      <c r="H2914" s="29">
        <v>0</v>
      </c>
      <c r="I2914" s="26">
        <v>0</v>
      </c>
      <c r="J2914" s="25">
        <v>0</v>
      </c>
      <c r="K2914" s="25">
        <v>0</v>
      </c>
      <c r="L2914" s="25">
        <v>0</v>
      </c>
      <c r="M2914" s="27">
        <v>0</v>
      </c>
    </row>
    <row r="2915" spans="1:13" x14ac:dyDescent="0.15">
      <c r="A2915" t="s">
        <v>18427</v>
      </c>
      <c r="B2915">
        <v>40557</v>
      </c>
      <c r="C2915" t="s">
        <v>14873</v>
      </c>
      <c r="D2915" t="s">
        <v>2911</v>
      </c>
      <c r="E2915" t="s">
        <v>11256</v>
      </c>
      <c r="F2915" s="2" t="s">
        <v>8874</v>
      </c>
      <c r="G2915" s="2" t="s">
        <v>8875</v>
      </c>
      <c r="H2915" s="29">
        <v>0</v>
      </c>
      <c r="I2915" s="26">
        <v>0</v>
      </c>
      <c r="J2915" s="25">
        <v>0</v>
      </c>
      <c r="K2915" s="25">
        <v>0</v>
      </c>
      <c r="L2915" s="25">
        <v>0</v>
      </c>
      <c r="M2915" s="27">
        <v>0</v>
      </c>
    </row>
    <row r="2916" spans="1:13" x14ac:dyDescent="0.15">
      <c r="A2916" t="s">
        <v>18067</v>
      </c>
      <c r="B2916">
        <v>32580</v>
      </c>
      <c r="C2916" t="s">
        <v>14782</v>
      </c>
      <c r="D2916" t="s">
        <v>2912</v>
      </c>
      <c r="E2916" t="s">
        <v>11257</v>
      </c>
      <c r="F2916" s="2" t="s">
        <v>6582</v>
      </c>
      <c r="G2916" s="2" t="s">
        <v>6583</v>
      </c>
      <c r="H2916" s="29">
        <v>0</v>
      </c>
      <c r="I2916" s="26">
        <v>0</v>
      </c>
      <c r="J2916" s="25">
        <v>0</v>
      </c>
      <c r="K2916" s="25">
        <v>0</v>
      </c>
      <c r="L2916" s="25">
        <v>0</v>
      </c>
      <c r="M2916" s="27">
        <v>0</v>
      </c>
    </row>
    <row r="2917" spans="1:13" x14ac:dyDescent="0.15">
      <c r="A2917" t="s">
        <v>19256</v>
      </c>
      <c r="B2917">
        <v>41223</v>
      </c>
      <c r="C2917" t="s">
        <v>14956</v>
      </c>
      <c r="D2917" t="s">
        <v>2913</v>
      </c>
      <c r="E2917" t="s">
        <v>9267</v>
      </c>
      <c r="F2917" s="2" t="s">
        <v>9289</v>
      </c>
      <c r="G2917" s="2" t="s">
        <v>9289</v>
      </c>
      <c r="H2917" s="29">
        <v>0</v>
      </c>
      <c r="I2917" s="26">
        <v>0</v>
      </c>
      <c r="J2917" s="25">
        <v>0</v>
      </c>
      <c r="K2917" s="25">
        <v>0</v>
      </c>
      <c r="L2917" s="25">
        <v>0</v>
      </c>
      <c r="M2917" s="27">
        <v>0</v>
      </c>
    </row>
    <row r="2918" spans="1:13" x14ac:dyDescent="0.15">
      <c r="A2918" t="s">
        <v>21960</v>
      </c>
      <c r="B2918">
        <v>42616</v>
      </c>
      <c r="C2918" t="s">
        <v>15203</v>
      </c>
      <c r="D2918" t="s">
        <v>2914</v>
      </c>
      <c r="E2918" t="s">
        <v>11258</v>
      </c>
      <c r="F2918" s="2" t="s">
        <v>6592</v>
      </c>
      <c r="G2918" s="2" t="s">
        <v>6592</v>
      </c>
      <c r="H2918" s="29">
        <v>25766</v>
      </c>
      <c r="I2918" s="26">
        <v>0</v>
      </c>
      <c r="J2918" s="25">
        <v>0</v>
      </c>
      <c r="K2918" s="25">
        <v>-25766</v>
      </c>
      <c r="L2918" s="25">
        <v>19324.5</v>
      </c>
      <c r="M2918" s="27">
        <v>19324.5</v>
      </c>
    </row>
    <row r="2919" spans="1:13" x14ac:dyDescent="0.15">
      <c r="A2919" t="s">
        <v>20643</v>
      </c>
      <c r="B2919">
        <v>41582</v>
      </c>
      <c r="C2919" t="s">
        <v>15070</v>
      </c>
      <c r="D2919" t="s">
        <v>2915</v>
      </c>
      <c r="E2919" t="s">
        <v>11259</v>
      </c>
      <c r="F2919" s="2" t="s">
        <v>6536</v>
      </c>
      <c r="G2919" s="2" t="s">
        <v>6536</v>
      </c>
      <c r="H2919" s="29">
        <v>29730</v>
      </c>
      <c r="I2919" s="26">
        <v>50.87</v>
      </c>
      <c r="J2919" s="25">
        <v>26641.13</v>
      </c>
      <c r="K2919" s="25">
        <v>-3088.869999999999</v>
      </c>
      <c r="L2919" s="25">
        <v>2316.65</v>
      </c>
      <c r="M2919" s="27">
        <v>28957.780000000002</v>
      </c>
    </row>
    <row r="2920" spans="1:13" x14ac:dyDescent="0.15">
      <c r="A2920" t="s">
        <v>22007</v>
      </c>
      <c r="B2920">
        <v>42653</v>
      </c>
      <c r="C2920" t="s">
        <v>15209</v>
      </c>
      <c r="D2920" t="s">
        <v>2916</v>
      </c>
      <c r="E2920" t="s">
        <v>11260</v>
      </c>
      <c r="F2920" s="2" t="s">
        <v>11261</v>
      </c>
      <c r="G2920" s="2" t="s">
        <v>6775</v>
      </c>
      <c r="H2920" s="29">
        <v>0</v>
      </c>
      <c r="I2920" s="26">
        <v>18.7</v>
      </c>
      <c r="J2920" s="25">
        <v>9793.3799999999992</v>
      </c>
      <c r="K2920" s="25">
        <v>9793.3799999999992</v>
      </c>
      <c r="L2920" s="25">
        <v>-4798.76</v>
      </c>
      <c r="M2920" s="27">
        <v>4994.619999999999</v>
      </c>
    </row>
    <row r="2921" spans="1:13" x14ac:dyDescent="0.15">
      <c r="A2921" t="s">
        <v>22572</v>
      </c>
      <c r="B2921">
        <v>55303</v>
      </c>
      <c r="C2921" t="s">
        <v>15311</v>
      </c>
      <c r="D2921" t="s">
        <v>2917</v>
      </c>
      <c r="E2921" t="s">
        <v>11262</v>
      </c>
      <c r="F2921" s="2" t="s">
        <v>6367</v>
      </c>
      <c r="G2921" s="2" t="s">
        <v>6367</v>
      </c>
      <c r="H2921" s="29">
        <v>0</v>
      </c>
      <c r="I2921" s="26">
        <v>0</v>
      </c>
      <c r="J2921" s="25">
        <v>0</v>
      </c>
      <c r="K2921" s="25">
        <v>0</v>
      </c>
      <c r="L2921" s="25">
        <v>0</v>
      </c>
      <c r="M2921" s="27">
        <v>0</v>
      </c>
    </row>
    <row r="2922" spans="1:13" x14ac:dyDescent="0.15">
      <c r="A2922" t="s">
        <v>19734</v>
      </c>
      <c r="B2922">
        <v>41407</v>
      </c>
      <c r="C2922" t="s">
        <v>14999</v>
      </c>
      <c r="D2922" t="s">
        <v>2918</v>
      </c>
      <c r="E2922" t="s">
        <v>11263</v>
      </c>
      <c r="F2922" s="2" t="s">
        <v>6576</v>
      </c>
      <c r="G2922" s="2" t="s">
        <v>6576</v>
      </c>
      <c r="H2922" s="29">
        <v>0</v>
      </c>
      <c r="I2922" s="26">
        <v>73.290000000000006</v>
      </c>
      <c r="J2922" s="25">
        <v>38382.71</v>
      </c>
      <c r="K2922" s="25">
        <v>38382.71</v>
      </c>
      <c r="L2922" s="25">
        <v>-18807.53</v>
      </c>
      <c r="M2922" s="27">
        <v>19575.18</v>
      </c>
    </row>
    <row r="2923" spans="1:13" x14ac:dyDescent="0.15">
      <c r="A2923" t="s">
        <v>18761</v>
      </c>
      <c r="B2923">
        <v>40928</v>
      </c>
      <c r="C2923" t="s">
        <v>14912</v>
      </c>
      <c r="D2923" t="s">
        <v>2919</v>
      </c>
      <c r="E2923" t="s">
        <v>11264</v>
      </c>
      <c r="F2923" s="2" t="s">
        <v>6985</v>
      </c>
      <c r="G2923" s="2" t="s">
        <v>6986</v>
      </c>
      <c r="H2923" s="29">
        <v>0</v>
      </c>
      <c r="I2923" s="26">
        <v>72</v>
      </c>
      <c r="J2923" s="25">
        <v>37707.120000000003</v>
      </c>
      <c r="K2923" s="25">
        <v>37707.120000000003</v>
      </c>
      <c r="L2923" s="25">
        <v>-18476.490000000002</v>
      </c>
      <c r="M2923" s="27">
        <v>19230.63</v>
      </c>
    </row>
    <row r="2924" spans="1:13" x14ac:dyDescent="0.15">
      <c r="A2924" t="s">
        <v>22068</v>
      </c>
      <c r="B2924">
        <v>42683</v>
      </c>
      <c r="C2924" t="s">
        <v>15215</v>
      </c>
      <c r="D2924" t="s">
        <v>2920</v>
      </c>
      <c r="E2924" t="s">
        <v>11265</v>
      </c>
      <c r="F2924" s="2" t="s">
        <v>6357</v>
      </c>
      <c r="G2924" s="2" t="s">
        <v>6358</v>
      </c>
      <c r="H2924" s="29">
        <v>0</v>
      </c>
      <c r="I2924" s="26">
        <v>0</v>
      </c>
      <c r="J2924" s="25">
        <v>0</v>
      </c>
      <c r="K2924" s="25">
        <v>0</v>
      </c>
      <c r="L2924" s="25">
        <v>0</v>
      </c>
      <c r="M2924" s="27">
        <v>0</v>
      </c>
    </row>
    <row r="2925" spans="1:13" x14ac:dyDescent="0.15">
      <c r="A2925" t="s">
        <v>22203</v>
      </c>
      <c r="B2925">
        <v>43487</v>
      </c>
      <c r="C2925" t="s">
        <v>15248</v>
      </c>
      <c r="D2925" t="s">
        <v>2921</v>
      </c>
      <c r="E2925" t="s">
        <v>11266</v>
      </c>
      <c r="F2925" s="2" t="s">
        <v>10753</v>
      </c>
      <c r="G2925" s="2" t="s">
        <v>7206</v>
      </c>
      <c r="H2925" s="29">
        <v>0</v>
      </c>
      <c r="I2925" s="26">
        <v>0</v>
      </c>
      <c r="J2925" s="25">
        <v>0</v>
      </c>
      <c r="K2925" s="25">
        <v>0</v>
      </c>
      <c r="L2925" s="25">
        <v>0</v>
      </c>
      <c r="M2925" s="27">
        <v>0</v>
      </c>
    </row>
    <row r="2926" spans="1:13" x14ac:dyDescent="0.15">
      <c r="A2926" t="s">
        <v>23012</v>
      </c>
      <c r="B2926">
        <v>75219</v>
      </c>
      <c r="C2926" t="s">
        <v>15394</v>
      </c>
      <c r="D2926" t="s">
        <v>2922</v>
      </c>
      <c r="E2926" t="s">
        <v>11267</v>
      </c>
      <c r="F2926" s="2" t="s">
        <v>11268</v>
      </c>
      <c r="G2926" s="2" t="s">
        <v>6625</v>
      </c>
      <c r="H2926" s="29">
        <v>0</v>
      </c>
      <c r="I2926" s="26">
        <v>0</v>
      </c>
      <c r="J2926" s="25">
        <v>0</v>
      </c>
      <c r="K2926" s="25">
        <v>0</v>
      </c>
      <c r="L2926" s="25">
        <v>0</v>
      </c>
      <c r="M2926" s="27">
        <v>0</v>
      </c>
    </row>
    <row r="2927" spans="1:13" x14ac:dyDescent="0.15">
      <c r="A2927" t="s">
        <v>22257</v>
      </c>
      <c r="B2927">
        <v>44397</v>
      </c>
      <c r="C2927" t="s">
        <v>15258</v>
      </c>
      <c r="D2927" t="s">
        <v>2923</v>
      </c>
      <c r="E2927" t="s">
        <v>11269</v>
      </c>
      <c r="F2927" s="2" t="s">
        <v>6403</v>
      </c>
      <c r="G2927" s="2" t="s">
        <v>6403</v>
      </c>
      <c r="H2927" s="29">
        <v>19820</v>
      </c>
      <c r="I2927" s="26">
        <v>0</v>
      </c>
      <c r="J2927" s="25">
        <v>0</v>
      </c>
      <c r="K2927" s="25">
        <v>-19820</v>
      </c>
      <c r="L2927" s="25">
        <v>14865</v>
      </c>
      <c r="M2927" s="27">
        <v>14865</v>
      </c>
    </row>
    <row r="2928" spans="1:13" x14ac:dyDescent="0.15">
      <c r="A2928" t="s">
        <v>18745</v>
      </c>
      <c r="B2928">
        <v>40894</v>
      </c>
      <c r="C2928" t="s">
        <v>14910</v>
      </c>
      <c r="D2928" t="s">
        <v>2924</v>
      </c>
      <c r="E2928" t="s">
        <v>11270</v>
      </c>
      <c r="F2928" s="2" t="s">
        <v>7152</v>
      </c>
      <c r="G2928" s="2" t="s">
        <v>7152</v>
      </c>
      <c r="H2928" s="29">
        <v>83335.78</v>
      </c>
      <c r="I2928" s="26">
        <v>146.08000000000001</v>
      </c>
      <c r="J2928" s="25">
        <v>76503.56</v>
      </c>
      <c r="K2928" s="25">
        <v>-6832.2200000000012</v>
      </c>
      <c r="L2928" s="25">
        <v>5124.17</v>
      </c>
      <c r="M2928" s="27">
        <v>81627.73</v>
      </c>
    </row>
    <row r="2929" spans="1:13" x14ac:dyDescent="0.15">
      <c r="A2929" t="s">
        <v>22032</v>
      </c>
      <c r="B2929">
        <v>42656</v>
      </c>
      <c r="C2929" t="s">
        <v>15210</v>
      </c>
      <c r="D2929" t="s">
        <v>2925</v>
      </c>
      <c r="E2929" t="s">
        <v>11271</v>
      </c>
      <c r="F2929" s="2" t="s">
        <v>8034</v>
      </c>
      <c r="G2929" s="2" t="s">
        <v>8034</v>
      </c>
      <c r="H2929" s="29">
        <v>13874</v>
      </c>
      <c r="I2929" s="26">
        <v>71.06</v>
      </c>
      <c r="J2929" s="25">
        <v>37214.83</v>
      </c>
      <c r="K2929" s="25">
        <v>23340.83</v>
      </c>
      <c r="L2929" s="25">
        <v>-11437.01</v>
      </c>
      <c r="M2929" s="27">
        <v>25777.82</v>
      </c>
    </row>
    <row r="2930" spans="1:13" x14ac:dyDescent="0.15">
      <c r="A2930" t="s">
        <v>22331</v>
      </c>
      <c r="B2930">
        <v>46724</v>
      </c>
      <c r="C2930" t="s">
        <v>15273</v>
      </c>
      <c r="D2930" t="s">
        <v>2926</v>
      </c>
      <c r="E2930" t="s">
        <v>7473</v>
      </c>
      <c r="F2930" s="2" t="s">
        <v>6401</v>
      </c>
      <c r="G2930" s="2" t="s">
        <v>6402</v>
      </c>
      <c r="H2930" s="29">
        <v>0</v>
      </c>
      <c r="I2930" s="26">
        <v>0</v>
      </c>
      <c r="J2930" s="25">
        <v>0</v>
      </c>
      <c r="K2930" s="25">
        <v>0</v>
      </c>
      <c r="L2930" s="25">
        <v>0</v>
      </c>
      <c r="M2930" s="27">
        <v>0</v>
      </c>
    </row>
    <row r="2931" spans="1:13" x14ac:dyDescent="0.15">
      <c r="A2931" t="s">
        <v>19115</v>
      </c>
      <c r="B2931">
        <v>41052</v>
      </c>
      <c r="C2931" t="s">
        <v>14941</v>
      </c>
      <c r="D2931" t="s">
        <v>2927</v>
      </c>
      <c r="E2931" t="s">
        <v>11272</v>
      </c>
      <c r="F2931" s="2" t="s">
        <v>6679</v>
      </c>
      <c r="G2931" s="2" t="s">
        <v>6679</v>
      </c>
      <c r="H2931" s="29">
        <v>122796.15000000002</v>
      </c>
      <c r="I2931" s="26">
        <v>248.7</v>
      </c>
      <c r="J2931" s="25">
        <v>130246.68</v>
      </c>
      <c r="K2931" s="25">
        <v>7450.5299999999697</v>
      </c>
      <c r="L2931" s="25">
        <v>-3650.76</v>
      </c>
      <c r="M2931" s="27">
        <v>126595.92</v>
      </c>
    </row>
    <row r="2932" spans="1:13" x14ac:dyDescent="0.15">
      <c r="A2932" t="s">
        <v>18996</v>
      </c>
      <c r="B2932">
        <v>41000</v>
      </c>
      <c r="C2932" t="s">
        <v>14930</v>
      </c>
      <c r="D2932" t="s">
        <v>2928</v>
      </c>
      <c r="E2932" t="s">
        <v>11273</v>
      </c>
      <c r="F2932" s="2" t="s">
        <v>9085</v>
      </c>
      <c r="G2932" s="2" t="s">
        <v>6720</v>
      </c>
      <c r="H2932" s="29">
        <v>0</v>
      </c>
      <c r="I2932" s="26">
        <v>0</v>
      </c>
      <c r="J2932" s="25">
        <v>0</v>
      </c>
      <c r="K2932" s="25">
        <v>0</v>
      </c>
      <c r="L2932" s="25">
        <v>0</v>
      </c>
      <c r="M2932" s="27">
        <v>0</v>
      </c>
    </row>
    <row r="2933" spans="1:13" x14ac:dyDescent="0.15">
      <c r="A2933" t="s">
        <v>22450</v>
      </c>
      <c r="B2933">
        <v>48348</v>
      </c>
      <c r="C2933" t="s">
        <v>15286</v>
      </c>
      <c r="D2933" t="s">
        <v>2929</v>
      </c>
      <c r="E2933" t="s">
        <v>11274</v>
      </c>
      <c r="F2933" s="2" t="s">
        <v>6219</v>
      </c>
      <c r="G2933" s="2" t="s">
        <v>8231</v>
      </c>
      <c r="H2933" s="29">
        <v>0</v>
      </c>
      <c r="I2933" s="26">
        <v>0</v>
      </c>
      <c r="J2933" s="25">
        <v>0</v>
      </c>
      <c r="K2933" s="25">
        <v>0</v>
      </c>
      <c r="L2933" s="25">
        <v>0</v>
      </c>
      <c r="M2933" s="27">
        <v>0</v>
      </c>
    </row>
    <row r="2934" spans="1:13" x14ac:dyDescent="0.15">
      <c r="A2934" t="s">
        <v>23082</v>
      </c>
      <c r="B2934">
        <v>75597</v>
      </c>
      <c r="C2934" t="s">
        <v>15398</v>
      </c>
      <c r="D2934" t="s">
        <v>2930</v>
      </c>
      <c r="E2934" t="s">
        <v>11275</v>
      </c>
      <c r="F2934" s="2" t="s">
        <v>6659</v>
      </c>
      <c r="G2934" s="2" t="s">
        <v>6547</v>
      </c>
      <c r="H2934" s="29">
        <v>0</v>
      </c>
      <c r="I2934" s="26">
        <v>0</v>
      </c>
      <c r="J2934" s="25">
        <v>0</v>
      </c>
      <c r="K2934" s="25">
        <v>0</v>
      </c>
      <c r="L2934" s="25">
        <v>0</v>
      </c>
      <c r="M2934" s="27">
        <v>0</v>
      </c>
    </row>
    <row r="2935" spans="1:13" x14ac:dyDescent="0.15">
      <c r="A2935" t="s">
        <v>23055</v>
      </c>
      <c r="B2935">
        <v>75388</v>
      </c>
      <c r="C2935" t="s">
        <v>15396</v>
      </c>
      <c r="D2935" t="s">
        <v>2931</v>
      </c>
      <c r="E2935" t="s">
        <v>11276</v>
      </c>
      <c r="F2935" s="2" t="s">
        <v>11061</v>
      </c>
      <c r="G2935" s="2" t="s">
        <v>6251</v>
      </c>
      <c r="H2935" s="29">
        <v>37069.450000000012</v>
      </c>
      <c r="I2935" s="26">
        <v>61.71</v>
      </c>
      <c r="J2935" s="25">
        <v>32318.14</v>
      </c>
      <c r="K2935" s="25">
        <v>-4751.3100000000122</v>
      </c>
      <c r="L2935" s="25">
        <v>3563.48</v>
      </c>
      <c r="M2935" s="27">
        <v>35881.620000000003</v>
      </c>
    </row>
    <row r="2936" spans="1:13" x14ac:dyDescent="0.15">
      <c r="A2936" t="s">
        <v>18101</v>
      </c>
      <c r="B2936">
        <v>35466</v>
      </c>
      <c r="C2936" t="s">
        <v>14800</v>
      </c>
      <c r="D2936" t="s">
        <v>2932</v>
      </c>
      <c r="E2936" t="s">
        <v>11277</v>
      </c>
      <c r="F2936" s="2" t="s">
        <v>8160</v>
      </c>
      <c r="G2936" s="2" t="s">
        <v>8158</v>
      </c>
      <c r="H2936" s="29">
        <v>0</v>
      </c>
      <c r="I2936" s="26">
        <v>0</v>
      </c>
      <c r="J2936" s="25">
        <v>0</v>
      </c>
      <c r="K2936" s="25">
        <v>0</v>
      </c>
      <c r="L2936" s="25">
        <v>0</v>
      </c>
      <c r="M2936" s="27">
        <v>0</v>
      </c>
    </row>
    <row r="2937" spans="1:13" x14ac:dyDescent="0.15">
      <c r="A2937" t="s">
        <v>20280</v>
      </c>
      <c r="B2937">
        <v>41528</v>
      </c>
      <c r="C2937" t="s">
        <v>15044</v>
      </c>
      <c r="D2937" t="s">
        <v>2933</v>
      </c>
      <c r="E2937" t="s">
        <v>11278</v>
      </c>
      <c r="F2937" s="2" t="s">
        <v>7365</v>
      </c>
      <c r="G2937" s="2" t="s">
        <v>7366</v>
      </c>
      <c r="H2937" s="29">
        <v>0</v>
      </c>
      <c r="I2937" s="26">
        <v>0</v>
      </c>
      <c r="J2937" s="25">
        <v>0</v>
      </c>
      <c r="K2937" s="25">
        <v>0</v>
      </c>
      <c r="L2937" s="25">
        <v>0</v>
      </c>
      <c r="M2937" s="27">
        <v>0</v>
      </c>
    </row>
    <row r="2938" spans="1:13" x14ac:dyDescent="0.15">
      <c r="A2938" t="s">
        <v>20312</v>
      </c>
      <c r="B2938">
        <v>41532</v>
      </c>
      <c r="C2938" t="s">
        <v>15046</v>
      </c>
      <c r="D2938" t="s">
        <v>2934</v>
      </c>
      <c r="E2938" t="s">
        <v>8786</v>
      </c>
      <c r="F2938" s="2" t="s">
        <v>6937</v>
      </c>
      <c r="G2938" s="2" t="s">
        <v>6695</v>
      </c>
      <c r="H2938" s="29">
        <v>0</v>
      </c>
      <c r="I2938" s="26">
        <v>0</v>
      </c>
      <c r="J2938" s="25">
        <v>0</v>
      </c>
      <c r="K2938" s="25">
        <v>0</v>
      </c>
      <c r="L2938" s="25">
        <v>0</v>
      </c>
      <c r="M2938" s="27">
        <v>0</v>
      </c>
    </row>
    <row r="2939" spans="1:13" x14ac:dyDescent="0.15">
      <c r="A2939" t="s">
        <v>20512</v>
      </c>
      <c r="B2939">
        <v>41571</v>
      </c>
      <c r="C2939" t="s">
        <v>15064</v>
      </c>
      <c r="D2939" t="s">
        <v>2935</v>
      </c>
      <c r="E2939" t="s">
        <v>11279</v>
      </c>
      <c r="F2939" s="2" t="s">
        <v>6518</v>
      </c>
      <c r="G2939" s="2" t="s">
        <v>6519</v>
      </c>
      <c r="H2939" s="29">
        <v>0</v>
      </c>
      <c r="I2939" s="26">
        <v>0</v>
      </c>
      <c r="J2939" s="25">
        <v>0</v>
      </c>
      <c r="K2939" s="25">
        <v>0</v>
      </c>
      <c r="L2939" s="25">
        <v>0</v>
      </c>
      <c r="M2939" s="27">
        <v>0</v>
      </c>
    </row>
    <row r="2940" spans="1:13" x14ac:dyDescent="0.15">
      <c r="A2940" t="s">
        <v>18822</v>
      </c>
      <c r="B2940">
        <v>40946</v>
      </c>
      <c r="C2940" t="s">
        <v>14916</v>
      </c>
      <c r="D2940" t="s">
        <v>2936</v>
      </c>
      <c r="E2940" t="s">
        <v>11280</v>
      </c>
      <c r="F2940" s="2" t="s">
        <v>6378</v>
      </c>
      <c r="G2940" s="2" t="s">
        <v>6378</v>
      </c>
      <c r="H2940" s="29">
        <v>0</v>
      </c>
      <c r="I2940" s="26">
        <v>0</v>
      </c>
      <c r="J2940" s="25">
        <v>0</v>
      </c>
      <c r="K2940" s="25">
        <v>0</v>
      </c>
      <c r="L2940" s="25">
        <v>0</v>
      </c>
      <c r="M2940" s="27">
        <v>0</v>
      </c>
    </row>
    <row r="2941" spans="1:13" x14ac:dyDescent="0.15">
      <c r="A2941" t="s">
        <v>18034</v>
      </c>
      <c r="B2941">
        <v>32073</v>
      </c>
      <c r="C2941" t="s">
        <v>14776</v>
      </c>
      <c r="D2941" t="s">
        <v>2937</v>
      </c>
      <c r="E2941" t="s">
        <v>11281</v>
      </c>
      <c r="F2941" s="2" t="s">
        <v>8815</v>
      </c>
      <c r="G2941" s="2" t="s">
        <v>8350</v>
      </c>
      <c r="H2941" s="29">
        <v>0</v>
      </c>
      <c r="I2941" s="26">
        <v>0</v>
      </c>
      <c r="J2941" s="25">
        <v>0</v>
      </c>
      <c r="K2941" s="25">
        <v>0</v>
      </c>
      <c r="L2941" s="25">
        <v>0</v>
      </c>
      <c r="M2941" s="27">
        <v>0</v>
      </c>
    </row>
    <row r="2942" spans="1:13" x14ac:dyDescent="0.15">
      <c r="A2942" t="s">
        <v>22288</v>
      </c>
      <c r="B2942">
        <v>45000</v>
      </c>
      <c r="C2942" t="s">
        <v>15259</v>
      </c>
      <c r="D2942" t="s">
        <v>2938</v>
      </c>
      <c r="E2942" t="s">
        <v>11282</v>
      </c>
      <c r="F2942" s="2" t="s">
        <v>11283</v>
      </c>
      <c r="G2942" s="2" t="s">
        <v>6388</v>
      </c>
      <c r="H2942" s="29">
        <v>0</v>
      </c>
      <c r="I2942" s="26">
        <v>0</v>
      </c>
      <c r="J2942" s="25">
        <v>0</v>
      </c>
      <c r="K2942" s="25">
        <v>0</v>
      </c>
      <c r="L2942" s="25">
        <v>0</v>
      </c>
      <c r="M2942" s="27">
        <v>0</v>
      </c>
    </row>
    <row r="2943" spans="1:13" x14ac:dyDescent="0.15">
      <c r="A2943" t="s">
        <v>19108</v>
      </c>
      <c r="B2943">
        <v>41039</v>
      </c>
      <c r="C2943" t="s">
        <v>14940</v>
      </c>
      <c r="D2943" t="s">
        <v>2939</v>
      </c>
      <c r="E2943" t="s">
        <v>11284</v>
      </c>
      <c r="F2943" s="2" t="s">
        <v>11229</v>
      </c>
      <c r="G2943" s="2" t="s">
        <v>6596</v>
      </c>
      <c r="H2943" s="29">
        <v>7620.510000000002</v>
      </c>
      <c r="I2943" s="26">
        <v>0.99</v>
      </c>
      <c r="J2943" s="25">
        <v>518.47</v>
      </c>
      <c r="K2943" s="25">
        <v>-7102.0400000000018</v>
      </c>
      <c r="L2943" s="25">
        <v>5326.53</v>
      </c>
      <c r="M2943" s="27">
        <v>5845</v>
      </c>
    </row>
    <row r="2944" spans="1:13" x14ac:dyDescent="0.15">
      <c r="A2944" t="s">
        <v>19306</v>
      </c>
      <c r="B2944">
        <v>41241</v>
      </c>
      <c r="C2944" t="s">
        <v>14962</v>
      </c>
      <c r="D2944" t="s">
        <v>2940</v>
      </c>
      <c r="E2944" t="s">
        <v>11285</v>
      </c>
      <c r="F2944" s="2" t="s">
        <v>6382</v>
      </c>
      <c r="G2944" s="2" t="s">
        <v>6382</v>
      </c>
      <c r="H2944" s="29">
        <v>0</v>
      </c>
      <c r="I2944" s="26">
        <v>0</v>
      </c>
      <c r="J2944" s="25">
        <v>0</v>
      </c>
      <c r="K2944" s="25">
        <v>0</v>
      </c>
      <c r="L2944" s="25">
        <v>0</v>
      </c>
      <c r="M2944" s="27">
        <v>0</v>
      </c>
    </row>
    <row r="2945" spans="1:13" x14ac:dyDescent="0.15">
      <c r="A2945" t="s">
        <v>18552</v>
      </c>
      <c r="B2945">
        <v>40765</v>
      </c>
      <c r="C2945" t="s">
        <v>14893</v>
      </c>
      <c r="D2945" t="s">
        <v>2941</v>
      </c>
      <c r="E2945" t="s">
        <v>6914</v>
      </c>
      <c r="F2945" s="2" t="s">
        <v>6340</v>
      </c>
      <c r="G2945" s="2" t="s">
        <v>6340</v>
      </c>
      <c r="H2945" s="29">
        <v>0</v>
      </c>
      <c r="I2945" s="26">
        <v>0</v>
      </c>
      <c r="J2945" s="25">
        <v>0</v>
      </c>
      <c r="K2945" s="25">
        <v>0</v>
      </c>
      <c r="L2945" s="25">
        <v>0</v>
      </c>
      <c r="M2945" s="27">
        <v>0</v>
      </c>
    </row>
    <row r="2946" spans="1:13" x14ac:dyDescent="0.15">
      <c r="A2946" t="s">
        <v>17546</v>
      </c>
      <c r="B2946">
        <v>20671</v>
      </c>
      <c r="C2946" t="s">
        <v>14668</v>
      </c>
      <c r="D2946" t="s">
        <v>2942</v>
      </c>
      <c r="E2946" t="s">
        <v>11286</v>
      </c>
      <c r="F2946" s="2" t="s">
        <v>11079</v>
      </c>
      <c r="G2946" s="2" t="s">
        <v>6554</v>
      </c>
      <c r="H2946" s="29">
        <v>0</v>
      </c>
      <c r="I2946" s="26">
        <v>0</v>
      </c>
      <c r="J2946" s="25">
        <v>0</v>
      </c>
      <c r="K2946" s="25">
        <v>0</v>
      </c>
      <c r="L2946" s="25">
        <v>0</v>
      </c>
      <c r="M2946" s="27">
        <v>0</v>
      </c>
    </row>
    <row r="2947" spans="1:13" x14ac:dyDescent="0.15">
      <c r="A2947" t="s">
        <v>18488</v>
      </c>
      <c r="B2947">
        <v>40672</v>
      </c>
      <c r="C2947" t="s">
        <v>14882</v>
      </c>
      <c r="D2947" t="s">
        <v>2943</v>
      </c>
      <c r="E2947" t="s">
        <v>11288</v>
      </c>
      <c r="F2947" s="2" t="s">
        <v>6974</v>
      </c>
      <c r="G2947" s="2" t="s">
        <v>6974</v>
      </c>
      <c r="H2947" s="29">
        <v>22367.25</v>
      </c>
      <c r="I2947" s="26">
        <v>87.56</v>
      </c>
      <c r="J2947" s="25">
        <v>45856.05</v>
      </c>
      <c r="K2947" s="25">
        <v>23488.800000000003</v>
      </c>
      <c r="L2947" s="25">
        <v>-11509.51</v>
      </c>
      <c r="M2947" s="27">
        <v>34346.54</v>
      </c>
    </row>
    <row r="2948" spans="1:13" x14ac:dyDescent="0.15">
      <c r="A2948" t="s">
        <v>23083</v>
      </c>
      <c r="B2948">
        <v>75597</v>
      </c>
      <c r="C2948" t="s">
        <v>15398</v>
      </c>
      <c r="D2948" t="s">
        <v>2944</v>
      </c>
      <c r="E2948" t="s">
        <v>11289</v>
      </c>
      <c r="F2948" s="2" t="s">
        <v>6461</v>
      </c>
      <c r="G2948" s="2" t="s">
        <v>6461</v>
      </c>
      <c r="H2948" s="29">
        <v>354404.54</v>
      </c>
      <c r="I2948" s="26">
        <v>535.91</v>
      </c>
      <c r="J2948" s="25">
        <v>280661.43</v>
      </c>
      <c r="K2948" s="25">
        <v>-73743.109999999986</v>
      </c>
      <c r="L2948" s="25">
        <v>55307.33</v>
      </c>
      <c r="M2948" s="27">
        <v>335968.76</v>
      </c>
    </row>
    <row r="2949" spans="1:13" x14ac:dyDescent="0.15">
      <c r="A2949" t="s">
        <v>19735</v>
      </c>
      <c r="B2949">
        <v>41407</v>
      </c>
      <c r="C2949" t="s">
        <v>14999</v>
      </c>
      <c r="D2949" t="s">
        <v>2945</v>
      </c>
      <c r="E2949" t="s">
        <v>11290</v>
      </c>
      <c r="F2949" s="2" t="s">
        <v>6576</v>
      </c>
      <c r="G2949" s="2" t="s">
        <v>6576</v>
      </c>
      <c r="H2949" s="29">
        <v>0</v>
      </c>
      <c r="I2949" s="26">
        <v>0</v>
      </c>
      <c r="J2949" s="25">
        <v>0</v>
      </c>
      <c r="K2949" s="25">
        <v>0</v>
      </c>
      <c r="L2949" s="25">
        <v>0</v>
      </c>
      <c r="M2949" s="27">
        <v>0</v>
      </c>
    </row>
    <row r="2950" spans="1:13" x14ac:dyDescent="0.15">
      <c r="A2950" t="s">
        <v>23056</v>
      </c>
      <c r="B2950">
        <v>75388</v>
      </c>
      <c r="C2950" t="s">
        <v>15396</v>
      </c>
      <c r="D2950" t="s">
        <v>2946</v>
      </c>
      <c r="E2950" t="s">
        <v>11291</v>
      </c>
      <c r="F2950" s="2" t="s">
        <v>6251</v>
      </c>
      <c r="G2950" s="2" t="s">
        <v>6251</v>
      </c>
      <c r="H2950" s="29">
        <v>221594.30000000005</v>
      </c>
      <c r="I2950" s="26">
        <v>294.66000000000003</v>
      </c>
      <c r="J2950" s="25">
        <v>154316.39000000001</v>
      </c>
      <c r="K2950" s="25">
        <v>-67277.910000000033</v>
      </c>
      <c r="L2950" s="25">
        <v>50458.43</v>
      </c>
      <c r="M2950" s="27">
        <v>204774.82</v>
      </c>
    </row>
    <row r="2951" spans="1:13" x14ac:dyDescent="0.15">
      <c r="A2951" t="s">
        <v>18049</v>
      </c>
      <c r="B2951">
        <v>32177</v>
      </c>
      <c r="C2951" t="s">
        <v>14778</v>
      </c>
      <c r="D2951" t="s">
        <v>2947</v>
      </c>
      <c r="E2951" t="s">
        <v>11292</v>
      </c>
      <c r="F2951" s="2" t="s">
        <v>11293</v>
      </c>
      <c r="G2951" s="2" t="s">
        <v>7919</v>
      </c>
      <c r="H2951" s="29">
        <v>3764.8300000000017</v>
      </c>
      <c r="I2951" s="26">
        <v>9.93</v>
      </c>
      <c r="J2951" s="25">
        <v>5200.4399999999996</v>
      </c>
      <c r="K2951" s="25">
        <v>1435.6099999999979</v>
      </c>
      <c r="L2951" s="25">
        <v>-703.45</v>
      </c>
      <c r="M2951" s="27">
        <v>4496.99</v>
      </c>
    </row>
    <row r="2952" spans="1:13" x14ac:dyDescent="0.15">
      <c r="A2952" t="s">
        <v>20644</v>
      </c>
      <c r="B2952">
        <v>41582</v>
      </c>
      <c r="C2952" t="s">
        <v>15070</v>
      </c>
      <c r="D2952" t="s">
        <v>2948</v>
      </c>
      <c r="E2952" t="s">
        <v>11294</v>
      </c>
      <c r="F2952" s="2" t="s">
        <v>7376</v>
      </c>
      <c r="G2952" s="2" t="s">
        <v>7376</v>
      </c>
      <c r="H2952" s="29">
        <v>10638.580000000002</v>
      </c>
      <c r="I2952" s="26">
        <v>2.86</v>
      </c>
      <c r="J2952" s="25">
        <v>1497.81</v>
      </c>
      <c r="K2952" s="25">
        <v>-9140.7700000000023</v>
      </c>
      <c r="L2952" s="25">
        <v>6855.58</v>
      </c>
      <c r="M2952" s="27">
        <v>8353.39</v>
      </c>
    </row>
    <row r="2953" spans="1:13" x14ac:dyDescent="0.15">
      <c r="A2953" t="s">
        <v>18646</v>
      </c>
      <c r="B2953">
        <v>40812</v>
      </c>
      <c r="C2953" t="s">
        <v>14901</v>
      </c>
      <c r="D2953" t="s">
        <v>2949</v>
      </c>
      <c r="E2953" t="s">
        <v>11295</v>
      </c>
      <c r="F2953" s="2" t="s">
        <v>6785</v>
      </c>
      <c r="G2953" s="2" t="s">
        <v>6586</v>
      </c>
      <c r="H2953" s="29">
        <v>0</v>
      </c>
      <c r="I2953" s="26">
        <v>0</v>
      </c>
      <c r="J2953" s="25">
        <v>0</v>
      </c>
      <c r="K2953" s="25">
        <v>0</v>
      </c>
      <c r="L2953" s="25">
        <v>0</v>
      </c>
      <c r="M2953" s="27">
        <v>0</v>
      </c>
    </row>
    <row r="2954" spans="1:13" x14ac:dyDescent="0.15">
      <c r="A2954" t="s">
        <v>18890</v>
      </c>
      <c r="B2954">
        <v>40967</v>
      </c>
      <c r="C2954" t="s">
        <v>14921</v>
      </c>
      <c r="D2954" t="s">
        <v>2950</v>
      </c>
      <c r="E2954" t="s">
        <v>11296</v>
      </c>
      <c r="F2954" s="2" t="s">
        <v>8082</v>
      </c>
      <c r="G2954" s="2" t="s">
        <v>8083</v>
      </c>
      <c r="H2954" s="29">
        <v>0</v>
      </c>
      <c r="I2954" s="26">
        <v>0</v>
      </c>
      <c r="J2954" s="25">
        <v>0</v>
      </c>
      <c r="K2954" s="25">
        <v>0</v>
      </c>
      <c r="L2954" s="25">
        <v>0</v>
      </c>
      <c r="M2954" s="27">
        <v>0</v>
      </c>
    </row>
    <row r="2955" spans="1:13" x14ac:dyDescent="0.15">
      <c r="A2955" t="s">
        <v>22402</v>
      </c>
      <c r="B2955">
        <v>47959</v>
      </c>
      <c r="C2955" t="s">
        <v>15284</v>
      </c>
      <c r="D2955" t="s">
        <v>2951</v>
      </c>
      <c r="E2955" t="s">
        <v>11297</v>
      </c>
      <c r="F2955" s="2" t="s">
        <v>6546</v>
      </c>
      <c r="G2955" s="2" t="s">
        <v>6547</v>
      </c>
      <c r="H2955" s="29">
        <v>0</v>
      </c>
      <c r="I2955" s="26">
        <v>0</v>
      </c>
      <c r="J2955" s="25">
        <v>0</v>
      </c>
      <c r="K2955" s="25">
        <v>0</v>
      </c>
      <c r="L2955" s="25">
        <v>0</v>
      </c>
      <c r="M2955" s="27">
        <v>0</v>
      </c>
    </row>
    <row r="2956" spans="1:13" x14ac:dyDescent="0.15">
      <c r="A2956" t="s">
        <v>17759</v>
      </c>
      <c r="B2956">
        <v>28563</v>
      </c>
      <c r="C2956" t="s">
        <v>14708</v>
      </c>
      <c r="D2956" t="s">
        <v>2952</v>
      </c>
      <c r="E2956" t="s">
        <v>11298</v>
      </c>
      <c r="F2956" s="2" t="s">
        <v>7142</v>
      </c>
      <c r="G2956" s="2" t="s">
        <v>6964</v>
      </c>
      <c r="H2956" s="29">
        <v>0</v>
      </c>
      <c r="I2956" s="26">
        <v>1.36</v>
      </c>
      <c r="J2956" s="25">
        <v>712.25</v>
      </c>
      <c r="K2956" s="25">
        <v>712.25</v>
      </c>
      <c r="L2956" s="25">
        <v>-349</v>
      </c>
      <c r="M2956" s="27">
        <v>363.25</v>
      </c>
    </row>
    <row r="2957" spans="1:13" x14ac:dyDescent="0.15">
      <c r="A2957" t="s">
        <v>19433</v>
      </c>
      <c r="B2957">
        <v>41293</v>
      </c>
      <c r="C2957" t="s">
        <v>14973</v>
      </c>
      <c r="D2957" t="s">
        <v>2953</v>
      </c>
      <c r="E2957" t="s">
        <v>9804</v>
      </c>
      <c r="F2957" s="2" t="s">
        <v>6410</v>
      </c>
      <c r="G2957" s="2" t="s">
        <v>6410</v>
      </c>
      <c r="H2957" s="29">
        <v>0</v>
      </c>
      <c r="I2957" s="26">
        <v>13.73</v>
      </c>
      <c r="J2957" s="25">
        <v>7190.54</v>
      </c>
      <c r="K2957" s="25">
        <v>7190.54</v>
      </c>
      <c r="L2957" s="25">
        <v>-3523.36</v>
      </c>
      <c r="M2957" s="27">
        <v>3667.18</v>
      </c>
    </row>
    <row r="2958" spans="1:13" x14ac:dyDescent="0.15">
      <c r="A2958" t="s">
        <v>21647</v>
      </c>
      <c r="B2958">
        <v>41899</v>
      </c>
      <c r="C2958" t="s">
        <v>15161</v>
      </c>
      <c r="D2958" t="s">
        <v>2954</v>
      </c>
      <c r="E2958" t="s">
        <v>11299</v>
      </c>
      <c r="F2958" s="2" t="s">
        <v>11300</v>
      </c>
      <c r="G2958" s="2" t="s">
        <v>8369</v>
      </c>
      <c r="H2958" s="29">
        <v>0</v>
      </c>
      <c r="I2958" s="26">
        <v>0</v>
      </c>
      <c r="J2958" s="25">
        <v>0</v>
      </c>
      <c r="K2958" s="25">
        <v>0</v>
      </c>
      <c r="L2958" s="25">
        <v>0</v>
      </c>
      <c r="M2958" s="27">
        <v>0</v>
      </c>
    </row>
    <row r="2959" spans="1:13" x14ac:dyDescent="0.15">
      <c r="A2959" t="s">
        <v>21559</v>
      </c>
      <c r="B2959">
        <v>41862</v>
      </c>
      <c r="C2959" t="s">
        <v>15148</v>
      </c>
      <c r="D2959" t="s">
        <v>2955</v>
      </c>
      <c r="E2959" t="s">
        <v>11301</v>
      </c>
      <c r="F2959" s="2" t="s">
        <v>7993</v>
      </c>
      <c r="G2959" s="2" t="s">
        <v>6507</v>
      </c>
      <c r="H2959" s="29">
        <v>0</v>
      </c>
      <c r="I2959" s="26">
        <v>0</v>
      </c>
      <c r="J2959" s="25">
        <v>0</v>
      </c>
      <c r="K2959" s="25">
        <v>0</v>
      </c>
      <c r="L2959" s="25">
        <v>0</v>
      </c>
      <c r="M2959" s="27">
        <v>0</v>
      </c>
    </row>
    <row r="2960" spans="1:13" x14ac:dyDescent="0.15">
      <c r="A2960" t="s">
        <v>21969</v>
      </c>
      <c r="B2960">
        <v>42623</v>
      </c>
      <c r="C2960" t="s">
        <v>15204</v>
      </c>
      <c r="D2960" t="s">
        <v>2956</v>
      </c>
      <c r="E2960" t="s">
        <v>11302</v>
      </c>
      <c r="F2960" s="2" t="s">
        <v>7735</v>
      </c>
      <c r="G2960" s="2" t="s">
        <v>7735</v>
      </c>
      <c r="H2960" s="29">
        <v>0</v>
      </c>
      <c r="I2960" s="26">
        <v>0</v>
      </c>
      <c r="J2960" s="25">
        <v>0</v>
      </c>
      <c r="K2960" s="25">
        <v>0</v>
      </c>
      <c r="L2960" s="25">
        <v>0</v>
      </c>
      <c r="M2960" s="27">
        <v>0</v>
      </c>
    </row>
    <row r="2961" spans="1:13" x14ac:dyDescent="0.15">
      <c r="A2961" t="s">
        <v>21222</v>
      </c>
      <c r="B2961">
        <v>41779</v>
      </c>
      <c r="C2961" t="s">
        <v>15113</v>
      </c>
      <c r="D2961" t="s">
        <v>2957</v>
      </c>
      <c r="E2961" t="s">
        <v>7409</v>
      </c>
      <c r="F2961" s="2" t="s">
        <v>7469</v>
      </c>
      <c r="G2961" s="2" t="s">
        <v>6504</v>
      </c>
      <c r="H2961" s="29">
        <v>0</v>
      </c>
      <c r="I2961" s="26">
        <v>0</v>
      </c>
      <c r="J2961" s="25">
        <v>0</v>
      </c>
      <c r="K2961" s="25">
        <v>0</v>
      </c>
      <c r="L2961" s="25">
        <v>0</v>
      </c>
      <c r="M2961" s="27">
        <v>0</v>
      </c>
    </row>
    <row r="2962" spans="1:13" x14ac:dyDescent="0.15">
      <c r="A2962" t="s">
        <v>21750</v>
      </c>
      <c r="B2962">
        <v>42542</v>
      </c>
      <c r="C2962" t="s">
        <v>15178</v>
      </c>
      <c r="D2962" t="s">
        <v>2958</v>
      </c>
      <c r="E2962" t="s">
        <v>11303</v>
      </c>
      <c r="F2962" s="2" t="s">
        <v>6931</v>
      </c>
      <c r="G2962" s="2" t="s">
        <v>6931</v>
      </c>
      <c r="H2962" s="29">
        <v>0</v>
      </c>
      <c r="I2962" s="26">
        <v>0</v>
      </c>
      <c r="J2962" s="25">
        <v>0</v>
      </c>
      <c r="K2962" s="25">
        <v>0</v>
      </c>
      <c r="L2962" s="25">
        <v>0</v>
      </c>
      <c r="M2962" s="27">
        <v>0</v>
      </c>
    </row>
    <row r="2963" spans="1:13" x14ac:dyDescent="0.15">
      <c r="A2963" t="s">
        <v>17828</v>
      </c>
      <c r="B2963">
        <v>30010</v>
      </c>
      <c r="C2963" t="s">
        <v>14718</v>
      </c>
      <c r="D2963" t="s">
        <v>2959</v>
      </c>
      <c r="E2963" t="s">
        <v>11305</v>
      </c>
      <c r="F2963" s="2" t="s">
        <v>6360</v>
      </c>
      <c r="G2963" s="2" t="s">
        <v>6360</v>
      </c>
      <c r="H2963" s="29">
        <v>174414.09</v>
      </c>
      <c r="I2963" s="26">
        <v>483.25</v>
      </c>
      <c r="J2963" s="25">
        <v>253082.86</v>
      </c>
      <c r="K2963" s="25">
        <v>78668.76999999999</v>
      </c>
      <c r="L2963" s="25">
        <v>-38547.699999999997</v>
      </c>
      <c r="M2963" s="27">
        <v>214535.15999999997</v>
      </c>
    </row>
    <row r="2964" spans="1:13" x14ac:dyDescent="0.15">
      <c r="A2964" t="s">
        <v>21560</v>
      </c>
      <c r="B2964">
        <v>41862</v>
      </c>
      <c r="C2964" t="s">
        <v>15148</v>
      </c>
      <c r="D2964" t="s">
        <v>2960</v>
      </c>
      <c r="E2964" t="s">
        <v>11306</v>
      </c>
      <c r="F2964" s="2" t="s">
        <v>10817</v>
      </c>
      <c r="G2964" s="2" t="s">
        <v>6507</v>
      </c>
      <c r="H2964" s="29">
        <v>0</v>
      </c>
      <c r="I2964" s="26">
        <v>0</v>
      </c>
      <c r="J2964" s="25">
        <v>0</v>
      </c>
      <c r="K2964" s="25">
        <v>0</v>
      </c>
      <c r="L2964" s="25">
        <v>0</v>
      </c>
      <c r="M2964" s="27">
        <v>0</v>
      </c>
    </row>
    <row r="2965" spans="1:13" x14ac:dyDescent="0.15">
      <c r="A2965" t="s">
        <v>19612</v>
      </c>
      <c r="B2965">
        <v>41376</v>
      </c>
      <c r="C2965" t="s">
        <v>14991</v>
      </c>
      <c r="D2965" t="s">
        <v>2961</v>
      </c>
      <c r="E2965" t="s">
        <v>11307</v>
      </c>
      <c r="F2965" s="2" t="s">
        <v>7980</v>
      </c>
      <c r="G2965" s="2" t="s">
        <v>6550</v>
      </c>
      <c r="H2965" s="29">
        <v>0</v>
      </c>
      <c r="I2965" s="26">
        <v>0</v>
      </c>
      <c r="J2965" s="25">
        <v>0</v>
      </c>
      <c r="K2965" s="25">
        <v>0</v>
      </c>
      <c r="L2965" s="25">
        <v>0</v>
      </c>
      <c r="M2965" s="27">
        <v>0</v>
      </c>
    </row>
    <row r="2966" spans="1:13" x14ac:dyDescent="0.15">
      <c r="A2966" t="s">
        <v>20979</v>
      </c>
      <c r="B2966">
        <v>41672</v>
      </c>
      <c r="C2966" t="s">
        <v>15098</v>
      </c>
      <c r="D2966" t="s">
        <v>2962</v>
      </c>
      <c r="E2966" t="s">
        <v>11308</v>
      </c>
      <c r="F2966" s="2" t="s">
        <v>6492</v>
      </c>
      <c r="G2966" s="2" t="s">
        <v>6465</v>
      </c>
      <c r="H2966" s="29">
        <v>0</v>
      </c>
      <c r="I2966" s="26">
        <v>0</v>
      </c>
      <c r="J2966" s="25">
        <v>0</v>
      </c>
      <c r="K2966" s="25">
        <v>0</v>
      </c>
      <c r="L2966" s="25">
        <v>0</v>
      </c>
      <c r="M2966" s="27">
        <v>0</v>
      </c>
    </row>
    <row r="2967" spans="1:13" x14ac:dyDescent="0.15">
      <c r="A2967" t="s">
        <v>20066</v>
      </c>
      <c r="B2967">
        <v>41492</v>
      </c>
      <c r="C2967" t="s">
        <v>15028</v>
      </c>
      <c r="D2967" t="s">
        <v>2963</v>
      </c>
      <c r="E2967" t="s">
        <v>11309</v>
      </c>
      <c r="F2967" s="2" t="s">
        <v>6433</v>
      </c>
      <c r="G2967" s="2" t="s">
        <v>6434</v>
      </c>
      <c r="H2967" s="29">
        <v>0</v>
      </c>
      <c r="I2967" s="26">
        <v>125.64</v>
      </c>
      <c r="J2967" s="25">
        <v>65798.92</v>
      </c>
      <c r="K2967" s="25">
        <v>65798.92</v>
      </c>
      <c r="L2967" s="25">
        <v>-32241.47</v>
      </c>
      <c r="M2967" s="27">
        <v>33557.449999999997</v>
      </c>
    </row>
    <row r="2968" spans="1:13" x14ac:dyDescent="0.15">
      <c r="A2968" t="s">
        <v>21353</v>
      </c>
      <c r="B2968">
        <v>41813</v>
      </c>
      <c r="C2968" t="s">
        <v>15126</v>
      </c>
      <c r="D2968" t="s">
        <v>2964</v>
      </c>
      <c r="E2968" t="s">
        <v>11310</v>
      </c>
      <c r="F2968" s="2" t="s">
        <v>6437</v>
      </c>
      <c r="G2968" s="2" t="s">
        <v>6437</v>
      </c>
      <c r="H2968" s="29">
        <v>0</v>
      </c>
      <c r="I2968" s="26">
        <v>0</v>
      </c>
      <c r="J2968" s="25">
        <v>0</v>
      </c>
      <c r="K2968" s="25">
        <v>0</v>
      </c>
      <c r="L2968" s="25">
        <v>0</v>
      </c>
      <c r="M2968" s="27">
        <v>0</v>
      </c>
    </row>
    <row r="2969" spans="1:13" x14ac:dyDescent="0.15">
      <c r="A2969" t="s">
        <v>19427</v>
      </c>
      <c r="B2969">
        <v>41286</v>
      </c>
      <c r="C2969" t="s">
        <v>14972</v>
      </c>
      <c r="D2969" t="s">
        <v>2965</v>
      </c>
      <c r="E2969" t="s">
        <v>11311</v>
      </c>
      <c r="F2969" s="2" t="s">
        <v>6476</v>
      </c>
      <c r="G2969" s="2" t="s">
        <v>6476</v>
      </c>
      <c r="H2969" s="29">
        <v>36102.800000000003</v>
      </c>
      <c r="I2969" s="26">
        <v>0</v>
      </c>
      <c r="J2969" s="25">
        <v>0</v>
      </c>
      <c r="K2969" s="25">
        <v>-36102.800000000003</v>
      </c>
      <c r="L2969" s="25">
        <v>27077.1</v>
      </c>
      <c r="M2969" s="27">
        <v>27077.1</v>
      </c>
    </row>
    <row r="2970" spans="1:13" x14ac:dyDescent="0.15">
      <c r="A2970" t="s">
        <v>20394</v>
      </c>
      <c r="B2970">
        <v>41558</v>
      </c>
      <c r="C2970" t="s">
        <v>15056</v>
      </c>
      <c r="D2970" t="s">
        <v>2966</v>
      </c>
      <c r="E2970" t="s">
        <v>11312</v>
      </c>
      <c r="F2970" s="2" t="s">
        <v>8807</v>
      </c>
      <c r="G2970" s="2" t="s">
        <v>8807</v>
      </c>
      <c r="H2970" s="29">
        <v>11892</v>
      </c>
      <c r="I2970" s="26">
        <v>0</v>
      </c>
      <c r="J2970" s="25">
        <v>0</v>
      </c>
      <c r="K2970" s="25">
        <v>-11892</v>
      </c>
      <c r="L2970" s="25">
        <v>8919</v>
      </c>
      <c r="M2970" s="27">
        <v>8919</v>
      </c>
    </row>
    <row r="2971" spans="1:13" x14ac:dyDescent="0.15">
      <c r="A2971" t="s">
        <v>17566</v>
      </c>
      <c r="B2971">
        <v>22725</v>
      </c>
      <c r="C2971" t="s">
        <v>14673</v>
      </c>
      <c r="D2971" t="s">
        <v>2967</v>
      </c>
      <c r="E2971" t="s">
        <v>9199</v>
      </c>
      <c r="F2971" s="2" t="s">
        <v>6361</v>
      </c>
      <c r="G2971" s="2" t="s">
        <v>6361</v>
      </c>
      <c r="H2971" s="29">
        <v>209846.66000000003</v>
      </c>
      <c r="I2971" s="26">
        <v>539.95000000000005</v>
      </c>
      <c r="J2971" s="25">
        <v>282777.21000000002</v>
      </c>
      <c r="K2971" s="25">
        <v>72930.549999999988</v>
      </c>
      <c r="L2971" s="25">
        <v>-35735.97</v>
      </c>
      <c r="M2971" s="27">
        <v>247041.24000000002</v>
      </c>
    </row>
    <row r="2972" spans="1:13" x14ac:dyDescent="0.15">
      <c r="A2972" t="s">
        <v>17578</v>
      </c>
      <c r="B2972">
        <v>23128</v>
      </c>
      <c r="C2972" t="s">
        <v>14675</v>
      </c>
      <c r="D2972" t="s">
        <v>2968</v>
      </c>
      <c r="E2972" t="s">
        <v>11313</v>
      </c>
      <c r="F2972" s="2" t="s">
        <v>6507</v>
      </c>
      <c r="G2972" s="2" t="s">
        <v>6507</v>
      </c>
      <c r="H2972" s="29">
        <v>0</v>
      </c>
      <c r="I2972" s="26">
        <v>0</v>
      </c>
      <c r="J2972" s="25">
        <v>0</v>
      </c>
      <c r="K2972" s="25">
        <v>0</v>
      </c>
      <c r="L2972" s="25">
        <v>0</v>
      </c>
      <c r="M2972" s="27">
        <v>0</v>
      </c>
    </row>
    <row r="2973" spans="1:13" x14ac:dyDescent="0.15">
      <c r="A2973" t="s">
        <v>17683</v>
      </c>
      <c r="B2973">
        <v>24844</v>
      </c>
      <c r="C2973" t="s">
        <v>14690</v>
      </c>
      <c r="D2973" t="s">
        <v>2969</v>
      </c>
      <c r="E2973" t="s">
        <v>11314</v>
      </c>
      <c r="F2973" s="2" t="s">
        <v>6209</v>
      </c>
      <c r="G2973" s="2" t="s">
        <v>6209</v>
      </c>
      <c r="H2973" s="29">
        <v>184323.69000000003</v>
      </c>
      <c r="I2973" s="26">
        <v>329.26</v>
      </c>
      <c r="J2973" s="25">
        <v>172436.75</v>
      </c>
      <c r="K2973" s="25">
        <v>-11886.940000000031</v>
      </c>
      <c r="L2973" s="25">
        <v>8915.2099999999991</v>
      </c>
      <c r="M2973" s="27">
        <v>181351.96</v>
      </c>
    </row>
    <row r="2974" spans="1:13" x14ac:dyDescent="0.15">
      <c r="A2974" t="s">
        <v>17701</v>
      </c>
      <c r="B2974">
        <v>25351</v>
      </c>
      <c r="C2974" t="s">
        <v>14694</v>
      </c>
      <c r="D2974" t="s">
        <v>2970</v>
      </c>
      <c r="E2974" t="s">
        <v>11315</v>
      </c>
      <c r="F2974" s="2" t="s">
        <v>8140</v>
      </c>
      <c r="G2974" s="2" t="s">
        <v>8140</v>
      </c>
      <c r="H2974" s="29">
        <v>0</v>
      </c>
      <c r="I2974" s="26">
        <v>15.81</v>
      </c>
      <c r="J2974" s="25">
        <v>8279.86</v>
      </c>
      <c r="K2974" s="25">
        <v>8279.86</v>
      </c>
      <c r="L2974" s="25">
        <v>-4057.13</v>
      </c>
      <c r="M2974" s="27">
        <v>4222.7300000000005</v>
      </c>
    </row>
    <row r="2975" spans="1:13" x14ac:dyDescent="0.15">
      <c r="A2975" t="s">
        <v>22069</v>
      </c>
      <c r="B2975">
        <v>42683</v>
      </c>
      <c r="C2975" t="s">
        <v>15215</v>
      </c>
      <c r="D2975" t="s">
        <v>2971</v>
      </c>
      <c r="E2975" t="s">
        <v>11316</v>
      </c>
      <c r="F2975" s="2" t="s">
        <v>6357</v>
      </c>
      <c r="G2975" s="2" t="s">
        <v>6358</v>
      </c>
      <c r="H2975" s="29">
        <v>0</v>
      </c>
      <c r="I2975" s="26">
        <v>0</v>
      </c>
      <c r="J2975" s="25">
        <v>0</v>
      </c>
      <c r="K2975" s="25">
        <v>0</v>
      </c>
      <c r="L2975" s="25">
        <v>0</v>
      </c>
      <c r="M2975" s="27">
        <v>0</v>
      </c>
    </row>
    <row r="2976" spans="1:13" x14ac:dyDescent="0.15">
      <c r="A2976" t="s">
        <v>22982</v>
      </c>
      <c r="B2976">
        <v>74531</v>
      </c>
      <c r="C2976" t="s">
        <v>15388</v>
      </c>
      <c r="D2976" t="s">
        <v>2972</v>
      </c>
      <c r="E2976" t="s">
        <v>11317</v>
      </c>
      <c r="F2976" s="2" t="s">
        <v>6228</v>
      </c>
      <c r="G2976" s="2" t="s">
        <v>6228</v>
      </c>
      <c r="H2976" s="29">
        <v>0</v>
      </c>
      <c r="I2976" s="26">
        <v>195.82</v>
      </c>
      <c r="J2976" s="25">
        <v>102552.89</v>
      </c>
      <c r="K2976" s="25">
        <v>102552.89</v>
      </c>
      <c r="L2976" s="25">
        <v>-50250.92</v>
      </c>
      <c r="M2976" s="27">
        <v>52301.97</v>
      </c>
    </row>
    <row r="2977" spans="1:13" x14ac:dyDescent="0.15">
      <c r="A2977" t="s">
        <v>17789</v>
      </c>
      <c r="B2977">
        <v>29056</v>
      </c>
      <c r="C2977" t="s">
        <v>14712</v>
      </c>
      <c r="D2977" t="s">
        <v>2973</v>
      </c>
      <c r="E2977" t="s">
        <v>10171</v>
      </c>
      <c r="F2977" s="2" t="s">
        <v>6759</v>
      </c>
      <c r="G2977" s="2" t="s">
        <v>6759</v>
      </c>
      <c r="H2977" s="29">
        <v>0</v>
      </c>
      <c r="I2977" s="26">
        <v>0</v>
      </c>
      <c r="J2977" s="25">
        <v>0</v>
      </c>
      <c r="K2977" s="25">
        <v>0</v>
      </c>
      <c r="L2977" s="25">
        <v>0</v>
      </c>
      <c r="M2977" s="27">
        <v>0</v>
      </c>
    </row>
    <row r="2978" spans="1:13" x14ac:dyDescent="0.15">
      <c r="A2978" t="s">
        <v>22289</v>
      </c>
      <c r="B2978">
        <v>45000</v>
      </c>
      <c r="C2978" t="s">
        <v>15259</v>
      </c>
      <c r="D2978" t="s">
        <v>2974</v>
      </c>
      <c r="E2978" t="s">
        <v>11318</v>
      </c>
      <c r="F2978" s="2" t="s">
        <v>6388</v>
      </c>
      <c r="G2978" s="2" t="s">
        <v>6388</v>
      </c>
      <c r="H2978" s="29">
        <v>67397.509999999995</v>
      </c>
      <c r="I2978" s="26">
        <v>94.54</v>
      </c>
      <c r="J2978" s="25">
        <v>49511.54</v>
      </c>
      <c r="K2978" s="25">
        <v>-17885.969999999994</v>
      </c>
      <c r="L2978" s="25">
        <v>13414.48</v>
      </c>
      <c r="M2978" s="27">
        <v>62926.020000000004</v>
      </c>
    </row>
    <row r="2979" spans="1:13" x14ac:dyDescent="0.15">
      <c r="A2979" t="s">
        <v>17804</v>
      </c>
      <c r="B2979">
        <v>29810</v>
      </c>
      <c r="C2979" t="s">
        <v>14716</v>
      </c>
      <c r="D2979" t="s">
        <v>2975</v>
      </c>
      <c r="E2979" t="s">
        <v>11319</v>
      </c>
      <c r="F2979" s="2" t="s">
        <v>6248</v>
      </c>
      <c r="G2979" s="2" t="s">
        <v>6248</v>
      </c>
      <c r="H2979" s="29">
        <v>153864.5</v>
      </c>
      <c r="I2979" s="26">
        <v>337.69</v>
      </c>
      <c r="J2979" s="25">
        <v>176851.63</v>
      </c>
      <c r="K2979" s="25">
        <v>22987.130000000005</v>
      </c>
      <c r="L2979" s="25">
        <v>-11263.69</v>
      </c>
      <c r="M2979" s="27">
        <v>165587.94</v>
      </c>
    </row>
    <row r="2980" spans="1:13" x14ac:dyDescent="0.15">
      <c r="A2980" t="s">
        <v>19938</v>
      </c>
      <c r="B2980">
        <v>41454</v>
      </c>
      <c r="C2980" t="s">
        <v>15014</v>
      </c>
      <c r="D2980" t="s">
        <v>2976</v>
      </c>
      <c r="E2980" t="s">
        <v>6371</v>
      </c>
      <c r="F2980" s="2" t="s">
        <v>8681</v>
      </c>
      <c r="G2980" s="2" t="s">
        <v>6554</v>
      </c>
      <c r="H2980" s="29">
        <v>0</v>
      </c>
      <c r="I2980" s="26">
        <v>0</v>
      </c>
      <c r="J2980" s="25">
        <v>0</v>
      </c>
      <c r="K2980" s="25">
        <v>0</v>
      </c>
      <c r="L2980" s="25">
        <v>0</v>
      </c>
      <c r="M2980" s="27">
        <v>0</v>
      </c>
    </row>
    <row r="2981" spans="1:13" x14ac:dyDescent="0.15">
      <c r="A2981" t="s">
        <v>19150</v>
      </c>
      <c r="B2981">
        <v>41127</v>
      </c>
      <c r="C2981" t="s">
        <v>14946</v>
      </c>
      <c r="D2981" t="s">
        <v>2977</v>
      </c>
      <c r="E2981" t="s">
        <v>8784</v>
      </c>
      <c r="F2981" s="2" t="s">
        <v>11320</v>
      </c>
      <c r="G2981" s="2" t="s">
        <v>6297</v>
      </c>
      <c r="H2981" s="29">
        <v>0</v>
      </c>
      <c r="I2981" s="26">
        <v>0</v>
      </c>
      <c r="J2981" s="25">
        <v>0</v>
      </c>
      <c r="K2981" s="25">
        <v>0</v>
      </c>
      <c r="L2981" s="25">
        <v>0</v>
      </c>
      <c r="M2981" s="27">
        <v>0</v>
      </c>
    </row>
    <row r="2982" spans="1:13" x14ac:dyDescent="0.15">
      <c r="A2982" t="s">
        <v>23479</v>
      </c>
      <c r="B2982">
        <v>85255</v>
      </c>
      <c r="C2982" t="s">
        <v>15474</v>
      </c>
      <c r="D2982" t="s">
        <v>2978</v>
      </c>
      <c r="E2982" t="s">
        <v>11321</v>
      </c>
      <c r="F2982" s="2" t="s">
        <v>6587</v>
      </c>
      <c r="G2982" s="2" t="s">
        <v>6587</v>
      </c>
      <c r="H2982" s="29">
        <v>0</v>
      </c>
      <c r="I2982" s="26">
        <v>0</v>
      </c>
      <c r="J2982" s="25">
        <v>0</v>
      </c>
      <c r="K2982" s="25">
        <v>0</v>
      </c>
      <c r="L2982" s="25">
        <v>0</v>
      </c>
      <c r="M2982" s="27">
        <v>0</v>
      </c>
    </row>
    <row r="2983" spans="1:13" x14ac:dyDescent="0.15">
      <c r="A2983" t="s">
        <v>19462</v>
      </c>
      <c r="B2983">
        <v>41337</v>
      </c>
      <c r="C2983" t="s">
        <v>14978</v>
      </c>
      <c r="D2983" t="s">
        <v>2979</v>
      </c>
      <c r="E2983" t="s">
        <v>11322</v>
      </c>
      <c r="F2983" s="2" t="s">
        <v>6542</v>
      </c>
      <c r="G2983" s="2" t="s">
        <v>6543</v>
      </c>
      <c r="H2983" s="29">
        <v>52639.109999999986</v>
      </c>
      <c r="I2983" s="26">
        <v>66.7</v>
      </c>
      <c r="J2983" s="25">
        <v>34931.46</v>
      </c>
      <c r="K2983" s="25">
        <v>-17707.649999999987</v>
      </c>
      <c r="L2983" s="25">
        <v>13280.74</v>
      </c>
      <c r="M2983" s="27">
        <v>48212.2</v>
      </c>
    </row>
    <row r="2984" spans="1:13" x14ac:dyDescent="0.15">
      <c r="A2984" t="s">
        <v>18562</v>
      </c>
      <c r="B2984">
        <v>40774</v>
      </c>
      <c r="C2984" t="s">
        <v>14894</v>
      </c>
      <c r="D2984" t="s">
        <v>2980</v>
      </c>
      <c r="E2984" t="s">
        <v>11323</v>
      </c>
      <c r="F2984" s="2" t="s">
        <v>6228</v>
      </c>
      <c r="G2984" s="2" t="s">
        <v>6228</v>
      </c>
      <c r="H2984" s="29">
        <v>251786.05</v>
      </c>
      <c r="I2984" s="26">
        <v>609.71</v>
      </c>
      <c r="J2984" s="25">
        <v>319311.21999999997</v>
      </c>
      <c r="K2984" s="25">
        <v>67525.169999999984</v>
      </c>
      <c r="L2984" s="25">
        <v>-33087.33</v>
      </c>
      <c r="M2984" s="27">
        <v>286223.88999999996</v>
      </c>
    </row>
    <row r="2985" spans="1:13" x14ac:dyDescent="0.15">
      <c r="A2985" t="s">
        <v>21881</v>
      </c>
      <c r="B2985">
        <v>42596</v>
      </c>
      <c r="C2985" t="s">
        <v>15197</v>
      </c>
      <c r="D2985" t="s">
        <v>2981</v>
      </c>
      <c r="E2985" t="s">
        <v>11324</v>
      </c>
      <c r="F2985" s="2" t="s">
        <v>6288</v>
      </c>
      <c r="G2985" s="2" t="s">
        <v>6288</v>
      </c>
      <c r="H2985" s="29">
        <v>0</v>
      </c>
      <c r="I2985" s="26">
        <v>0</v>
      </c>
      <c r="J2985" s="25">
        <v>0</v>
      </c>
      <c r="K2985" s="25">
        <v>0</v>
      </c>
      <c r="L2985" s="25">
        <v>0</v>
      </c>
      <c r="M2985" s="27">
        <v>0</v>
      </c>
    </row>
    <row r="2986" spans="1:13" x14ac:dyDescent="0.15">
      <c r="A2986" t="s">
        <v>23196</v>
      </c>
      <c r="B2986">
        <v>77338</v>
      </c>
      <c r="C2986" t="s">
        <v>15417</v>
      </c>
      <c r="D2986" t="s">
        <v>2982</v>
      </c>
      <c r="E2986" t="s">
        <v>11325</v>
      </c>
      <c r="F2986" s="2" t="s">
        <v>6372</v>
      </c>
      <c r="G2986" s="2" t="s">
        <v>6372</v>
      </c>
      <c r="H2986" s="29">
        <v>0</v>
      </c>
      <c r="I2986" s="26">
        <v>0</v>
      </c>
      <c r="J2986" s="25">
        <v>0</v>
      </c>
      <c r="K2986" s="25">
        <v>0</v>
      </c>
      <c r="L2986" s="25">
        <v>0</v>
      </c>
      <c r="M2986" s="27">
        <v>0</v>
      </c>
    </row>
    <row r="2987" spans="1:13" x14ac:dyDescent="0.15">
      <c r="A2987" t="s">
        <v>21619</v>
      </c>
      <c r="B2987">
        <v>41886</v>
      </c>
      <c r="C2987" t="s">
        <v>15157</v>
      </c>
      <c r="D2987" t="s">
        <v>2983</v>
      </c>
      <c r="E2987" t="s">
        <v>11326</v>
      </c>
      <c r="F2987" s="2" t="s">
        <v>6534</v>
      </c>
      <c r="G2987" s="2" t="s">
        <v>6534</v>
      </c>
      <c r="H2987" s="29">
        <v>0</v>
      </c>
      <c r="I2987" s="26">
        <v>0</v>
      </c>
      <c r="J2987" s="25">
        <v>0</v>
      </c>
      <c r="K2987" s="25">
        <v>0</v>
      </c>
      <c r="L2987" s="25">
        <v>0</v>
      </c>
      <c r="M2987" s="27">
        <v>0</v>
      </c>
    </row>
    <row r="2988" spans="1:13" x14ac:dyDescent="0.15">
      <c r="A2988" t="s">
        <v>17874</v>
      </c>
      <c r="B2988">
        <v>30582</v>
      </c>
      <c r="C2988" t="s">
        <v>14735</v>
      </c>
      <c r="D2988" t="s">
        <v>2984</v>
      </c>
      <c r="E2988" t="s">
        <v>11327</v>
      </c>
      <c r="F2988" s="2" t="s">
        <v>6366</v>
      </c>
      <c r="G2988" s="2" t="s">
        <v>6366</v>
      </c>
      <c r="H2988" s="29">
        <v>29730</v>
      </c>
      <c r="I2988" s="26">
        <v>164.31</v>
      </c>
      <c r="J2988" s="25">
        <v>86050.79</v>
      </c>
      <c r="K2988" s="25">
        <v>56320.789999999994</v>
      </c>
      <c r="L2988" s="25">
        <v>-27597.19</v>
      </c>
      <c r="M2988" s="27">
        <v>58453.599999999991</v>
      </c>
    </row>
    <row r="2989" spans="1:13" x14ac:dyDescent="0.15">
      <c r="A2989" t="s">
        <v>21092</v>
      </c>
      <c r="B2989">
        <v>41731</v>
      </c>
      <c r="C2989" t="s">
        <v>15105</v>
      </c>
      <c r="D2989" t="s">
        <v>2985</v>
      </c>
      <c r="E2989" t="s">
        <v>11328</v>
      </c>
      <c r="F2989" s="2" t="s">
        <v>10848</v>
      </c>
      <c r="G2989" s="2" t="s">
        <v>6887</v>
      </c>
      <c r="H2989" s="29">
        <v>0</v>
      </c>
      <c r="I2989" s="26">
        <v>0</v>
      </c>
      <c r="J2989" s="25">
        <v>0</v>
      </c>
      <c r="K2989" s="25">
        <v>0</v>
      </c>
      <c r="L2989" s="25">
        <v>0</v>
      </c>
      <c r="M2989" s="27">
        <v>0</v>
      </c>
    </row>
    <row r="2990" spans="1:13" x14ac:dyDescent="0.15">
      <c r="A2990" t="s">
        <v>21868</v>
      </c>
      <c r="B2990">
        <v>42587</v>
      </c>
      <c r="C2990" t="s">
        <v>15195</v>
      </c>
      <c r="D2990" t="s">
        <v>2986</v>
      </c>
      <c r="E2990" t="s">
        <v>11329</v>
      </c>
      <c r="F2990" s="2" t="s">
        <v>6588</v>
      </c>
      <c r="G2990" s="2" t="s">
        <v>6589</v>
      </c>
      <c r="H2990" s="29">
        <v>29317.14</v>
      </c>
      <c r="I2990" s="26">
        <v>136.24</v>
      </c>
      <c r="J2990" s="25">
        <v>71350.25</v>
      </c>
      <c r="K2990" s="25">
        <v>42033.11</v>
      </c>
      <c r="L2990" s="25">
        <v>-20596.22</v>
      </c>
      <c r="M2990" s="27">
        <v>50754.03</v>
      </c>
    </row>
    <row r="2991" spans="1:13" x14ac:dyDescent="0.15">
      <c r="A2991" t="s">
        <v>22219</v>
      </c>
      <c r="B2991">
        <v>43928</v>
      </c>
      <c r="C2991" t="s">
        <v>15252</v>
      </c>
      <c r="D2991" t="s">
        <v>2987</v>
      </c>
      <c r="E2991" t="s">
        <v>11330</v>
      </c>
      <c r="F2991" s="2" t="s">
        <v>6420</v>
      </c>
      <c r="G2991" s="2" t="s">
        <v>6420</v>
      </c>
      <c r="H2991" s="29">
        <v>0</v>
      </c>
      <c r="I2991" s="26">
        <v>0</v>
      </c>
      <c r="J2991" s="25">
        <v>0</v>
      </c>
      <c r="K2991" s="25">
        <v>0</v>
      </c>
      <c r="L2991" s="25">
        <v>0</v>
      </c>
      <c r="M2991" s="27">
        <v>0</v>
      </c>
    </row>
    <row r="2992" spans="1:13" x14ac:dyDescent="0.15">
      <c r="A2992" t="s">
        <v>18354</v>
      </c>
      <c r="B2992">
        <v>40508</v>
      </c>
      <c r="C2992" t="s">
        <v>14866</v>
      </c>
      <c r="D2992" t="s">
        <v>2988</v>
      </c>
      <c r="E2992" t="s">
        <v>11331</v>
      </c>
      <c r="F2992" s="2" t="s">
        <v>6468</v>
      </c>
      <c r="G2992" s="2" t="s">
        <v>6469</v>
      </c>
      <c r="H2992" s="29">
        <v>0</v>
      </c>
      <c r="I2992" s="26">
        <v>233.28</v>
      </c>
      <c r="J2992" s="25">
        <v>122171.07</v>
      </c>
      <c r="K2992" s="25">
        <v>122171.07</v>
      </c>
      <c r="L2992" s="25">
        <v>-59863.82</v>
      </c>
      <c r="M2992" s="27">
        <v>62307.250000000007</v>
      </c>
    </row>
    <row r="2993" spans="1:13" x14ac:dyDescent="0.15">
      <c r="A2993" t="s">
        <v>22154</v>
      </c>
      <c r="B2993">
        <v>42759</v>
      </c>
      <c r="C2993" t="s">
        <v>15230</v>
      </c>
      <c r="D2993" t="s">
        <v>2989</v>
      </c>
      <c r="E2993" t="s">
        <v>11332</v>
      </c>
      <c r="F2993" s="2" t="s">
        <v>6673</v>
      </c>
      <c r="G2993" s="2" t="s">
        <v>6674</v>
      </c>
      <c r="H2993" s="29">
        <v>0</v>
      </c>
      <c r="I2993" s="26">
        <v>0</v>
      </c>
      <c r="J2993" s="25">
        <v>0</v>
      </c>
      <c r="K2993" s="25">
        <v>0</v>
      </c>
      <c r="L2993" s="25">
        <v>0</v>
      </c>
      <c r="M2993" s="27">
        <v>0</v>
      </c>
    </row>
    <row r="2994" spans="1:13" x14ac:dyDescent="0.15">
      <c r="A2994" t="s">
        <v>20370</v>
      </c>
      <c r="B2994">
        <v>41551</v>
      </c>
      <c r="C2994" t="s">
        <v>15054</v>
      </c>
      <c r="D2994" t="s">
        <v>2990</v>
      </c>
      <c r="E2994" t="s">
        <v>10716</v>
      </c>
      <c r="F2994" s="2" t="s">
        <v>6388</v>
      </c>
      <c r="G2994" s="2" t="s">
        <v>6388</v>
      </c>
      <c r="H2994" s="29">
        <v>29730</v>
      </c>
      <c r="I2994" s="26">
        <v>0</v>
      </c>
      <c r="J2994" s="25">
        <v>0</v>
      </c>
      <c r="K2994" s="25">
        <v>-29730</v>
      </c>
      <c r="L2994" s="25">
        <v>22297.5</v>
      </c>
      <c r="M2994" s="27">
        <v>22297.5</v>
      </c>
    </row>
    <row r="2995" spans="1:13" x14ac:dyDescent="0.15">
      <c r="A2995" t="s">
        <v>18794</v>
      </c>
      <c r="B2995">
        <v>40941</v>
      </c>
      <c r="C2995" t="s">
        <v>14914</v>
      </c>
      <c r="D2995" t="s">
        <v>2991</v>
      </c>
      <c r="E2995" t="s">
        <v>11333</v>
      </c>
      <c r="F2995" s="2" t="s">
        <v>11334</v>
      </c>
      <c r="G2995" s="2" t="s">
        <v>7280</v>
      </c>
      <c r="H2995" s="29">
        <v>0</v>
      </c>
      <c r="I2995" s="26">
        <v>0</v>
      </c>
      <c r="J2995" s="25">
        <v>0</v>
      </c>
      <c r="K2995" s="25">
        <v>0</v>
      </c>
      <c r="L2995" s="25">
        <v>0</v>
      </c>
      <c r="M2995" s="27">
        <v>0</v>
      </c>
    </row>
    <row r="2996" spans="1:13" x14ac:dyDescent="0.15">
      <c r="A2996" t="s">
        <v>18000</v>
      </c>
      <c r="B2996">
        <v>31657</v>
      </c>
      <c r="C2996" t="s">
        <v>14771</v>
      </c>
      <c r="D2996" t="s">
        <v>2992</v>
      </c>
      <c r="E2996" t="s">
        <v>7741</v>
      </c>
      <c r="F2996" s="2" t="s">
        <v>6395</v>
      </c>
      <c r="G2996" s="2" t="s">
        <v>6396</v>
      </c>
      <c r="H2996" s="29">
        <v>0</v>
      </c>
      <c r="I2996" s="26">
        <v>123.57</v>
      </c>
      <c r="J2996" s="25">
        <v>64714.84</v>
      </c>
      <c r="K2996" s="25">
        <v>64714.84</v>
      </c>
      <c r="L2996" s="25">
        <v>-31710.27</v>
      </c>
      <c r="M2996" s="27">
        <v>33004.569999999992</v>
      </c>
    </row>
    <row r="2997" spans="1:13" x14ac:dyDescent="0.15">
      <c r="A2997" t="s">
        <v>22411</v>
      </c>
      <c r="B2997">
        <v>48101</v>
      </c>
      <c r="C2997" t="s">
        <v>15285</v>
      </c>
      <c r="D2997" t="s">
        <v>2993</v>
      </c>
      <c r="E2997" t="s">
        <v>11335</v>
      </c>
      <c r="F2997" s="2" t="s">
        <v>6450</v>
      </c>
      <c r="G2997" s="2" t="s">
        <v>6450</v>
      </c>
      <c r="H2997" s="29">
        <v>92894.38</v>
      </c>
      <c r="I2997" s="26">
        <v>317.72000000000003</v>
      </c>
      <c r="J2997" s="25">
        <v>166393.14000000001</v>
      </c>
      <c r="K2997" s="25">
        <v>73498.760000000009</v>
      </c>
      <c r="L2997" s="25">
        <v>-36014.39</v>
      </c>
      <c r="M2997" s="27">
        <v>130378.75000000001</v>
      </c>
    </row>
    <row r="2998" spans="1:13" x14ac:dyDescent="0.15">
      <c r="A2998" t="s">
        <v>22451</v>
      </c>
      <c r="B2998">
        <v>48348</v>
      </c>
      <c r="C2998" t="s">
        <v>15286</v>
      </c>
      <c r="D2998" t="s">
        <v>2994</v>
      </c>
      <c r="E2998" t="s">
        <v>11336</v>
      </c>
      <c r="F2998" s="2" t="s">
        <v>11337</v>
      </c>
      <c r="G2998" s="2" t="s">
        <v>6292</v>
      </c>
      <c r="H2998" s="29">
        <v>0</v>
      </c>
      <c r="I2998" s="26">
        <v>0</v>
      </c>
      <c r="J2998" s="25">
        <v>0</v>
      </c>
      <c r="K2998" s="25">
        <v>0</v>
      </c>
      <c r="L2998" s="25">
        <v>0</v>
      </c>
      <c r="M2998" s="27">
        <v>0</v>
      </c>
    </row>
    <row r="2999" spans="1:13" x14ac:dyDescent="0.15">
      <c r="A2999" t="s">
        <v>23176</v>
      </c>
      <c r="B2999">
        <v>77235</v>
      </c>
      <c r="C2999" t="s">
        <v>15416</v>
      </c>
      <c r="D2999" t="s">
        <v>2995</v>
      </c>
      <c r="E2999" t="s">
        <v>7131</v>
      </c>
      <c r="F2999" s="2" t="s">
        <v>7028</v>
      </c>
      <c r="G2999" s="2" t="s">
        <v>7029</v>
      </c>
      <c r="H2999" s="29">
        <v>0</v>
      </c>
      <c r="I2999" s="26">
        <v>0</v>
      </c>
      <c r="J2999" s="25">
        <v>0</v>
      </c>
      <c r="K2999" s="25">
        <v>0</v>
      </c>
      <c r="L2999" s="25">
        <v>0</v>
      </c>
      <c r="M2999" s="27">
        <v>0</v>
      </c>
    </row>
    <row r="3000" spans="1:13" x14ac:dyDescent="0.15">
      <c r="A3000" t="s">
        <v>22534</v>
      </c>
      <c r="B3000">
        <v>53015</v>
      </c>
      <c r="C3000" t="s">
        <v>15302</v>
      </c>
      <c r="D3000" t="s">
        <v>2996</v>
      </c>
      <c r="E3000" t="s">
        <v>11338</v>
      </c>
      <c r="F3000" s="2" t="s">
        <v>7242</v>
      </c>
      <c r="G3000" s="2" t="s">
        <v>7242</v>
      </c>
      <c r="H3000" s="29">
        <v>0</v>
      </c>
      <c r="I3000" s="26">
        <v>152.07</v>
      </c>
      <c r="J3000" s="25">
        <v>79640.58</v>
      </c>
      <c r="K3000" s="25">
        <v>79640.58</v>
      </c>
      <c r="L3000" s="25">
        <v>-39023.879999999997</v>
      </c>
      <c r="M3000" s="27">
        <v>40616.700000000004</v>
      </c>
    </row>
    <row r="3001" spans="1:13" x14ac:dyDescent="0.15">
      <c r="A3001" t="s">
        <v>22573</v>
      </c>
      <c r="B3001">
        <v>55303</v>
      </c>
      <c r="C3001" t="s">
        <v>15311</v>
      </c>
      <c r="D3001" t="s">
        <v>2997</v>
      </c>
      <c r="E3001" t="s">
        <v>11339</v>
      </c>
      <c r="F3001" s="2" t="s">
        <v>6367</v>
      </c>
      <c r="G3001" s="2" t="s">
        <v>6367</v>
      </c>
      <c r="H3001" s="29">
        <v>0</v>
      </c>
      <c r="I3001" s="26">
        <v>0</v>
      </c>
      <c r="J3001" s="25">
        <v>0</v>
      </c>
      <c r="K3001" s="25">
        <v>0</v>
      </c>
      <c r="L3001" s="25">
        <v>0</v>
      </c>
      <c r="M3001" s="27">
        <v>0</v>
      </c>
    </row>
    <row r="3002" spans="1:13" x14ac:dyDescent="0.15">
      <c r="A3002" t="s">
        <v>18580</v>
      </c>
      <c r="B3002">
        <v>40775</v>
      </c>
      <c r="C3002" t="s">
        <v>14895</v>
      </c>
      <c r="D3002" t="s">
        <v>2998</v>
      </c>
      <c r="E3002" t="s">
        <v>11340</v>
      </c>
      <c r="F3002" s="2" t="s">
        <v>8856</v>
      </c>
      <c r="G3002" s="2" t="s">
        <v>6831</v>
      </c>
      <c r="H3002" s="29">
        <v>32917.649999999994</v>
      </c>
      <c r="I3002" s="26">
        <v>37.130000000000003</v>
      </c>
      <c r="J3002" s="25">
        <v>19445.349999999999</v>
      </c>
      <c r="K3002" s="25">
        <v>-13472.299999999996</v>
      </c>
      <c r="L3002" s="25">
        <v>10104.23</v>
      </c>
      <c r="M3002" s="27">
        <v>29549.579999999998</v>
      </c>
    </row>
    <row r="3003" spans="1:13" x14ac:dyDescent="0.15">
      <c r="A3003" t="s">
        <v>18961</v>
      </c>
      <c r="B3003">
        <v>40982</v>
      </c>
      <c r="C3003" t="s">
        <v>14927</v>
      </c>
      <c r="D3003" t="s">
        <v>2999</v>
      </c>
      <c r="E3003" t="s">
        <v>11060</v>
      </c>
      <c r="F3003" s="2" t="s">
        <v>9603</v>
      </c>
      <c r="G3003" s="2" t="s">
        <v>9603</v>
      </c>
      <c r="H3003" s="29">
        <v>0</v>
      </c>
      <c r="I3003" s="26">
        <v>0</v>
      </c>
      <c r="J3003" s="25">
        <v>0</v>
      </c>
      <c r="K3003" s="25">
        <v>0</v>
      </c>
      <c r="L3003" s="25">
        <v>0</v>
      </c>
      <c r="M3003" s="27">
        <v>0</v>
      </c>
    </row>
    <row r="3004" spans="1:13" x14ac:dyDescent="0.15">
      <c r="A3004" t="s">
        <v>22914</v>
      </c>
      <c r="B3004">
        <v>73919</v>
      </c>
      <c r="C3004" t="s">
        <v>15382</v>
      </c>
      <c r="D3004" t="s">
        <v>3000</v>
      </c>
      <c r="E3004" t="s">
        <v>11341</v>
      </c>
      <c r="F3004" s="2" t="s">
        <v>6393</v>
      </c>
      <c r="G3004" s="2" t="s">
        <v>6393</v>
      </c>
      <c r="H3004" s="29">
        <v>202114.96999999997</v>
      </c>
      <c r="I3004" s="26">
        <v>572.66</v>
      </c>
      <c r="J3004" s="25">
        <v>299907.77</v>
      </c>
      <c r="K3004" s="25">
        <v>97792.800000000047</v>
      </c>
      <c r="L3004" s="25">
        <v>-47918.47</v>
      </c>
      <c r="M3004" s="27">
        <v>251989.30000000002</v>
      </c>
    </row>
    <row r="3005" spans="1:13" x14ac:dyDescent="0.15">
      <c r="A3005" t="s">
        <v>21730</v>
      </c>
      <c r="B3005">
        <v>42538</v>
      </c>
      <c r="C3005" t="s">
        <v>15175</v>
      </c>
      <c r="D3005" t="s">
        <v>3001</v>
      </c>
      <c r="E3005" t="s">
        <v>7107</v>
      </c>
      <c r="F3005" s="2" t="s">
        <v>6374</v>
      </c>
      <c r="G3005" s="2" t="s">
        <v>6374</v>
      </c>
      <c r="H3005" s="29">
        <v>0</v>
      </c>
      <c r="I3005" s="26">
        <v>0</v>
      </c>
      <c r="J3005" s="25">
        <v>0</v>
      </c>
      <c r="K3005" s="25">
        <v>0</v>
      </c>
      <c r="L3005" s="25">
        <v>0</v>
      </c>
      <c r="M3005" s="27">
        <v>0</v>
      </c>
    </row>
    <row r="3006" spans="1:13" x14ac:dyDescent="0.15">
      <c r="A3006" t="s">
        <v>19176</v>
      </c>
      <c r="B3006">
        <v>41148</v>
      </c>
      <c r="C3006" t="s">
        <v>14948</v>
      </c>
      <c r="D3006" t="s">
        <v>3002</v>
      </c>
      <c r="E3006" t="s">
        <v>11342</v>
      </c>
      <c r="F3006" s="2" t="s">
        <v>6533</v>
      </c>
      <c r="G3006" s="2" t="s">
        <v>6533</v>
      </c>
      <c r="H3006" s="29">
        <v>0</v>
      </c>
      <c r="I3006" s="26">
        <v>0</v>
      </c>
      <c r="J3006" s="25">
        <v>0</v>
      </c>
      <c r="K3006" s="25">
        <v>0</v>
      </c>
      <c r="L3006" s="25">
        <v>0</v>
      </c>
      <c r="M3006" s="27">
        <v>0</v>
      </c>
    </row>
    <row r="3007" spans="1:13" x14ac:dyDescent="0.15">
      <c r="A3007" t="s">
        <v>18428</v>
      </c>
      <c r="B3007">
        <v>40557</v>
      </c>
      <c r="C3007" t="s">
        <v>14873</v>
      </c>
      <c r="D3007" t="s">
        <v>3003</v>
      </c>
      <c r="E3007" t="s">
        <v>11343</v>
      </c>
      <c r="F3007" s="2" t="s">
        <v>10540</v>
      </c>
      <c r="G3007" s="2" t="s">
        <v>6983</v>
      </c>
      <c r="H3007" s="29">
        <v>0</v>
      </c>
      <c r="I3007" s="26">
        <v>0</v>
      </c>
      <c r="J3007" s="25">
        <v>0</v>
      </c>
      <c r="K3007" s="25">
        <v>0</v>
      </c>
      <c r="L3007" s="25">
        <v>0</v>
      </c>
      <c r="M3007" s="27">
        <v>0</v>
      </c>
    </row>
    <row r="3008" spans="1:13" x14ac:dyDescent="0.15">
      <c r="A3008" t="s">
        <v>18529</v>
      </c>
      <c r="B3008">
        <v>40712</v>
      </c>
      <c r="C3008" t="s">
        <v>14886</v>
      </c>
      <c r="D3008" t="s">
        <v>3004</v>
      </c>
      <c r="E3008" t="s">
        <v>10771</v>
      </c>
      <c r="F3008" s="2" t="s">
        <v>6485</v>
      </c>
      <c r="G3008" s="2" t="s">
        <v>6485</v>
      </c>
      <c r="H3008" s="29">
        <v>7666.820000000007</v>
      </c>
      <c r="I3008" s="26">
        <v>0</v>
      </c>
      <c r="J3008" s="25">
        <v>0</v>
      </c>
      <c r="K3008" s="25">
        <v>-7666.820000000007</v>
      </c>
      <c r="L3008" s="25">
        <v>5750.12</v>
      </c>
      <c r="M3008" s="27">
        <v>5750.12</v>
      </c>
    </row>
    <row r="3009" spans="1:13" x14ac:dyDescent="0.15">
      <c r="A3009" t="s">
        <v>18001</v>
      </c>
      <c r="B3009">
        <v>31657</v>
      </c>
      <c r="C3009" t="s">
        <v>14771</v>
      </c>
      <c r="D3009" t="s">
        <v>3005</v>
      </c>
      <c r="E3009" t="s">
        <v>11344</v>
      </c>
      <c r="F3009" s="2" t="s">
        <v>6395</v>
      </c>
      <c r="G3009" s="2" t="s">
        <v>6396</v>
      </c>
      <c r="H3009" s="29">
        <v>0</v>
      </c>
      <c r="I3009" s="26">
        <v>162.34</v>
      </c>
      <c r="J3009" s="25">
        <v>85019.08</v>
      </c>
      <c r="K3009" s="25">
        <v>85019.08</v>
      </c>
      <c r="L3009" s="25">
        <v>-41659.35</v>
      </c>
      <c r="M3009" s="27">
        <v>43359.73</v>
      </c>
    </row>
    <row r="3010" spans="1:13" x14ac:dyDescent="0.15">
      <c r="A3010" t="s">
        <v>19302</v>
      </c>
      <c r="B3010">
        <v>41240</v>
      </c>
      <c r="C3010" t="s">
        <v>14961</v>
      </c>
      <c r="D3010" t="s">
        <v>3006</v>
      </c>
      <c r="E3010" t="s">
        <v>11345</v>
      </c>
      <c r="F3010" s="2" t="s">
        <v>10492</v>
      </c>
      <c r="G3010" s="2" t="s">
        <v>10492</v>
      </c>
      <c r="H3010" s="29">
        <v>73130.929999999993</v>
      </c>
      <c r="I3010" s="26">
        <v>223.14</v>
      </c>
      <c r="J3010" s="25">
        <v>116860.65</v>
      </c>
      <c r="K3010" s="25">
        <v>43729.72</v>
      </c>
      <c r="L3010" s="25">
        <v>-21427.56</v>
      </c>
      <c r="M3010" s="27">
        <v>95433.09</v>
      </c>
    </row>
    <row r="3011" spans="1:13" x14ac:dyDescent="0.15">
      <c r="A3011" t="s">
        <v>23013</v>
      </c>
      <c r="B3011">
        <v>75219</v>
      </c>
      <c r="C3011" t="s">
        <v>15394</v>
      </c>
      <c r="D3011" t="s">
        <v>3007</v>
      </c>
      <c r="E3011" t="s">
        <v>11346</v>
      </c>
      <c r="F3011" s="2" t="s">
        <v>7790</v>
      </c>
      <c r="G3011" s="2" t="s">
        <v>7790</v>
      </c>
      <c r="H3011" s="29">
        <v>0</v>
      </c>
      <c r="I3011" s="26">
        <v>0</v>
      </c>
      <c r="J3011" s="25">
        <v>0</v>
      </c>
      <c r="K3011" s="25">
        <v>0</v>
      </c>
      <c r="L3011" s="25">
        <v>0</v>
      </c>
      <c r="M3011" s="27">
        <v>0</v>
      </c>
    </row>
    <row r="3012" spans="1:13" x14ac:dyDescent="0.15">
      <c r="A3012" t="s">
        <v>18841</v>
      </c>
      <c r="B3012">
        <v>40950</v>
      </c>
      <c r="C3012" t="s">
        <v>14918</v>
      </c>
      <c r="D3012" t="s">
        <v>3008</v>
      </c>
      <c r="E3012" t="s">
        <v>6646</v>
      </c>
      <c r="F3012" s="2" t="s">
        <v>11347</v>
      </c>
      <c r="G3012" s="2" t="s">
        <v>6437</v>
      </c>
      <c r="H3012" s="29">
        <v>0</v>
      </c>
      <c r="I3012" s="26">
        <v>22.26</v>
      </c>
      <c r="J3012" s="25">
        <v>11657.78</v>
      </c>
      <c r="K3012" s="25">
        <v>11657.78</v>
      </c>
      <c r="L3012" s="25">
        <v>-5712.31</v>
      </c>
      <c r="M3012" s="27">
        <v>5945.47</v>
      </c>
    </row>
    <row r="3013" spans="1:13" x14ac:dyDescent="0.15">
      <c r="A3013" t="s">
        <v>18891</v>
      </c>
      <c r="B3013">
        <v>40967</v>
      </c>
      <c r="C3013" t="s">
        <v>14921</v>
      </c>
      <c r="D3013" t="s">
        <v>3009</v>
      </c>
      <c r="E3013" t="s">
        <v>11348</v>
      </c>
      <c r="F3013" s="2" t="s">
        <v>8687</v>
      </c>
      <c r="G3013" s="2" t="s">
        <v>6566</v>
      </c>
      <c r="H3013" s="29">
        <v>3542.6300000000047</v>
      </c>
      <c r="I3013" s="26">
        <v>3.37</v>
      </c>
      <c r="J3013" s="25">
        <v>1764.9</v>
      </c>
      <c r="K3013" s="25">
        <v>-1777.7300000000046</v>
      </c>
      <c r="L3013" s="25">
        <v>1333.3</v>
      </c>
      <c r="M3013" s="27">
        <v>3098.2</v>
      </c>
    </row>
    <row r="3014" spans="1:13" x14ac:dyDescent="0.15">
      <c r="A3014" t="s">
        <v>23232</v>
      </c>
      <c r="B3014">
        <v>77975</v>
      </c>
      <c r="C3014" t="s">
        <v>15421</v>
      </c>
      <c r="D3014" t="s">
        <v>3010</v>
      </c>
      <c r="E3014" t="s">
        <v>11349</v>
      </c>
      <c r="F3014" s="2" t="s">
        <v>7365</v>
      </c>
      <c r="G3014" s="2" t="s">
        <v>7366</v>
      </c>
      <c r="H3014" s="29">
        <v>0</v>
      </c>
      <c r="I3014" s="26">
        <v>0</v>
      </c>
      <c r="J3014" s="25">
        <v>0</v>
      </c>
      <c r="K3014" s="25">
        <v>0</v>
      </c>
      <c r="L3014" s="25">
        <v>0</v>
      </c>
      <c r="M3014" s="27">
        <v>0</v>
      </c>
    </row>
    <row r="3015" spans="1:13" x14ac:dyDescent="0.15">
      <c r="A3015" t="s">
        <v>22772</v>
      </c>
      <c r="B3015">
        <v>70002</v>
      </c>
      <c r="C3015" t="s">
        <v>15356</v>
      </c>
      <c r="D3015" t="s">
        <v>3011</v>
      </c>
      <c r="E3015" t="s">
        <v>11350</v>
      </c>
      <c r="F3015" s="2" t="s">
        <v>6476</v>
      </c>
      <c r="G3015" s="2" t="s">
        <v>6476</v>
      </c>
      <c r="H3015" s="29">
        <v>0</v>
      </c>
      <c r="I3015" s="26">
        <v>0</v>
      </c>
      <c r="J3015" s="25">
        <v>0</v>
      </c>
      <c r="K3015" s="25">
        <v>0</v>
      </c>
      <c r="L3015" s="25">
        <v>0</v>
      </c>
      <c r="M3015" s="27">
        <v>0</v>
      </c>
    </row>
    <row r="3016" spans="1:13" x14ac:dyDescent="0.15">
      <c r="A3016" t="s">
        <v>22008</v>
      </c>
      <c r="B3016">
        <v>42653</v>
      </c>
      <c r="C3016" t="s">
        <v>15209</v>
      </c>
      <c r="D3016" t="s">
        <v>3012</v>
      </c>
      <c r="E3016" t="s">
        <v>11351</v>
      </c>
      <c r="F3016" s="2" t="s">
        <v>6354</v>
      </c>
      <c r="G3016" s="2" t="s">
        <v>6355</v>
      </c>
      <c r="H3016" s="29">
        <v>0</v>
      </c>
      <c r="I3016" s="26">
        <v>0</v>
      </c>
      <c r="J3016" s="25">
        <v>0</v>
      </c>
      <c r="K3016" s="25">
        <v>0</v>
      </c>
      <c r="L3016" s="25">
        <v>0</v>
      </c>
      <c r="M3016" s="27">
        <v>0</v>
      </c>
    </row>
    <row r="3017" spans="1:13" x14ac:dyDescent="0.15">
      <c r="A3017" t="s">
        <v>21869</v>
      </c>
      <c r="B3017">
        <v>42587</v>
      </c>
      <c r="C3017" t="s">
        <v>15195</v>
      </c>
      <c r="D3017" t="s">
        <v>3013</v>
      </c>
      <c r="E3017" t="s">
        <v>10837</v>
      </c>
      <c r="F3017" s="2" t="s">
        <v>8175</v>
      </c>
      <c r="G3017" s="2" t="s">
        <v>6589</v>
      </c>
      <c r="H3017" s="29">
        <v>0</v>
      </c>
      <c r="I3017" s="26">
        <v>0</v>
      </c>
      <c r="J3017" s="25">
        <v>0</v>
      </c>
      <c r="K3017" s="25">
        <v>0</v>
      </c>
      <c r="L3017" s="25">
        <v>0</v>
      </c>
      <c r="M3017" s="27">
        <v>0</v>
      </c>
    </row>
    <row r="3018" spans="1:13" x14ac:dyDescent="0.15">
      <c r="A3018" t="s">
        <v>23390</v>
      </c>
      <c r="B3018">
        <v>83149</v>
      </c>
      <c r="C3018" t="s">
        <v>15453</v>
      </c>
      <c r="D3018" t="s">
        <v>3014</v>
      </c>
      <c r="E3018" t="s">
        <v>11352</v>
      </c>
      <c r="F3018" s="2" t="s">
        <v>10201</v>
      </c>
      <c r="G3018" s="2" t="s">
        <v>8330</v>
      </c>
      <c r="H3018" s="29">
        <v>0</v>
      </c>
      <c r="I3018" s="26">
        <v>0</v>
      </c>
      <c r="J3018" s="25">
        <v>0</v>
      </c>
      <c r="K3018" s="25">
        <v>0</v>
      </c>
      <c r="L3018" s="25">
        <v>0</v>
      </c>
      <c r="M3018" s="27">
        <v>0</v>
      </c>
    </row>
    <row r="3019" spans="1:13" x14ac:dyDescent="0.15">
      <c r="A3019" t="s">
        <v>18672</v>
      </c>
      <c r="B3019">
        <v>40843</v>
      </c>
      <c r="C3019" t="s">
        <v>14903</v>
      </c>
      <c r="D3019" t="s">
        <v>3015</v>
      </c>
      <c r="E3019" t="s">
        <v>11353</v>
      </c>
      <c r="F3019" s="2" t="s">
        <v>8225</v>
      </c>
      <c r="G3019" s="2" t="s">
        <v>7784</v>
      </c>
      <c r="H3019" s="29">
        <v>9910</v>
      </c>
      <c r="I3019" s="26">
        <v>0</v>
      </c>
      <c r="J3019" s="25">
        <v>0</v>
      </c>
      <c r="K3019" s="25">
        <v>-9910</v>
      </c>
      <c r="L3019" s="25">
        <v>7432.5</v>
      </c>
      <c r="M3019" s="27">
        <v>7432.5</v>
      </c>
    </row>
    <row r="3020" spans="1:13" x14ac:dyDescent="0.15">
      <c r="A3020" t="s">
        <v>23464</v>
      </c>
      <c r="B3020">
        <v>84423</v>
      </c>
      <c r="C3020" t="s">
        <v>15466</v>
      </c>
      <c r="D3020" t="s">
        <v>3016</v>
      </c>
      <c r="E3020" t="s">
        <v>7651</v>
      </c>
      <c r="F3020" s="2" t="s">
        <v>11354</v>
      </c>
      <c r="G3020" s="2" t="s">
        <v>6404</v>
      </c>
      <c r="H3020" s="29">
        <v>7654.3499999999985</v>
      </c>
      <c r="I3020" s="26">
        <v>1.06</v>
      </c>
      <c r="J3020" s="25">
        <v>555.13</v>
      </c>
      <c r="K3020" s="25">
        <v>-7099.2199999999984</v>
      </c>
      <c r="L3020" s="25">
        <v>5324.42</v>
      </c>
      <c r="M3020" s="27">
        <v>5879.55</v>
      </c>
    </row>
    <row r="3021" spans="1:13" x14ac:dyDescent="0.15">
      <c r="A3021" t="s">
        <v>23468</v>
      </c>
      <c r="B3021">
        <v>84579</v>
      </c>
      <c r="C3021" t="s">
        <v>15469</v>
      </c>
      <c r="D3021" t="s">
        <v>3017</v>
      </c>
      <c r="E3021" t="s">
        <v>7949</v>
      </c>
      <c r="F3021" s="2" t="s">
        <v>6754</v>
      </c>
      <c r="G3021" s="2" t="s">
        <v>6702</v>
      </c>
      <c r="H3021" s="29">
        <v>0</v>
      </c>
      <c r="I3021" s="26">
        <v>0</v>
      </c>
      <c r="J3021" s="25">
        <v>0</v>
      </c>
      <c r="K3021" s="25">
        <v>0</v>
      </c>
      <c r="L3021" s="25">
        <v>0</v>
      </c>
      <c r="M3021" s="27">
        <v>0</v>
      </c>
    </row>
    <row r="3022" spans="1:13" x14ac:dyDescent="0.15">
      <c r="A3022" t="s">
        <v>20002</v>
      </c>
      <c r="B3022">
        <v>41473</v>
      </c>
      <c r="C3022" t="s">
        <v>15021</v>
      </c>
      <c r="D3022" t="s">
        <v>3018</v>
      </c>
      <c r="E3022" t="s">
        <v>11355</v>
      </c>
      <c r="F3022" s="2" t="s">
        <v>6320</v>
      </c>
      <c r="G3022" s="2" t="s">
        <v>6320</v>
      </c>
      <c r="H3022" s="29">
        <v>0</v>
      </c>
      <c r="I3022" s="26">
        <v>4.8099999999999996</v>
      </c>
      <c r="J3022" s="25">
        <v>2519.0500000000002</v>
      </c>
      <c r="K3022" s="25">
        <v>2519.0500000000002</v>
      </c>
      <c r="L3022" s="25">
        <v>-1234.33</v>
      </c>
      <c r="M3022" s="27">
        <v>1284.7200000000003</v>
      </c>
    </row>
    <row r="3023" spans="1:13" x14ac:dyDescent="0.15">
      <c r="A3023" t="s">
        <v>23441</v>
      </c>
      <c r="B3023">
        <v>83579</v>
      </c>
      <c r="C3023" t="s">
        <v>15458</v>
      </c>
      <c r="D3023" t="s">
        <v>3019</v>
      </c>
      <c r="E3023" t="s">
        <v>11356</v>
      </c>
      <c r="F3023" s="2" t="s">
        <v>6957</v>
      </c>
      <c r="G3023" s="2" t="s">
        <v>6543</v>
      </c>
      <c r="H3023" s="29">
        <v>0</v>
      </c>
      <c r="I3023" s="26">
        <v>0</v>
      </c>
      <c r="J3023" s="25">
        <v>0</v>
      </c>
      <c r="K3023" s="25">
        <v>0</v>
      </c>
      <c r="L3023" s="25">
        <v>0</v>
      </c>
      <c r="M3023" s="27">
        <v>0</v>
      </c>
    </row>
    <row r="3024" spans="1:13" x14ac:dyDescent="0.15">
      <c r="A3024" t="s">
        <v>20513</v>
      </c>
      <c r="B3024">
        <v>41571</v>
      </c>
      <c r="C3024" t="s">
        <v>15064</v>
      </c>
      <c r="D3024" t="s">
        <v>3020</v>
      </c>
      <c r="E3024" t="s">
        <v>11357</v>
      </c>
      <c r="F3024" s="2" t="s">
        <v>6272</v>
      </c>
      <c r="G3024" s="2" t="s">
        <v>6272</v>
      </c>
      <c r="H3024" s="29">
        <v>0</v>
      </c>
      <c r="I3024" s="26">
        <v>6.15</v>
      </c>
      <c r="J3024" s="25">
        <v>3220.82</v>
      </c>
      <c r="K3024" s="25">
        <v>3220.82</v>
      </c>
      <c r="L3024" s="25">
        <v>-1578.2</v>
      </c>
      <c r="M3024" s="27">
        <v>1642.6200000000001</v>
      </c>
    </row>
    <row r="3025" spans="1:13" x14ac:dyDescent="0.15">
      <c r="A3025" t="s">
        <v>19661</v>
      </c>
      <c r="B3025">
        <v>41396</v>
      </c>
      <c r="C3025" t="s">
        <v>14995</v>
      </c>
      <c r="D3025" t="s">
        <v>3021</v>
      </c>
      <c r="E3025" t="s">
        <v>11358</v>
      </c>
      <c r="F3025" s="2" t="s">
        <v>8508</v>
      </c>
      <c r="G3025" s="2" t="s">
        <v>8508</v>
      </c>
      <c r="H3025" s="29">
        <v>31712</v>
      </c>
      <c r="I3025" s="26">
        <v>30.14</v>
      </c>
      <c r="J3025" s="25">
        <v>15784.62</v>
      </c>
      <c r="K3025" s="25">
        <v>-15927.38</v>
      </c>
      <c r="L3025" s="25">
        <v>11945.54</v>
      </c>
      <c r="M3025" s="27">
        <v>27730.160000000003</v>
      </c>
    </row>
    <row r="3026" spans="1:13" x14ac:dyDescent="0.15">
      <c r="A3026" t="s">
        <v>21639</v>
      </c>
      <c r="B3026">
        <v>41898</v>
      </c>
      <c r="C3026" t="s">
        <v>15160</v>
      </c>
      <c r="D3026" t="s">
        <v>3022</v>
      </c>
      <c r="E3026" t="s">
        <v>11359</v>
      </c>
      <c r="F3026" s="2" t="s">
        <v>6511</v>
      </c>
      <c r="G3026" s="2" t="s">
        <v>6512</v>
      </c>
      <c r="H3026" s="29">
        <v>48911.05</v>
      </c>
      <c r="I3026" s="26">
        <v>46.62</v>
      </c>
      <c r="J3026" s="25">
        <v>24415.360000000001</v>
      </c>
      <c r="K3026" s="25">
        <v>-24495.690000000002</v>
      </c>
      <c r="L3026" s="25">
        <v>18371.77</v>
      </c>
      <c r="M3026" s="27">
        <v>42787.130000000005</v>
      </c>
    </row>
    <row r="3027" spans="1:13" x14ac:dyDescent="0.15">
      <c r="A3027" t="s">
        <v>23506</v>
      </c>
      <c r="B3027">
        <v>85600</v>
      </c>
      <c r="C3027" t="s">
        <v>15476</v>
      </c>
      <c r="D3027" t="s">
        <v>3023</v>
      </c>
      <c r="E3027" t="s">
        <v>11361</v>
      </c>
      <c r="F3027" s="2" t="s">
        <v>6349</v>
      </c>
      <c r="G3027" s="2" t="s">
        <v>6350</v>
      </c>
      <c r="H3027" s="29">
        <v>0</v>
      </c>
      <c r="I3027" s="26">
        <v>0</v>
      </c>
      <c r="J3027" s="25">
        <v>0</v>
      </c>
      <c r="K3027" s="25">
        <v>0</v>
      </c>
      <c r="L3027" s="25">
        <v>0</v>
      </c>
      <c r="M3027" s="27">
        <v>0</v>
      </c>
    </row>
    <row r="3028" spans="1:13" x14ac:dyDescent="0.15">
      <c r="A3028" t="s">
        <v>20667</v>
      </c>
      <c r="B3028">
        <v>41595</v>
      </c>
      <c r="C3028" t="s">
        <v>15073</v>
      </c>
      <c r="D3028" t="s">
        <v>3024</v>
      </c>
      <c r="E3028" t="s">
        <v>11362</v>
      </c>
      <c r="F3028" s="2" t="s">
        <v>9152</v>
      </c>
      <c r="G3028" s="2" t="s">
        <v>9152</v>
      </c>
      <c r="H3028" s="29">
        <v>0</v>
      </c>
      <c r="I3028" s="26">
        <v>0</v>
      </c>
      <c r="J3028" s="25">
        <v>0</v>
      </c>
      <c r="K3028" s="25">
        <v>0</v>
      </c>
      <c r="L3028" s="25">
        <v>0</v>
      </c>
      <c r="M3028" s="27">
        <v>0</v>
      </c>
    </row>
    <row r="3029" spans="1:13" x14ac:dyDescent="0.15">
      <c r="A3029" t="s">
        <v>23548</v>
      </c>
      <c r="B3029">
        <v>92951</v>
      </c>
      <c r="C3029" t="s">
        <v>15501</v>
      </c>
      <c r="D3029" t="s">
        <v>3025</v>
      </c>
      <c r="E3029" t="s">
        <v>11363</v>
      </c>
      <c r="F3029" s="2" t="s">
        <v>7866</v>
      </c>
      <c r="G3029" s="2" t="s">
        <v>7866</v>
      </c>
      <c r="H3029" s="29">
        <v>0</v>
      </c>
      <c r="I3029" s="26">
        <v>0</v>
      </c>
      <c r="J3029" s="25">
        <v>0</v>
      </c>
      <c r="K3029" s="25">
        <v>0</v>
      </c>
      <c r="L3029" s="25">
        <v>0</v>
      </c>
      <c r="M3029" s="27">
        <v>0</v>
      </c>
    </row>
    <row r="3030" spans="1:13" x14ac:dyDescent="0.15">
      <c r="A3030" t="s">
        <v>19404</v>
      </c>
      <c r="B3030">
        <v>41270</v>
      </c>
      <c r="C3030" t="s">
        <v>14969</v>
      </c>
      <c r="D3030" t="s">
        <v>3026</v>
      </c>
      <c r="E3030" t="s">
        <v>11364</v>
      </c>
      <c r="F3030" s="2" t="s">
        <v>6644</v>
      </c>
      <c r="G3030" s="2" t="s">
        <v>6645</v>
      </c>
      <c r="H3030" s="29">
        <v>19820</v>
      </c>
      <c r="I3030" s="26">
        <v>8.07</v>
      </c>
      <c r="J3030" s="25">
        <v>4226.34</v>
      </c>
      <c r="K3030" s="25">
        <v>-15593.66</v>
      </c>
      <c r="L3030" s="25">
        <v>11695.25</v>
      </c>
      <c r="M3030" s="27">
        <v>15921.59</v>
      </c>
    </row>
    <row r="3031" spans="1:13" x14ac:dyDescent="0.15">
      <c r="A3031" t="s">
        <v>19034</v>
      </c>
      <c r="B3031">
        <v>41011</v>
      </c>
      <c r="C3031" t="s">
        <v>14933</v>
      </c>
      <c r="D3031" t="s">
        <v>3027</v>
      </c>
      <c r="E3031" t="s">
        <v>11365</v>
      </c>
      <c r="F3031" s="2" t="s">
        <v>6447</v>
      </c>
      <c r="G3031" s="2" t="s">
        <v>6447</v>
      </c>
      <c r="H3031" s="29">
        <v>0</v>
      </c>
      <c r="I3031" s="26">
        <v>0</v>
      </c>
      <c r="J3031" s="25">
        <v>0</v>
      </c>
      <c r="K3031" s="25">
        <v>0</v>
      </c>
      <c r="L3031" s="25">
        <v>0</v>
      </c>
      <c r="M3031" s="27">
        <v>0</v>
      </c>
    </row>
    <row r="3032" spans="1:13" x14ac:dyDescent="0.15">
      <c r="A3032" t="s">
        <v>20344</v>
      </c>
      <c r="B3032">
        <v>41544</v>
      </c>
      <c r="C3032" t="s">
        <v>15050</v>
      </c>
      <c r="D3032" t="s">
        <v>3028</v>
      </c>
      <c r="E3032" t="s">
        <v>11366</v>
      </c>
      <c r="F3032" s="2" t="s">
        <v>6831</v>
      </c>
      <c r="G3032" s="2" t="s">
        <v>6831</v>
      </c>
      <c r="H3032" s="29">
        <v>0</v>
      </c>
      <c r="I3032" s="26">
        <v>0</v>
      </c>
      <c r="J3032" s="25">
        <v>0</v>
      </c>
      <c r="K3032" s="25">
        <v>0</v>
      </c>
      <c r="L3032" s="25">
        <v>0</v>
      </c>
      <c r="M3032" s="27">
        <v>0</v>
      </c>
    </row>
    <row r="3033" spans="1:13" x14ac:dyDescent="0.15">
      <c r="A3033" t="s">
        <v>20018</v>
      </c>
      <c r="B3033">
        <v>41481</v>
      </c>
      <c r="C3033" t="s">
        <v>15023</v>
      </c>
      <c r="D3033" t="s">
        <v>3029</v>
      </c>
      <c r="E3033" t="s">
        <v>11367</v>
      </c>
      <c r="F3033" s="2" t="s">
        <v>6404</v>
      </c>
      <c r="G3033" s="2" t="s">
        <v>6404</v>
      </c>
      <c r="H3033" s="29">
        <v>41427.869999999995</v>
      </c>
      <c r="I3033" s="26">
        <v>216.56</v>
      </c>
      <c r="J3033" s="25">
        <v>113414.64</v>
      </c>
      <c r="K3033" s="25">
        <v>71986.77</v>
      </c>
      <c r="L3033" s="25">
        <v>-35273.519999999997</v>
      </c>
      <c r="M3033" s="27">
        <v>78141.119999999995</v>
      </c>
    </row>
    <row r="3034" spans="1:13" x14ac:dyDescent="0.15">
      <c r="A3034" t="s">
        <v>21840</v>
      </c>
      <c r="B3034">
        <v>42561</v>
      </c>
      <c r="C3034" t="s">
        <v>15187</v>
      </c>
      <c r="D3034" t="s">
        <v>3030</v>
      </c>
      <c r="E3034" t="s">
        <v>11368</v>
      </c>
      <c r="F3034" s="2" t="s">
        <v>6570</v>
      </c>
      <c r="G3034" s="2" t="s">
        <v>6571</v>
      </c>
      <c r="H3034" s="29">
        <v>0</v>
      </c>
      <c r="I3034" s="26">
        <v>0</v>
      </c>
      <c r="J3034" s="25">
        <v>0</v>
      </c>
      <c r="K3034" s="25">
        <v>0</v>
      </c>
      <c r="L3034" s="25">
        <v>0</v>
      </c>
      <c r="M3034" s="27">
        <v>0</v>
      </c>
    </row>
    <row r="3035" spans="1:13" x14ac:dyDescent="0.15">
      <c r="A3035" t="s">
        <v>20700</v>
      </c>
      <c r="B3035">
        <v>41613</v>
      </c>
      <c r="C3035" t="s">
        <v>15077</v>
      </c>
      <c r="D3035" t="s">
        <v>3031</v>
      </c>
      <c r="E3035" t="s">
        <v>11369</v>
      </c>
      <c r="F3035" s="2" t="s">
        <v>8474</v>
      </c>
      <c r="G3035" s="2" t="s">
        <v>8448</v>
      </c>
      <c r="H3035" s="29">
        <v>71687.469999999987</v>
      </c>
      <c r="I3035" s="26">
        <v>55.43</v>
      </c>
      <c r="J3035" s="25">
        <v>29029.25</v>
      </c>
      <c r="K3035" s="25">
        <v>-42658.219999999987</v>
      </c>
      <c r="L3035" s="25">
        <v>31993.67</v>
      </c>
      <c r="M3035" s="27">
        <v>61022.92</v>
      </c>
    </row>
    <row r="3036" spans="1:13" x14ac:dyDescent="0.15">
      <c r="A3036" t="s">
        <v>19899</v>
      </c>
      <c r="B3036">
        <v>41444</v>
      </c>
      <c r="C3036" t="s">
        <v>15012</v>
      </c>
      <c r="D3036" t="s">
        <v>3032</v>
      </c>
      <c r="E3036" t="s">
        <v>11370</v>
      </c>
      <c r="F3036" s="2" t="s">
        <v>10085</v>
      </c>
      <c r="G3036" s="2" t="s">
        <v>10085</v>
      </c>
      <c r="H3036" s="29">
        <v>0</v>
      </c>
      <c r="I3036" s="26">
        <v>0</v>
      </c>
      <c r="J3036" s="25">
        <v>0</v>
      </c>
      <c r="K3036" s="25">
        <v>0</v>
      </c>
      <c r="L3036" s="25">
        <v>0</v>
      </c>
      <c r="M3036" s="27">
        <v>0</v>
      </c>
    </row>
    <row r="3037" spans="1:13" x14ac:dyDescent="0.15">
      <c r="A3037" t="s">
        <v>21630</v>
      </c>
      <c r="B3037">
        <v>41895</v>
      </c>
      <c r="C3037" t="s">
        <v>15159</v>
      </c>
      <c r="D3037" t="s">
        <v>3033</v>
      </c>
      <c r="E3037" t="s">
        <v>11371</v>
      </c>
      <c r="F3037" s="2" t="s">
        <v>11372</v>
      </c>
      <c r="G3037" s="2" t="s">
        <v>8501</v>
      </c>
      <c r="H3037" s="29">
        <v>0</v>
      </c>
      <c r="I3037" s="26">
        <v>0</v>
      </c>
      <c r="J3037" s="25">
        <v>0</v>
      </c>
      <c r="K3037" s="25">
        <v>0</v>
      </c>
      <c r="L3037" s="25">
        <v>0</v>
      </c>
      <c r="M3037" s="27">
        <v>0</v>
      </c>
    </row>
    <row r="3038" spans="1:13" x14ac:dyDescent="0.15">
      <c r="A3038" t="s">
        <v>19845</v>
      </c>
      <c r="B3038">
        <v>41438</v>
      </c>
      <c r="C3038" t="s">
        <v>15007</v>
      </c>
      <c r="D3038" t="s">
        <v>3034</v>
      </c>
      <c r="E3038" t="s">
        <v>11373</v>
      </c>
      <c r="F3038" s="2" t="s">
        <v>11153</v>
      </c>
      <c r="G3038" s="2" t="s">
        <v>7352</v>
      </c>
      <c r="H3038" s="29">
        <v>0</v>
      </c>
      <c r="I3038" s="26">
        <v>0</v>
      </c>
      <c r="J3038" s="25">
        <v>0</v>
      </c>
      <c r="K3038" s="25">
        <v>0</v>
      </c>
      <c r="L3038" s="25">
        <v>0</v>
      </c>
      <c r="M3038" s="27">
        <v>0</v>
      </c>
    </row>
    <row r="3039" spans="1:13" x14ac:dyDescent="0.15">
      <c r="A3039" t="s">
        <v>21648</v>
      </c>
      <c r="B3039">
        <v>41899</v>
      </c>
      <c r="C3039" t="s">
        <v>15161</v>
      </c>
      <c r="D3039" t="s">
        <v>3035</v>
      </c>
      <c r="E3039" t="s">
        <v>11374</v>
      </c>
      <c r="F3039" s="2" t="s">
        <v>11375</v>
      </c>
      <c r="G3039" s="2" t="s">
        <v>8369</v>
      </c>
      <c r="H3039" s="29">
        <v>0</v>
      </c>
      <c r="I3039" s="26">
        <v>0</v>
      </c>
      <c r="J3039" s="25">
        <v>0</v>
      </c>
      <c r="K3039" s="25">
        <v>0</v>
      </c>
      <c r="L3039" s="25">
        <v>0</v>
      </c>
      <c r="M3039" s="27">
        <v>0</v>
      </c>
    </row>
    <row r="3040" spans="1:13" x14ac:dyDescent="0.15">
      <c r="A3040" t="s">
        <v>20780</v>
      </c>
      <c r="B3040">
        <v>41630</v>
      </c>
      <c r="C3040" t="s">
        <v>15084</v>
      </c>
      <c r="D3040" t="s">
        <v>3036</v>
      </c>
      <c r="E3040" t="s">
        <v>11376</v>
      </c>
      <c r="F3040" s="2" t="s">
        <v>6378</v>
      </c>
      <c r="G3040" s="2" t="s">
        <v>6378</v>
      </c>
      <c r="H3040" s="29">
        <v>30164.990000000005</v>
      </c>
      <c r="I3040" s="26">
        <v>51.45</v>
      </c>
      <c r="J3040" s="25">
        <v>26944.880000000001</v>
      </c>
      <c r="K3040" s="25">
        <v>-3220.1100000000042</v>
      </c>
      <c r="L3040" s="25">
        <v>2415.08</v>
      </c>
      <c r="M3040" s="27">
        <v>29359.96</v>
      </c>
    </row>
    <row r="3041" spans="1:13" x14ac:dyDescent="0.15">
      <c r="A3041" t="s">
        <v>19814</v>
      </c>
      <c r="B3041">
        <v>41434</v>
      </c>
      <c r="C3041" t="s">
        <v>15005</v>
      </c>
      <c r="D3041" t="s">
        <v>3037</v>
      </c>
      <c r="E3041" t="s">
        <v>11377</v>
      </c>
      <c r="F3041" s="2" t="s">
        <v>9410</v>
      </c>
      <c r="G3041" s="2" t="s">
        <v>9411</v>
      </c>
      <c r="H3041" s="29">
        <v>0</v>
      </c>
      <c r="I3041" s="26">
        <v>0</v>
      </c>
      <c r="J3041" s="25">
        <v>0</v>
      </c>
      <c r="K3041" s="25">
        <v>0</v>
      </c>
      <c r="L3041" s="25">
        <v>0</v>
      </c>
      <c r="M3041" s="27">
        <v>0</v>
      </c>
    </row>
    <row r="3042" spans="1:13" x14ac:dyDescent="0.15">
      <c r="A3042" t="s">
        <v>22258</v>
      </c>
      <c r="B3042">
        <v>44397</v>
      </c>
      <c r="C3042" t="s">
        <v>15258</v>
      </c>
      <c r="D3042" t="s">
        <v>3038</v>
      </c>
      <c r="E3042" t="s">
        <v>11378</v>
      </c>
      <c r="F3042" s="2" t="s">
        <v>6403</v>
      </c>
      <c r="G3042" s="2" t="s">
        <v>6403</v>
      </c>
      <c r="H3042" s="29">
        <v>0</v>
      </c>
      <c r="I3042" s="26">
        <v>50.2</v>
      </c>
      <c r="J3042" s="25">
        <v>26290.240000000002</v>
      </c>
      <c r="K3042" s="25">
        <v>26290.240000000002</v>
      </c>
      <c r="L3042" s="25">
        <v>-12882.22</v>
      </c>
      <c r="M3042" s="27">
        <v>13408.020000000002</v>
      </c>
    </row>
    <row r="3043" spans="1:13" x14ac:dyDescent="0.15">
      <c r="A3043" t="s">
        <v>20116</v>
      </c>
      <c r="B3043">
        <v>41500</v>
      </c>
      <c r="C3043" t="s">
        <v>15032</v>
      </c>
      <c r="D3043" t="s">
        <v>3039</v>
      </c>
      <c r="E3043" t="s">
        <v>11379</v>
      </c>
      <c r="F3043" s="2" t="s">
        <v>6587</v>
      </c>
      <c r="G3043" s="2" t="s">
        <v>6587</v>
      </c>
      <c r="H3043" s="29">
        <v>0</v>
      </c>
      <c r="I3043" s="26">
        <v>0</v>
      </c>
      <c r="J3043" s="25">
        <v>0</v>
      </c>
      <c r="K3043" s="25">
        <v>0</v>
      </c>
      <c r="L3043" s="25">
        <v>0</v>
      </c>
      <c r="M3043" s="27">
        <v>0</v>
      </c>
    </row>
    <row r="3044" spans="1:13" x14ac:dyDescent="0.15">
      <c r="A3044" t="s">
        <v>21620</v>
      </c>
      <c r="B3044">
        <v>41886</v>
      </c>
      <c r="C3044" t="s">
        <v>15157</v>
      </c>
      <c r="D3044" t="s">
        <v>3040</v>
      </c>
      <c r="E3044" t="s">
        <v>11380</v>
      </c>
      <c r="F3044" s="2" t="s">
        <v>6534</v>
      </c>
      <c r="G3044" s="2" t="s">
        <v>6534</v>
      </c>
      <c r="H3044" s="29">
        <v>0</v>
      </c>
      <c r="I3044" s="26">
        <v>0</v>
      </c>
      <c r="J3044" s="25">
        <v>0</v>
      </c>
      <c r="K3044" s="25">
        <v>0</v>
      </c>
      <c r="L3044" s="25">
        <v>0</v>
      </c>
      <c r="M3044" s="27">
        <v>0</v>
      </c>
    </row>
    <row r="3045" spans="1:13" x14ac:dyDescent="0.15">
      <c r="A3045" t="s">
        <v>20701</v>
      </c>
      <c r="B3045">
        <v>41613</v>
      </c>
      <c r="C3045" t="s">
        <v>15077</v>
      </c>
      <c r="D3045" t="s">
        <v>3041</v>
      </c>
      <c r="E3045" t="s">
        <v>11381</v>
      </c>
      <c r="F3045" s="2" t="s">
        <v>8503</v>
      </c>
      <c r="G3045" s="2" t="s">
        <v>6237</v>
      </c>
      <c r="H3045" s="29">
        <v>0</v>
      </c>
      <c r="I3045" s="26">
        <v>88.08</v>
      </c>
      <c r="J3045" s="25">
        <v>46128.38</v>
      </c>
      <c r="K3045" s="25">
        <v>46128.38</v>
      </c>
      <c r="L3045" s="25">
        <v>-22602.91</v>
      </c>
      <c r="M3045" s="27">
        <v>23525.469999999998</v>
      </c>
    </row>
    <row r="3046" spans="1:13" x14ac:dyDescent="0.15">
      <c r="A3046" t="s">
        <v>21457</v>
      </c>
      <c r="B3046">
        <v>41851</v>
      </c>
      <c r="C3046" t="s">
        <v>15140</v>
      </c>
      <c r="D3046" t="s">
        <v>3042</v>
      </c>
      <c r="E3046" t="s">
        <v>11382</v>
      </c>
      <c r="F3046" s="2" t="s">
        <v>11383</v>
      </c>
      <c r="G3046" s="2" t="s">
        <v>8350</v>
      </c>
      <c r="H3046" s="29">
        <v>0</v>
      </c>
      <c r="I3046" s="26">
        <v>0</v>
      </c>
      <c r="J3046" s="25">
        <v>0</v>
      </c>
      <c r="K3046" s="25">
        <v>0</v>
      </c>
      <c r="L3046" s="25">
        <v>0</v>
      </c>
      <c r="M3046" s="27">
        <v>0</v>
      </c>
    </row>
    <row r="3047" spans="1:13" x14ac:dyDescent="0.15">
      <c r="A3047" t="s">
        <v>21511</v>
      </c>
      <c r="B3047">
        <v>41856</v>
      </c>
      <c r="C3047" t="s">
        <v>15143</v>
      </c>
      <c r="D3047" t="s">
        <v>3043</v>
      </c>
      <c r="E3047" t="s">
        <v>11384</v>
      </c>
      <c r="F3047" s="2" t="s">
        <v>9109</v>
      </c>
      <c r="G3047" s="2" t="s">
        <v>6720</v>
      </c>
      <c r="H3047" s="29">
        <v>3964</v>
      </c>
      <c r="I3047" s="26">
        <v>0</v>
      </c>
      <c r="J3047" s="25">
        <v>0</v>
      </c>
      <c r="K3047" s="25">
        <v>-3964</v>
      </c>
      <c r="L3047" s="25">
        <v>2973</v>
      </c>
      <c r="M3047" s="27">
        <v>2973</v>
      </c>
    </row>
    <row r="3048" spans="1:13" x14ac:dyDescent="0.15">
      <c r="A3048" t="s">
        <v>21289</v>
      </c>
      <c r="B3048">
        <v>41785</v>
      </c>
      <c r="C3048" t="s">
        <v>15117</v>
      </c>
      <c r="D3048" t="s">
        <v>3044</v>
      </c>
      <c r="E3048" t="s">
        <v>11385</v>
      </c>
      <c r="F3048" s="2" t="s">
        <v>6943</v>
      </c>
      <c r="G3048" s="2" t="s">
        <v>6613</v>
      </c>
      <c r="H3048" s="29">
        <v>0</v>
      </c>
      <c r="I3048" s="26">
        <v>0</v>
      </c>
      <c r="J3048" s="25">
        <v>0</v>
      </c>
      <c r="K3048" s="25">
        <v>0</v>
      </c>
      <c r="L3048" s="25">
        <v>0</v>
      </c>
      <c r="M3048" s="27">
        <v>0</v>
      </c>
    </row>
    <row r="3049" spans="1:13" x14ac:dyDescent="0.15">
      <c r="A3049" t="s">
        <v>19777</v>
      </c>
      <c r="B3049">
        <v>41421</v>
      </c>
      <c r="C3049" t="s">
        <v>15002</v>
      </c>
      <c r="D3049" t="s">
        <v>3045</v>
      </c>
      <c r="E3049" t="s">
        <v>11386</v>
      </c>
      <c r="F3049" s="2" t="s">
        <v>10570</v>
      </c>
      <c r="G3049" s="2" t="s">
        <v>9442</v>
      </c>
      <c r="H3049" s="29">
        <v>0</v>
      </c>
      <c r="I3049" s="26">
        <v>28.08</v>
      </c>
      <c r="J3049" s="25">
        <v>14705.78</v>
      </c>
      <c r="K3049" s="25">
        <v>14705.78</v>
      </c>
      <c r="L3049" s="25">
        <v>-7205.83</v>
      </c>
      <c r="M3049" s="27">
        <v>7499.9500000000007</v>
      </c>
    </row>
    <row r="3050" spans="1:13" x14ac:dyDescent="0.15">
      <c r="A3050" t="s">
        <v>21859</v>
      </c>
      <c r="B3050">
        <v>42569</v>
      </c>
      <c r="C3050" t="s">
        <v>15191</v>
      </c>
      <c r="D3050" t="s">
        <v>3046</v>
      </c>
      <c r="E3050" t="s">
        <v>11387</v>
      </c>
      <c r="F3050" s="2" t="s">
        <v>6868</v>
      </c>
      <c r="G3050" s="2" t="s">
        <v>6868</v>
      </c>
      <c r="H3050" s="29">
        <v>63797.790000000008</v>
      </c>
      <c r="I3050" s="26">
        <v>127.35</v>
      </c>
      <c r="J3050" s="25">
        <v>66694.47</v>
      </c>
      <c r="K3050" s="25">
        <v>2896.679999999993</v>
      </c>
      <c r="L3050" s="25">
        <v>-1419.37</v>
      </c>
      <c r="M3050" s="27">
        <v>65275.1</v>
      </c>
    </row>
    <row r="3051" spans="1:13" x14ac:dyDescent="0.15">
      <c r="A3051" t="s">
        <v>20781</v>
      </c>
      <c r="B3051">
        <v>41630</v>
      </c>
      <c r="C3051" t="s">
        <v>15084</v>
      </c>
      <c r="D3051" t="s">
        <v>3047</v>
      </c>
      <c r="E3051" t="s">
        <v>11388</v>
      </c>
      <c r="F3051" s="2" t="s">
        <v>8286</v>
      </c>
      <c r="G3051" s="2" t="s">
        <v>6378</v>
      </c>
      <c r="H3051" s="29">
        <v>0</v>
      </c>
      <c r="I3051" s="26">
        <v>0.89</v>
      </c>
      <c r="J3051" s="25">
        <v>466.1</v>
      </c>
      <c r="K3051" s="25">
        <v>466.1</v>
      </c>
      <c r="L3051" s="25">
        <v>-228.39</v>
      </c>
      <c r="M3051" s="27">
        <v>237.71000000000004</v>
      </c>
    </row>
    <row r="3052" spans="1:13" x14ac:dyDescent="0.15">
      <c r="A3052" t="s">
        <v>17462</v>
      </c>
      <c r="B3052">
        <v>13662</v>
      </c>
      <c r="C3052" t="s">
        <v>14657</v>
      </c>
      <c r="D3052" t="s">
        <v>3048</v>
      </c>
      <c r="E3052" t="s">
        <v>10948</v>
      </c>
      <c r="F3052" s="2" t="s">
        <v>7989</v>
      </c>
      <c r="G3052" s="2" t="s">
        <v>7989</v>
      </c>
      <c r="H3052" s="29">
        <v>0</v>
      </c>
      <c r="I3052" s="26">
        <v>0</v>
      </c>
      <c r="J3052" s="25">
        <v>0</v>
      </c>
      <c r="K3052" s="25">
        <v>0</v>
      </c>
      <c r="L3052" s="25">
        <v>0</v>
      </c>
      <c r="M3052" s="27">
        <v>0</v>
      </c>
    </row>
    <row r="3053" spans="1:13" x14ac:dyDescent="0.15">
      <c r="A3053" t="s">
        <v>21003</v>
      </c>
      <c r="B3053">
        <v>41675</v>
      </c>
      <c r="C3053" t="s">
        <v>15100</v>
      </c>
      <c r="D3053" t="s">
        <v>3049</v>
      </c>
      <c r="E3053" t="s">
        <v>11389</v>
      </c>
      <c r="F3053" s="2" t="s">
        <v>6399</v>
      </c>
      <c r="G3053" s="2" t="s">
        <v>6399</v>
      </c>
      <c r="H3053" s="29">
        <v>0</v>
      </c>
      <c r="I3053" s="26">
        <v>0</v>
      </c>
      <c r="J3053" s="25">
        <v>0</v>
      </c>
      <c r="K3053" s="25">
        <v>0</v>
      </c>
      <c r="L3053" s="25">
        <v>0</v>
      </c>
      <c r="M3053" s="27">
        <v>0</v>
      </c>
    </row>
    <row r="3054" spans="1:13" x14ac:dyDescent="0.15">
      <c r="A3054" t="s">
        <v>20057</v>
      </c>
      <c r="B3054">
        <v>41491</v>
      </c>
      <c r="C3054" t="s">
        <v>15027</v>
      </c>
      <c r="D3054" t="s">
        <v>3050</v>
      </c>
      <c r="E3054" t="s">
        <v>11390</v>
      </c>
      <c r="F3054" s="2" t="s">
        <v>11391</v>
      </c>
      <c r="G3054" s="2" t="s">
        <v>6837</v>
      </c>
      <c r="H3054" s="29">
        <v>0</v>
      </c>
      <c r="I3054" s="26">
        <v>0</v>
      </c>
      <c r="J3054" s="25">
        <v>0</v>
      </c>
      <c r="K3054" s="25">
        <v>0</v>
      </c>
      <c r="L3054" s="25">
        <v>0</v>
      </c>
      <c r="M3054" s="27">
        <v>0</v>
      </c>
    </row>
    <row r="3055" spans="1:13" x14ac:dyDescent="0.15">
      <c r="A3055" t="s">
        <v>19520</v>
      </c>
      <c r="B3055">
        <v>41349</v>
      </c>
      <c r="C3055" t="s">
        <v>14983</v>
      </c>
      <c r="D3055" t="s">
        <v>3051</v>
      </c>
      <c r="E3055" t="s">
        <v>11392</v>
      </c>
      <c r="F3055" s="2" t="s">
        <v>6383</v>
      </c>
      <c r="G3055" s="2" t="s">
        <v>6383</v>
      </c>
      <c r="H3055" s="29">
        <v>31429.64</v>
      </c>
      <c r="I3055" s="26">
        <v>98.69</v>
      </c>
      <c r="J3055" s="25">
        <v>51684.94</v>
      </c>
      <c r="K3055" s="25">
        <v>20255.300000000003</v>
      </c>
      <c r="L3055" s="25">
        <v>-9925.1</v>
      </c>
      <c r="M3055" s="27">
        <v>41759.840000000004</v>
      </c>
    </row>
    <row r="3056" spans="1:13" x14ac:dyDescent="0.15">
      <c r="A3056" t="s">
        <v>21512</v>
      </c>
      <c r="B3056">
        <v>41856</v>
      </c>
      <c r="C3056" t="s">
        <v>15143</v>
      </c>
      <c r="D3056" t="s">
        <v>3052</v>
      </c>
      <c r="E3056" t="s">
        <v>11393</v>
      </c>
      <c r="F3056" s="2" t="s">
        <v>9118</v>
      </c>
      <c r="G3056" s="2" t="s">
        <v>6823</v>
      </c>
      <c r="H3056" s="29">
        <v>61134.58</v>
      </c>
      <c r="I3056" s="26">
        <v>96.37</v>
      </c>
      <c r="J3056" s="25">
        <v>50469.93</v>
      </c>
      <c r="K3056" s="25">
        <v>-10664.650000000001</v>
      </c>
      <c r="L3056" s="25">
        <v>7998.49</v>
      </c>
      <c r="M3056" s="27">
        <v>58468.42</v>
      </c>
    </row>
    <row r="3057" spans="1:13" x14ac:dyDescent="0.15">
      <c r="A3057" t="s">
        <v>20869</v>
      </c>
      <c r="B3057">
        <v>41637</v>
      </c>
      <c r="C3057" t="s">
        <v>15089</v>
      </c>
      <c r="D3057" t="s">
        <v>3053</v>
      </c>
      <c r="E3057" t="s">
        <v>11394</v>
      </c>
      <c r="F3057" s="2" t="s">
        <v>11395</v>
      </c>
      <c r="G3057" s="2" t="s">
        <v>6218</v>
      </c>
      <c r="H3057" s="29">
        <v>0</v>
      </c>
      <c r="I3057" s="26">
        <v>0</v>
      </c>
      <c r="J3057" s="25">
        <v>0</v>
      </c>
      <c r="K3057" s="25">
        <v>0</v>
      </c>
      <c r="L3057" s="25">
        <v>0</v>
      </c>
      <c r="M3057" s="27">
        <v>0</v>
      </c>
    </row>
    <row r="3058" spans="1:13" x14ac:dyDescent="0.15">
      <c r="A3058" t="s">
        <v>17805</v>
      </c>
      <c r="B3058">
        <v>29810</v>
      </c>
      <c r="C3058" t="s">
        <v>14716</v>
      </c>
      <c r="D3058" t="s">
        <v>3054</v>
      </c>
      <c r="E3058" t="s">
        <v>11396</v>
      </c>
      <c r="F3058" s="2" t="s">
        <v>6248</v>
      </c>
      <c r="G3058" s="2" t="s">
        <v>6248</v>
      </c>
      <c r="H3058" s="29">
        <v>214876.65999999997</v>
      </c>
      <c r="I3058" s="26">
        <v>276.33</v>
      </c>
      <c r="J3058" s="25">
        <v>144716.78</v>
      </c>
      <c r="K3058" s="25">
        <v>-70159.879999999976</v>
      </c>
      <c r="L3058" s="25">
        <v>52619.91</v>
      </c>
      <c r="M3058" s="27">
        <v>197336.69</v>
      </c>
    </row>
    <row r="3059" spans="1:13" x14ac:dyDescent="0.15">
      <c r="A3059" t="s">
        <v>17431</v>
      </c>
      <c r="B3059">
        <v>11711</v>
      </c>
      <c r="C3059" t="s">
        <v>14654</v>
      </c>
      <c r="D3059" t="s">
        <v>3055</v>
      </c>
      <c r="E3059" t="s">
        <v>11397</v>
      </c>
      <c r="F3059" s="2" t="s">
        <v>10681</v>
      </c>
      <c r="G3059" s="2" t="s">
        <v>6519</v>
      </c>
      <c r="H3059" s="29">
        <v>0</v>
      </c>
      <c r="I3059" s="26">
        <v>0</v>
      </c>
      <c r="J3059" s="25">
        <v>0</v>
      </c>
      <c r="K3059" s="25">
        <v>0</v>
      </c>
      <c r="L3059" s="25">
        <v>0</v>
      </c>
      <c r="M3059" s="27">
        <v>0</v>
      </c>
    </row>
    <row r="3060" spans="1:13" x14ac:dyDescent="0.15">
      <c r="A3060" t="s">
        <v>21816</v>
      </c>
      <c r="B3060">
        <v>42557</v>
      </c>
      <c r="C3060" t="s">
        <v>15184</v>
      </c>
      <c r="D3060" t="s">
        <v>3056</v>
      </c>
      <c r="E3060" t="s">
        <v>11398</v>
      </c>
      <c r="F3060" s="2" t="s">
        <v>11399</v>
      </c>
      <c r="G3060" s="2" t="s">
        <v>6359</v>
      </c>
      <c r="H3060" s="29">
        <v>0</v>
      </c>
      <c r="I3060" s="26">
        <v>3.11</v>
      </c>
      <c r="J3060" s="25">
        <v>1628.74</v>
      </c>
      <c r="K3060" s="25">
        <v>1628.74</v>
      </c>
      <c r="L3060" s="25">
        <v>-798.08</v>
      </c>
      <c r="M3060" s="27">
        <v>830.66</v>
      </c>
    </row>
    <row r="3061" spans="1:13" x14ac:dyDescent="0.15">
      <c r="A3061" t="s">
        <v>20782</v>
      </c>
      <c r="B3061">
        <v>41630</v>
      </c>
      <c r="C3061" t="s">
        <v>15084</v>
      </c>
      <c r="D3061" t="s">
        <v>3057</v>
      </c>
      <c r="E3061" t="s">
        <v>11400</v>
      </c>
      <c r="F3061" s="2" t="s">
        <v>9965</v>
      </c>
      <c r="G3061" s="2" t="s">
        <v>6679</v>
      </c>
      <c r="H3061" s="29">
        <v>13837.18</v>
      </c>
      <c r="I3061" s="26">
        <v>67.61</v>
      </c>
      <c r="J3061" s="25">
        <v>35408.03</v>
      </c>
      <c r="K3061" s="25">
        <v>21570.85</v>
      </c>
      <c r="L3061" s="25">
        <v>-10569.72</v>
      </c>
      <c r="M3061" s="27">
        <v>24838.309999999998</v>
      </c>
    </row>
    <row r="3062" spans="1:13" x14ac:dyDescent="0.15">
      <c r="A3062" t="s">
        <v>21581</v>
      </c>
      <c r="B3062">
        <v>41868</v>
      </c>
      <c r="C3062" t="s">
        <v>15151</v>
      </c>
      <c r="D3062" t="s">
        <v>3058</v>
      </c>
      <c r="E3062" t="s">
        <v>11401</v>
      </c>
      <c r="F3062" s="2" t="s">
        <v>11402</v>
      </c>
      <c r="G3062" s="2" t="s">
        <v>8342</v>
      </c>
      <c r="H3062" s="29">
        <v>0</v>
      </c>
      <c r="I3062" s="26">
        <v>0</v>
      </c>
      <c r="J3062" s="25">
        <v>0</v>
      </c>
      <c r="K3062" s="25">
        <v>0</v>
      </c>
      <c r="L3062" s="25">
        <v>0</v>
      </c>
      <c r="M3062" s="27">
        <v>0</v>
      </c>
    </row>
    <row r="3063" spans="1:13" x14ac:dyDescent="0.15">
      <c r="A3063" t="s">
        <v>20009</v>
      </c>
      <c r="B3063">
        <v>41476</v>
      </c>
      <c r="C3063" t="s">
        <v>15022</v>
      </c>
      <c r="D3063" t="s">
        <v>3059</v>
      </c>
      <c r="E3063" t="s">
        <v>11403</v>
      </c>
      <c r="F3063" s="2" t="s">
        <v>10992</v>
      </c>
      <c r="G3063" s="2" t="s">
        <v>6432</v>
      </c>
      <c r="H3063" s="29">
        <v>0</v>
      </c>
      <c r="I3063" s="26">
        <v>0</v>
      </c>
      <c r="J3063" s="25">
        <v>0</v>
      </c>
      <c r="K3063" s="25">
        <v>0</v>
      </c>
      <c r="L3063" s="25">
        <v>0</v>
      </c>
      <c r="M3063" s="27">
        <v>0</v>
      </c>
    </row>
    <row r="3064" spans="1:13" x14ac:dyDescent="0.15">
      <c r="A3064" t="s">
        <v>19923</v>
      </c>
      <c r="B3064">
        <v>41447</v>
      </c>
      <c r="C3064" t="s">
        <v>15013</v>
      </c>
      <c r="D3064" t="s">
        <v>3060</v>
      </c>
      <c r="E3064" t="s">
        <v>6709</v>
      </c>
      <c r="F3064" s="2" t="s">
        <v>6426</v>
      </c>
      <c r="G3064" s="2" t="s">
        <v>6338</v>
      </c>
      <c r="H3064" s="29">
        <v>96623.709999999992</v>
      </c>
      <c r="I3064" s="26">
        <v>255.07</v>
      </c>
      <c r="J3064" s="25">
        <v>133582.71</v>
      </c>
      <c r="K3064" s="25">
        <v>36959</v>
      </c>
      <c r="L3064" s="25">
        <v>-18109.91</v>
      </c>
      <c r="M3064" s="27">
        <v>115472.79999999999</v>
      </c>
    </row>
    <row r="3065" spans="1:13" x14ac:dyDescent="0.15">
      <c r="A3065" t="s">
        <v>20702</v>
      </c>
      <c r="B3065">
        <v>41613</v>
      </c>
      <c r="C3065" t="s">
        <v>15077</v>
      </c>
      <c r="D3065" t="s">
        <v>3061</v>
      </c>
      <c r="E3065" t="s">
        <v>11404</v>
      </c>
      <c r="F3065" s="2" t="s">
        <v>11405</v>
      </c>
      <c r="G3065" s="2" t="s">
        <v>6308</v>
      </c>
      <c r="H3065" s="29">
        <v>11892</v>
      </c>
      <c r="I3065" s="26">
        <v>0</v>
      </c>
      <c r="J3065" s="25">
        <v>0</v>
      </c>
      <c r="K3065" s="25">
        <v>-11892</v>
      </c>
      <c r="L3065" s="25">
        <v>8919</v>
      </c>
      <c r="M3065" s="27">
        <v>8919</v>
      </c>
    </row>
    <row r="3066" spans="1:13" x14ac:dyDescent="0.15">
      <c r="A3066" t="s">
        <v>20046</v>
      </c>
      <c r="B3066">
        <v>41488</v>
      </c>
      <c r="C3066" t="s">
        <v>15026</v>
      </c>
      <c r="D3066" t="s">
        <v>3062</v>
      </c>
      <c r="E3066" t="s">
        <v>11406</v>
      </c>
      <c r="F3066" s="2" t="s">
        <v>6511</v>
      </c>
      <c r="G3066" s="2" t="s">
        <v>6512</v>
      </c>
      <c r="H3066" s="29">
        <v>19365.209999999992</v>
      </c>
      <c r="I3066" s="26">
        <v>48.84</v>
      </c>
      <c r="J3066" s="25">
        <v>25578</v>
      </c>
      <c r="K3066" s="25">
        <v>6212.7900000000081</v>
      </c>
      <c r="L3066" s="25">
        <v>-3044.27</v>
      </c>
      <c r="M3066" s="27">
        <v>22533.73</v>
      </c>
    </row>
    <row r="3067" spans="1:13" x14ac:dyDescent="0.15">
      <c r="A3067" t="s">
        <v>19207</v>
      </c>
      <c r="B3067">
        <v>41191</v>
      </c>
      <c r="C3067" t="s">
        <v>14952</v>
      </c>
      <c r="D3067" t="s">
        <v>3063</v>
      </c>
      <c r="E3067" t="s">
        <v>11407</v>
      </c>
      <c r="F3067" s="2" t="s">
        <v>9575</v>
      </c>
      <c r="G3067" s="2" t="s">
        <v>9575</v>
      </c>
      <c r="H3067" s="29">
        <v>12221.619999999995</v>
      </c>
      <c r="I3067" s="26">
        <v>0</v>
      </c>
      <c r="J3067" s="25">
        <v>0</v>
      </c>
      <c r="K3067" s="25">
        <v>-12221.619999999995</v>
      </c>
      <c r="L3067" s="25">
        <v>9166.2199999999993</v>
      </c>
      <c r="M3067" s="27">
        <v>9166.2199999999993</v>
      </c>
    </row>
    <row r="3068" spans="1:13" x14ac:dyDescent="0.15">
      <c r="A3068" t="s">
        <v>18253</v>
      </c>
      <c r="B3068">
        <v>40278</v>
      </c>
      <c r="C3068" t="s">
        <v>14845</v>
      </c>
      <c r="D3068" t="s">
        <v>3064</v>
      </c>
      <c r="E3068" t="s">
        <v>11408</v>
      </c>
      <c r="F3068" s="2" t="s">
        <v>6556</v>
      </c>
      <c r="G3068" s="2" t="s">
        <v>6557</v>
      </c>
      <c r="H3068" s="29">
        <v>144590.30000000002</v>
      </c>
      <c r="I3068" s="26">
        <v>216.43</v>
      </c>
      <c r="J3068" s="25">
        <v>113346.56</v>
      </c>
      <c r="K3068" s="25">
        <v>-31243.74000000002</v>
      </c>
      <c r="L3068" s="25">
        <v>23432.81</v>
      </c>
      <c r="M3068" s="27">
        <v>136779.37</v>
      </c>
    </row>
    <row r="3069" spans="1:13" x14ac:dyDescent="0.15">
      <c r="A3069" t="s">
        <v>20184</v>
      </c>
      <c r="B3069">
        <v>41507</v>
      </c>
      <c r="C3069" t="s">
        <v>15036</v>
      </c>
      <c r="D3069" t="s">
        <v>3065</v>
      </c>
      <c r="E3069" t="s">
        <v>8830</v>
      </c>
      <c r="F3069" s="2" t="s">
        <v>6907</v>
      </c>
      <c r="G3069" s="2" t="s">
        <v>6228</v>
      </c>
      <c r="H3069" s="29">
        <v>52635.14</v>
      </c>
      <c r="I3069" s="26">
        <v>142.43</v>
      </c>
      <c r="J3069" s="25">
        <v>74592.02</v>
      </c>
      <c r="K3069" s="25">
        <v>21956.880000000005</v>
      </c>
      <c r="L3069" s="25">
        <v>-10758.87</v>
      </c>
      <c r="M3069" s="27">
        <v>63833.15</v>
      </c>
    </row>
    <row r="3070" spans="1:13" x14ac:dyDescent="0.15">
      <c r="A3070" t="s">
        <v>22009</v>
      </c>
      <c r="B3070">
        <v>42653</v>
      </c>
      <c r="C3070" t="s">
        <v>15209</v>
      </c>
      <c r="D3070" t="s">
        <v>3066</v>
      </c>
      <c r="E3070" t="s">
        <v>11409</v>
      </c>
      <c r="F3070" s="2" t="s">
        <v>6775</v>
      </c>
      <c r="G3070" s="2" t="s">
        <v>6775</v>
      </c>
      <c r="H3070" s="29">
        <v>107160.29000000001</v>
      </c>
      <c r="I3070" s="26">
        <v>138.44</v>
      </c>
      <c r="J3070" s="25">
        <v>72502.41</v>
      </c>
      <c r="K3070" s="25">
        <v>-34657.880000000005</v>
      </c>
      <c r="L3070" s="25">
        <v>25993.41</v>
      </c>
      <c r="M3070" s="27">
        <v>98495.82</v>
      </c>
    </row>
    <row r="3071" spans="1:13" x14ac:dyDescent="0.15">
      <c r="A3071" t="s">
        <v>17617</v>
      </c>
      <c r="B3071">
        <v>24533</v>
      </c>
      <c r="C3071" t="s">
        <v>14687</v>
      </c>
      <c r="D3071" t="s">
        <v>3067</v>
      </c>
      <c r="E3071" t="s">
        <v>10592</v>
      </c>
      <c r="F3071" s="2" t="s">
        <v>6440</v>
      </c>
      <c r="G3071" s="2" t="s">
        <v>6440</v>
      </c>
      <c r="H3071" s="29">
        <v>0</v>
      </c>
      <c r="I3071" s="26">
        <v>35.26</v>
      </c>
      <c r="J3071" s="25">
        <v>18466.009999999998</v>
      </c>
      <c r="K3071" s="25">
        <v>18466.009999999998</v>
      </c>
      <c r="L3071" s="25">
        <v>-9048.34</v>
      </c>
      <c r="M3071" s="27">
        <v>9417.6699999999983</v>
      </c>
    </row>
    <row r="3072" spans="1:13" x14ac:dyDescent="0.15">
      <c r="A3072" t="s">
        <v>20165</v>
      </c>
      <c r="B3072">
        <v>41506</v>
      </c>
      <c r="C3072" t="s">
        <v>15035</v>
      </c>
      <c r="D3072" t="s">
        <v>3068</v>
      </c>
      <c r="E3072" t="s">
        <v>7968</v>
      </c>
      <c r="F3072" s="2" t="s">
        <v>11410</v>
      </c>
      <c r="G3072" s="2" t="s">
        <v>6941</v>
      </c>
      <c r="H3072" s="29">
        <v>0</v>
      </c>
      <c r="I3072" s="26">
        <v>0</v>
      </c>
      <c r="J3072" s="25">
        <v>0</v>
      </c>
      <c r="K3072" s="25">
        <v>0</v>
      </c>
      <c r="L3072" s="25">
        <v>0</v>
      </c>
      <c r="M3072" s="27">
        <v>0</v>
      </c>
    </row>
    <row r="3073" spans="1:13" x14ac:dyDescent="0.15">
      <c r="A3073" t="s">
        <v>18918</v>
      </c>
      <c r="B3073">
        <v>40971</v>
      </c>
      <c r="C3073" t="s">
        <v>14923</v>
      </c>
      <c r="D3073" t="s">
        <v>3069</v>
      </c>
      <c r="E3073" t="s">
        <v>11411</v>
      </c>
      <c r="F3073" s="2" t="s">
        <v>6450</v>
      </c>
      <c r="G3073" s="2" t="s">
        <v>6450</v>
      </c>
      <c r="H3073" s="29">
        <v>99182.210000000021</v>
      </c>
      <c r="I3073" s="26">
        <v>542.05999999999995</v>
      </c>
      <c r="J3073" s="25">
        <v>283882.23999999999</v>
      </c>
      <c r="K3073" s="25">
        <v>184700.02999999997</v>
      </c>
      <c r="L3073" s="25">
        <v>-90503.01</v>
      </c>
      <c r="M3073" s="27">
        <v>193379.22999999998</v>
      </c>
    </row>
    <row r="3074" spans="1:13" x14ac:dyDescent="0.15">
      <c r="A3074" t="s">
        <v>18553</v>
      </c>
      <c r="B3074">
        <v>40765</v>
      </c>
      <c r="C3074" t="s">
        <v>14893</v>
      </c>
      <c r="D3074" t="s">
        <v>3070</v>
      </c>
      <c r="E3074" t="s">
        <v>11412</v>
      </c>
      <c r="F3074" s="2" t="s">
        <v>6545</v>
      </c>
      <c r="G3074" s="2" t="s">
        <v>6545</v>
      </c>
      <c r="H3074" s="29">
        <v>0</v>
      </c>
      <c r="I3074" s="26">
        <v>2.77</v>
      </c>
      <c r="J3074" s="25">
        <v>1450.68</v>
      </c>
      <c r="K3074" s="25">
        <v>1450.68</v>
      </c>
      <c r="L3074" s="25">
        <v>-710.83</v>
      </c>
      <c r="M3074" s="27">
        <v>739.85</v>
      </c>
    </row>
    <row r="3075" spans="1:13" x14ac:dyDescent="0.15">
      <c r="A3075" t="s">
        <v>18997</v>
      </c>
      <c r="B3075">
        <v>41000</v>
      </c>
      <c r="C3075" t="s">
        <v>14930</v>
      </c>
      <c r="D3075" t="s">
        <v>3071</v>
      </c>
      <c r="E3075" t="s">
        <v>11413</v>
      </c>
      <c r="F3075" s="2" t="s">
        <v>6535</v>
      </c>
      <c r="G3075" s="2" t="s">
        <v>6535</v>
      </c>
      <c r="H3075" s="29">
        <v>0</v>
      </c>
      <c r="I3075" s="26">
        <v>0</v>
      </c>
      <c r="J3075" s="25">
        <v>0</v>
      </c>
      <c r="K3075" s="25">
        <v>0</v>
      </c>
      <c r="L3075" s="25">
        <v>0</v>
      </c>
      <c r="M3075" s="27">
        <v>0</v>
      </c>
    </row>
    <row r="3076" spans="1:13" x14ac:dyDescent="0.15">
      <c r="A3076" t="s">
        <v>18429</v>
      </c>
      <c r="B3076">
        <v>40557</v>
      </c>
      <c r="C3076" t="s">
        <v>14873</v>
      </c>
      <c r="D3076" t="s">
        <v>3072</v>
      </c>
      <c r="E3076" t="s">
        <v>11414</v>
      </c>
      <c r="F3076" s="2" t="s">
        <v>8874</v>
      </c>
      <c r="G3076" s="2" t="s">
        <v>8875</v>
      </c>
      <c r="H3076" s="29">
        <v>0</v>
      </c>
      <c r="I3076" s="26">
        <v>0</v>
      </c>
      <c r="J3076" s="25">
        <v>0</v>
      </c>
      <c r="K3076" s="25">
        <v>0</v>
      </c>
      <c r="L3076" s="25">
        <v>0</v>
      </c>
      <c r="M3076" s="27">
        <v>0</v>
      </c>
    </row>
    <row r="3077" spans="1:13" x14ac:dyDescent="0.15">
      <c r="A3077" t="s">
        <v>18035</v>
      </c>
      <c r="B3077">
        <v>32073</v>
      </c>
      <c r="C3077" t="s">
        <v>14776</v>
      </c>
      <c r="D3077" t="s">
        <v>3073</v>
      </c>
      <c r="E3077" t="s">
        <v>11415</v>
      </c>
      <c r="F3077" s="2" t="s">
        <v>6285</v>
      </c>
      <c r="G3077" s="2" t="s">
        <v>6285</v>
      </c>
      <c r="H3077" s="29">
        <v>177924.75000000003</v>
      </c>
      <c r="I3077" s="26">
        <v>349.39</v>
      </c>
      <c r="J3077" s="25">
        <v>182979.04</v>
      </c>
      <c r="K3077" s="25">
        <v>5054.289999999979</v>
      </c>
      <c r="L3077" s="25">
        <v>-2476.6</v>
      </c>
      <c r="M3077" s="27">
        <v>180502.44</v>
      </c>
    </row>
    <row r="3078" spans="1:13" x14ac:dyDescent="0.15">
      <c r="A3078" t="s">
        <v>18068</v>
      </c>
      <c r="B3078">
        <v>32580</v>
      </c>
      <c r="C3078" t="s">
        <v>14782</v>
      </c>
      <c r="D3078" t="s">
        <v>3074</v>
      </c>
      <c r="E3078" t="s">
        <v>11416</v>
      </c>
      <c r="F3078" s="2" t="s">
        <v>11417</v>
      </c>
      <c r="G3078" s="2" t="s">
        <v>6583</v>
      </c>
      <c r="H3078" s="29">
        <v>0</v>
      </c>
      <c r="I3078" s="26">
        <v>0</v>
      </c>
      <c r="J3078" s="25">
        <v>0</v>
      </c>
      <c r="K3078" s="25">
        <v>0</v>
      </c>
      <c r="L3078" s="25">
        <v>0</v>
      </c>
      <c r="M3078" s="27">
        <v>0</v>
      </c>
    </row>
    <row r="3079" spans="1:13" x14ac:dyDescent="0.15">
      <c r="A3079" t="s">
        <v>18102</v>
      </c>
      <c r="B3079">
        <v>35466</v>
      </c>
      <c r="C3079" t="s">
        <v>14800</v>
      </c>
      <c r="D3079" t="s">
        <v>3075</v>
      </c>
      <c r="E3079" t="s">
        <v>11418</v>
      </c>
      <c r="F3079" s="2" t="s">
        <v>6376</v>
      </c>
      <c r="G3079" s="2" t="s">
        <v>6376</v>
      </c>
      <c r="H3079" s="29">
        <v>0</v>
      </c>
      <c r="I3079" s="26">
        <v>6.84</v>
      </c>
      <c r="J3079" s="25">
        <v>3582.18</v>
      </c>
      <c r="K3079" s="25">
        <v>3582.18</v>
      </c>
      <c r="L3079" s="25">
        <v>-1755.27</v>
      </c>
      <c r="M3079" s="27">
        <v>1826.9099999999999</v>
      </c>
    </row>
    <row r="3080" spans="1:13" x14ac:dyDescent="0.15">
      <c r="A3080" t="s">
        <v>19257</v>
      </c>
      <c r="B3080">
        <v>41223</v>
      </c>
      <c r="C3080" t="s">
        <v>14956</v>
      </c>
      <c r="D3080" t="s">
        <v>3076</v>
      </c>
      <c r="E3080" t="s">
        <v>11419</v>
      </c>
      <c r="F3080" s="2" t="s">
        <v>9289</v>
      </c>
      <c r="G3080" s="2" t="s">
        <v>9289</v>
      </c>
      <c r="H3080" s="29">
        <v>0</v>
      </c>
      <c r="I3080" s="26">
        <v>28.21</v>
      </c>
      <c r="J3080" s="25">
        <v>14773.86</v>
      </c>
      <c r="K3080" s="25">
        <v>14773.86</v>
      </c>
      <c r="L3080" s="25">
        <v>-7239.19</v>
      </c>
      <c r="M3080" s="27">
        <v>7534.670000000001</v>
      </c>
    </row>
    <row r="3081" spans="1:13" x14ac:dyDescent="0.15">
      <c r="A3081" t="s">
        <v>18134</v>
      </c>
      <c r="B3081">
        <v>37650</v>
      </c>
      <c r="C3081" t="s">
        <v>14816</v>
      </c>
      <c r="D3081" t="s">
        <v>3077</v>
      </c>
      <c r="E3081" t="s">
        <v>11420</v>
      </c>
      <c r="F3081" s="2" t="s">
        <v>7046</v>
      </c>
      <c r="G3081" s="2" t="s">
        <v>7046</v>
      </c>
      <c r="H3081" s="29">
        <v>0</v>
      </c>
      <c r="I3081" s="26">
        <v>0</v>
      </c>
      <c r="J3081" s="25">
        <v>0</v>
      </c>
      <c r="K3081" s="25">
        <v>0</v>
      </c>
      <c r="L3081" s="25">
        <v>0</v>
      </c>
      <c r="M3081" s="27">
        <v>0</v>
      </c>
    </row>
    <row r="3082" spans="1:13" x14ac:dyDescent="0.15">
      <c r="A3082" t="s">
        <v>18752</v>
      </c>
      <c r="B3082">
        <v>40903</v>
      </c>
      <c r="C3082" t="s">
        <v>14911</v>
      </c>
      <c r="D3082" t="s">
        <v>3078</v>
      </c>
      <c r="E3082" t="s">
        <v>6709</v>
      </c>
      <c r="F3082" s="2" t="s">
        <v>7245</v>
      </c>
      <c r="G3082" s="2" t="s">
        <v>7245</v>
      </c>
      <c r="H3082" s="29">
        <v>3672.2099999999991</v>
      </c>
      <c r="I3082" s="26">
        <v>88.12</v>
      </c>
      <c r="J3082" s="25">
        <v>46149.33</v>
      </c>
      <c r="K3082" s="25">
        <v>42477.120000000003</v>
      </c>
      <c r="L3082" s="25">
        <v>-20813.79</v>
      </c>
      <c r="M3082" s="27">
        <v>25335.54</v>
      </c>
    </row>
    <row r="3083" spans="1:13" x14ac:dyDescent="0.15">
      <c r="A3083" t="s">
        <v>19285</v>
      </c>
      <c r="B3083">
        <v>41233</v>
      </c>
      <c r="C3083" t="s">
        <v>14959</v>
      </c>
      <c r="D3083" t="s">
        <v>3079</v>
      </c>
      <c r="E3083" t="s">
        <v>11421</v>
      </c>
      <c r="F3083" s="2" t="s">
        <v>8440</v>
      </c>
      <c r="G3083" s="2" t="s">
        <v>7115</v>
      </c>
      <c r="H3083" s="29">
        <v>11516.259999999995</v>
      </c>
      <c r="I3083" s="26">
        <v>0</v>
      </c>
      <c r="J3083" s="25">
        <v>0</v>
      </c>
      <c r="K3083" s="25">
        <v>-11516.259999999995</v>
      </c>
      <c r="L3083" s="25">
        <v>8637.2000000000007</v>
      </c>
      <c r="M3083" s="27">
        <v>8637.2000000000007</v>
      </c>
    </row>
    <row r="3084" spans="1:13" x14ac:dyDescent="0.15">
      <c r="A3084" t="s">
        <v>18762</v>
      </c>
      <c r="B3084">
        <v>40928</v>
      </c>
      <c r="C3084" t="s">
        <v>14912</v>
      </c>
      <c r="D3084" t="s">
        <v>3080</v>
      </c>
      <c r="E3084" t="s">
        <v>11426</v>
      </c>
      <c r="F3084" s="2" t="s">
        <v>6985</v>
      </c>
      <c r="G3084" s="2" t="s">
        <v>6986</v>
      </c>
      <c r="H3084" s="29">
        <v>7176.9900000000052</v>
      </c>
      <c r="I3084" s="26">
        <v>140.35</v>
      </c>
      <c r="J3084" s="25">
        <v>73502.7</v>
      </c>
      <c r="K3084" s="25">
        <v>66325.709999999992</v>
      </c>
      <c r="L3084" s="25">
        <v>-32499.599999999999</v>
      </c>
      <c r="M3084" s="27">
        <v>41003.1</v>
      </c>
    </row>
    <row r="3085" spans="1:13" x14ac:dyDescent="0.15">
      <c r="A3085" t="s">
        <v>19446</v>
      </c>
      <c r="B3085">
        <v>41316</v>
      </c>
      <c r="C3085" t="s">
        <v>14975</v>
      </c>
      <c r="D3085" t="s">
        <v>3081</v>
      </c>
      <c r="E3085" t="s">
        <v>9260</v>
      </c>
      <c r="F3085" s="2" t="s">
        <v>6399</v>
      </c>
      <c r="G3085" s="2" t="s">
        <v>6399</v>
      </c>
      <c r="H3085" s="29">
        <v>0</v>
      </c>
      <c r="I3085" s="26">
        <v>0</v>
      </c>
      <c r="J3085" s="25">
        <v>0</v>
      </c>
      <c r="K3085" s="25">
        <v>0</v>
      </c>
      <c r="L3085" s="25">
        <v>0</v>
      </c>
      <c r="M3085" s="27">
        <v>0</v>
      </c>
    </row>
    <row r="3086" spans="1:13" x14ac:dyDescent="0.15">
      <c r="A3086" t="s">
        <v>22412</v>
      </c>
      <c r="B3086">
        <v>48101</v>
      </c>
      <c r="C3086" t="s">
        <v>15285</v>
      </c>
      <c r="D3086" t="s">
        <v>3082</v>
      </c>
      <c r="E3086" t="s">
        <v>11427</v>
      </c>
      <c r="F3086" s="2" t="s">
        <v>6450</v>
      </c>
      <c r="G3086" s="2" t="s">
        <v>6450</v>
      </c>
      <c r="H3086" s="29">
        <v>0</v>
      </c>
      <c r="I3086" s="26">
        <v>0</v>
      </c>
      <c r="J3086" s="25">
        <v>0</v>
      </c>
      <c r="K3086" s="25">
        <v>0</v>
      </c>
      <c r="L3086" s="25">
        <v>0</v>
      </c>
      <c r="M3086" s="27">
        <v>0</v>
      </c>
    </row>
    <row r="3087" spans="1:13" x14ac:dyDescent="0.15">
      <c r="A3087" t="s">
        <v>17806</v>
      </c>
      <c r="B3087">
        <v>29810</v>
      </c>
      <c r="C3087" t="s">
        <v>14716</v>
      </c>
      <c r="D3087" t="s">
        <v>3083</v>
      </c>
      <c r="E3087" t="s">
        <v>11428</v>
      </c>
      <c r="F3087" s="2" t="s">
        <v>6248</v>
      </c>
      <c r="G3087" s="2" t="s">
        <v>6248</v>
      </c>
      <c r="H3087" s="29">
        <v>41622</v>
      </c>
      <c r="I3087" s="26">
        <v>0</v>
      </c>
      <c r="J3087" s="25">
        <v>0</v>
      </c>
      <c r="K3087" s="25">
        <v>-41622</v>
      </c>
      <c r="L3087" s="25">
        <v>31216.5</v>
      </c>
      <c r="M3087" s="27">
        <v>31216.5</v>
      </c>
    </row>
    <row r="3088" spans="1:13" x14ac:dyDescent="0.15">
      <c r="A3088" t="s">
        <v>22070</v>
      </c>
      <c r="B3088">
        <v>42683</v>
      </c>
      <c r="C3088" t="s">
        <v>15215</v>
      </c>
      <c r="D3088" t="s">
        <v>3084</v>
      </c>
      <c r="E3088" t="s">
        <v>11429</v>
      </c>
      <c r="F3088" s="2" t="s">
        <v>6357</v>
      </c>
      <c r="G3088" s="2" t="s">
        <v>6358</v>
      </c>
      <c r="H3088" s="29">
        <v>107771.48999999999</v>
      </c>
      <c r="I3088" s="26">
        <v>134.91</v>
      </c>
      <c r="J3088" s="25">
        <v>70653.72</v>
      </c>
      <c r="K3088" s="25">
        <v>-37117.76999999999</v>
      </c>
      <c r="L3088" s="25">
        <v>27838.33</v>
      </c>
      <c r="M3088" s="27">
        <v>98492.05</v>
      </c>
    </row>
    <row r="3089" spans="1:13" x14ac:dyDescent="0.15">
      <c r="A3089" t="s">
        <v>22193</v>
      </c>
      <c r="B3089">
        <v>43318</v>
      </c>
      <c r="C3089" t="s">
        <v>15246</v>
      </c>
      <c r="D3089" t="s">
        <v>3085</v>
      </c>
      <c r="E3089" t="s">
        <v>11430</v>
      </c>
      <c r="F3089" s="2" t="s">
        <v>6487</v>
      </c>
      <c r="G3089" s="2" t="s">
        <v>6487</v>
      </c>
      <c r="H3089" s="29">
        <v>0</v>
      </c>
      <c r="I3089" s="26">
        <v>0</v>
      </c>
      <c r="J3089" s="25">
        <v>0</v>
      </c>
      <c r="K3089" s="25">
        <v>0</v>
      </c>
      <c r="L3089" s="25">
        <v>0</v>
      </c>
      <c r="M3089" s="27">
        <v>0</v>
      </c>
    </row>
    <row r="3090" spans="1:13" x14ac:dyDescent="0.15">
      <c r="A3090" t="s">
        <v>23014</v>
      </c>
      <c r="B3090">
        <v>75219</v>
      </c>
      <c r="C3090" t="s">
        <v>15394</v>
      </c>
      <c r="D3090" t="s">
        <v>3086</v>
      </c>
      <c r="E3090" t="s">
        <v>11431</v>
      </c>
      <c r="F3090" s="2" t="s">
        <v>11432</v>
      </c>
      <c r="G3090" s="2" t="s">
        <v>6625</v>
      </c>
      <c r="H3090" s="29">
        <v>0</v>
      </c>
      <c r="I3090" s="26">
        <v>0</v>
      </c>
      <c r="J3090" s="25">
        <v>0</v>
      </c>
      <c r="K3090" s="25">
        <v>0</v>
      </c>
      <c r="L3090" s="25">
        <v>0</v>
      </c>
      <c r="M3090" s="27">
        <v>0</v>
      </c>
    </row>
    <row r="3091" spans="1:13" x14ac:dyDescent="0.15">
      <c r="A3091" t="s">
        <v>20226</v>
      </c>
      <c r="B3091">
        <v>41516</v>
      </c>
      <c r="C3091" t="s">
        <v>15039</v>
      </c>
      <c r="D3091" t="s">
        <v>3087</v>
      </c>
      <c r="E3091" t="s">
        <v>11433</v>
      </c>
      <c r="F3091" s="2" t="s">
        <v>10321</v>
      </c>
      <c r="G3091" s="2" t="s">
        <v>6500</v>
      </c>
      <c r="H3091" s="29">
        <v>594420.35</v>
      </c>
      <c r="I3091" s="26">
        <v>706.55</v>
      </c>
      <c r="J3091" s="25">
        <v>370027.3</v>
      </c>
      <c r="K3091" s="25">
        <v>-224393.05</v>
      </c>
      <c r="L3091" s="25">
        <v>168294.79</v>
      </c>
      <c r="M3091" s="27">
        <v>538322.09</v>
      </c>
    </row>
    <row r="3092" spans="1:13" x14ac:dyDescent="0.15">
      <c r="A3092" t="s">
        <v>22332</v>
      </c>
      <c r="B3092">
        <v>46724</v>
      </c>
      <c r="C3092" t="s">
        <v>15273</v>
      </c>
      <c r="D3092" t="s">
        <v>3088</v>
      </c>
      <c r="E3092" t="s">
        <v>8185</v>
      </c>
      <c r="F3092" s="2" t="s">
        <v>6401</v>
      </c>
      <c r="G3092" s="2" t="s">
        <v>6402</v>
      </c>
      <c r="H3092" s="29">
        <v>0</v>
      </c>
      <c r="I3092" s="26">
        <v>0</v>
      </c>
      <c r="J3092" s="25">
        <v>0</v>
      </c>
      <c r="K3092" s="25">
        <v>0</v>
      </c>
      <c r="L3092" s="25">
        <v>0</v>
      </c>
      <c r="M3092" s="27">
        <v>0</v>
      </c>
    </row>
    <row r="3093" spans="1:13" x14ac:dyDescent="0.15">
      <c r="A3093" t="s">
        <v>21670</v>
      </c>
      <c r="B3093">
        <v>42148</v>
      </c>
      <c r="C3093" t="s">
        <v>15164</v>
      </c>
      <c r="D3093" t="s">
        <v>3089</v>
      </c>
      <c r="E3093" t="s">
        <v>11434</v>
      </c>
      <c r="F3093" s="2" t="s">
        <v>8715</v>
      </c>
      <c r="G3093" s="2" t="s">
        <v>8715</v>
      </c>
      <c r="H3093" s="29">
        <v>0</v>
      </c>
      <c r="I3093" s="26">
        <v>34.700000000000003</v>
      </c>
      <c r="J3093" s="25">
        <v>18172.740000000002</v>
      </c>
      <c r="K3093" s="25">
        <v>18172.740000000002</v>
      </c>
      <c r="L3093" s="25">
        <v>-8904.64</v>
      </c>
      <c r="M3093" s="27">
        <v>9268.1000000000022</v>
      </c>
    </row>
    <row r="3094" spans="1:13" x14ac:dyDescent="0.15">
      <c r="A3094" t="s">
        <v>22477</v>
      </c>
      <c r="B3094">
        <v>50195</v>
      </c>
      <c r="C3094" t="s">
        <v>15293</v>
      </c>
      <c r="D3094" t="s">
        <v>3090</v>
      </c>
      <c r="E3094" t="s">
        <v>11435</v>
      </c>
      <c r="F3094" s="2" t="s">
        <v>7261</v>
      </c>
      <c r="G3094" s="2" t="s">
        <v>7261</v>
      </c>
      <c r="H3094" s="29">
        <v>0</v>
      </c>
      <c r="I3094" s="26">
        <v>0</v>
      </c>
      <c r="J3094" s="25">
        <v>0</v>
      </c>
      <c r="K3094" s="25">
        <v>0</v>
      </c>
      <c r="L3094" s="25">
        <v>0</v>
      </c>
      <c r="M3094" s="27">
        <v>0</v>
      </c>
    </row>
    <row r="3095" spans="1:13" x14ac:dyDescent="0.15">
      <c r="A3095" t="s">
        <v>19116</v>
      </c>
      <c r="B3095">
        <v>41052</v>
      </c>
      <c r="C3095" t="s">
        <v>14941</v>
      </c>
      <c r="D3095" t="s">
        <v>3091</v>
      </c>
      <c r="E3095" t="s">
        <v>11436</v>
      </c>
      <c r="F3095" s="2" t="s">
        <v>6679</v>
      </c>
      <c r="G3095" s="2" t="s">
        <v>6679</v>
      </c>
      <c r="H3095" s="29">
        <v>43024.639999999999</v>
      </c>
      <c r="I3095" s="26">
        <v>0</v>
      </c>
      <c r="J3095" s="25">
        <v>0</v>
      </c>
      <c r="K3095" s="25">
        <v>-43024.639999999999</v>
      </c>
      <c r="L3095" s="25">
        <v>32268.48</v>
      </c>
      <c r="M3095" s="27">
        <v>32268.48</v>
      </c>
    </row>
    <row r="3096" spans="1:13" x14ac:dyDescent="0.15">
      <c r="A3096" t="s">
        <v>22452</v>
      </c>
      <c r="B3096">
        <v>48348</v>
      </c>
      <c r="C3096" t="s">
        <v>15286</v>
      </c>
      <c r="D3096" t="s">
        <v>3092</v>
      </c>
      <c r="E3096" t="s">
        <v>11437</v>
      </c>
      <c r="F3096" s="2" t="s">
        <v>6219</v>
      </c>
      <c r="G3096" s="2" t="s">
        <v>8231</v>
      </c>
      <c r="H3096" s="29">
        <v>0</v>
      </c>
      <c r="I3096" s="26">
        <v>0</v>
      </c>
      <c r="J3096" s="25">
        <v>0</v>
      </c>
      <c r="K3096" s="25">
        <v>0</v>
      </c>
      <c r="L3096" s="25">
        <v>0</v>
      </c>
      <c r="M3096" s="27">
        <v>0</v>
      </c>
    </row>
    <row r="3097" spans="1:13" x14ac:dyDescent="0.15">
      <c r="A3097" t="s">
        <v>20313</v>
      </c>
      <c r="B3097">
        <v>41532</v>
      </c>
      <c r="C3097" t="s">
        <v>15046</v>
      </c>
      <c r="D3097" t="s">
        <v>3093</v>
      </c>
      <c r="E3097" t="s">
        <v>9636</v>
      </c>
      <c r="F3097" s="2" t="s">
        <v>6937</v>
      </c>
      <c r="G3097" s="2" t="s">
        <v>6695</v>
      </c>
      <c r="H3097" s="29">
        <v>0</v>
      </c>
      <c r="I3097" s="26">
        <v>37.17</v>
      </c>
      <c r="J3097" s="25">
        <v>19466.3</v>
      </c>
      <c r="K3097" s="25">
        <v>19466.3</v>
      </c>
      <c r="L3097" s="25">
        <v>-9538.49</v>
      </c>
      <c r="M3097" s="27">
        <v>9927.81</v>
      </c>
    </row>
    <row r="3098" spans="1:13" x14ac:dyDescent="0.15">
      <c r="A3098" t="s">
        <v>23322</v>
      </c>
      <c r="B3098">
        <v>81316</v>
      </c>
      <c r="C3098" t="s">
        <v>15439</v>
      </c>
      <c r="D3098" t="s">
        <v>3094</v>
      </c>
      <c r="E3098" t="s">
        <v>11438</v>
      </c>
      <c r="F3098" s="2" t="s">
        <v>6293</v>
      </c>
      <c r="G3098" s="2" t="s">
        <v>6293</v>
      </c>
      <c r="H3098" s="29">
        <v>0</v>
      </c>
      <c r="I3098" s="26">
        <v>24.24</v>
      </c>
      <c r="J3098" s="25">
        <v>12694.73</v>
      </c>
      <c r="K3098" s="25">
        <v>12694.73</v>
      </c>
      <c r="L3098" s="25">
        <v>-6220.42</v>
      </c>
      <c r="M3098" s="27">
        <v>6474.3099999999995</v>
      </c>
    </row>
    <row r="3099" spans="1:13" x14ac:dyDescent="0.15">
      <c r="A3099" t="s">
        <v>19017</v>
      </c>
      <c r="B3099">
        <v>41005</v>
      </c>
      <c r="C3099" t="s">
        <v>14932</v>
      </c>
      <c r="D3099" t="s">
        <v>3095</v>
      </c>
      <c r="E3099" t="s">
        <v>11439</v>
      </c>
      <c r="F3099" s="2" t="s">
        <v>6433</v>
      </c>
      <c r="G3099" s="2" t="s">
        <v>6434</v>
      </c>
      <c r="H3099" s="29">
        <v>0</v>
      </c>
      <c r="I3099" s="26">
        <v>0</v>
      </c>
      <c r="J3099" s="25">
        <v>0</v>
      </c>
      <c r="K3099" s="25">
        <v>0</v>
      </c>
      <c r="L3099" s="25">
        <v>0</v>
      </c>
      <c r="M3099" s="27">
        <v>0</v>
      </c>
    </row>
    <row r="3100" spans="1:13" x14ac:dyDescent="0.15">
      <c r="A3100" t="s">
        <v>19018</v>
      </c>
      <c r="B3100">
        <v>41005</v>
      </c>
      <c r="C3100" t="s">
        <v>14932</v>
      </c>
      <c r="D3100" t="s">
        <v>3096</v>
      </c>
      <c r="E3100" t="s">
        <v>11440</v>
      </c>
      <c r="F3100" s="2" t="s">
        <v>11441</v>
      </c>
      <c r="G3100" s="2" t="s">
        <v>6434</v>
      </c>
      <c r="H3100" s="29">
        <v>0</v>
      </c>
      <c r="I3100" s="26">
        <v>0</v>
      </c>
      <c r="J3100" s="25">
        <v>0</v>
      </c>
      <c r="K3100" s="25">
        <v>0</v>
      </c>
      <c r="L3100" s="25">
        <v>0</v>
      </c>
      <c r="M3100" s="27">
        <v>0</v>
      </c>
    </row>
    <row r="3101" spans="1:13" x14ac:dyDescent="0.15">
      <c r="A3101" t="s">
        <v>22739</v>
      </c>
      <c r="B3101">
        <v>69539</v>
      </c>
      <c r="C3101" t="s">
        <v>15351</v>
      </c>
      <c r="D3101" t="s">
        <v>3097</v>
      </c>
      <c r="E3101" t="s">
        <v>11442</v>
      </c>
      <c r="F3101" s="2" t="s">
        <v>6367</v>
      </c>
      <c r="G3101" s="2" t="s">
        <v>6367</v>
      </c>
      <c r="H3101" s="29">
        <v>18810.809999999998</v>
      </c>
      <c r="I3101" s="26">
        <v>51.91</v>
      </c>
      <c r="J3101" s="25">
        <v>27185.79</v>
      </c>
      <c r="K3101" s="25">
        <v>8374.9800000000032</v>
      </c>
      <c r="L3101" s="25">
        <v>-4103.74</v>
      </c>
      <c r="M3101" s="27">
        <v>23082.050000000003</v>
      </c>
    </row>
    <row r="3102" spans="1:13" x14ac:dyDescent="0.15">
      <c r="A3102" t="s">
        <v>22290</v>
      </c>
      <c r="B3102">
        <v>45000</v>
      </c>
      <c r="C3102" t="s">
        <v>15259</v>
      </c>
      <c r="D3102" t="s">
        <v>3098</v>
      </c>
      <c r="E3102" t="s">
        <v>11444</v>
      </c>
      <c r="F3102" s="2" t="s">
        <v>11283</v>
      </c>
      <c r="G3102" s="2" t="s">
        <v>6388</v>
      </c>
      <c r="H3102" s="29">
        <v>0</v>
      </c>
      <c r="I3102" s="26">
        <v>50.96</v>
      </c>
      <c r="J3102" s="25">
        <v>26688.26</v>
      </c>
      <c r="K3102" s="25">
        <v>26688.26</v>
      </c>
      <c r="L3102" s="25">
        <v>-13077.25</v>
      </c>
      <c r="M3102" s="27">
        <v>13611.009999999998</v>
      </c>
    </row>
    <row r="3103" spans="1:13" x14ac:dyDescent="0.15">
      <c r="A3103" t="s">
        <v>22819</v>
      </c>
      <c r="B3103">
        <v>71008</v>
      </c>
      <c r="C3103" t="s">
        <v>15363</v>
      </c>
      <c r="D3103" t="s">
        <v>3099</v>
      </c>
      <c r="E3103" t="s">
        <v>11445</v>
      </c>
      <c r="F3103" s="2" t="s">
        <v>10558</v>
      </c>
      <c r="G3103" s="2" t="s">
        <v>7797</v>
      </c>
      <c r="H3103" s="29">
        <v>18793</v>
      </c>
      <c r="I3103" s="26">
        <v>34.71</v>
      </c>
      <c r="J3103" s="25">
        <v>18177.97</v>
      </c>
      <c r="K3103" s="25">
        <v>-615.02999999999884</v>
      </c>
      <c r="L3103" s="25">
        <v>461.27</v>
      </c>
      <c r="M3103" s="27">
        <v>18639.240000000002</v>
      </c>
    </row>
    <row r="3104" spans="1:13" x14ac:dyDescent="0.15">
      <c r="A3104" t="s">
        <v>17985</v>
      </c>
      <c r="B3104">
        <v>31384</v>
      </c>
      <c r="C3104" t="s">
        <v>14769</v>
      </c>
      <c r="D3104" t="s">
        <v>3100</v>
      </c>
      <c r="E3104" t="s">
        <v>11446</v>
      </c>
      <c r="F3104" s="2" t="s">
        <v>6615</v>
      </c>
      <c r="G3104" s="2" t="s">
        <v>6615</v>
      </c>
      <c r="H3104" s="29">
        <v>0</v>
      </c>
      <c r="I3104" s="26">
        <v>0</v>
      </c>
      <c r="J3104" s="25">
        <v>0</v>
      </c>
      <c r="K3104" s="25">
        <v>0</v>
      </c>
      <c r="L3104" s="25">
        <v>0</v>
      </c>
      <c r="M3104" s="27">
        <v>0</v>
      </c>
    </row>
    <row r="3105" spans="1:13" x14ac:dyDescent="0.15">
      <c r="A3105" t="s">
        <v>18554</v>
      </c>
      <c r="B3105">
        <v>40765</v>
      </c>
      <c r="C3105" t="s">
        <v>14893</v>
      </c>
      <c r="D3105" t="s">
        <v>3101</v>
      </c>
      <c r="E3105" t="s">
        <v>11447</v>
      </c>
      <c r="F3105" s="2" t="s">
        <v>6340</v>
      </c>
      <c r="G3105" s="2" t="s">
        <v>6340</v>
      </c>
      <c r="H3105" s="29">
        <v>0</v>
      </c>
      <c r="I3105" s="26">
        <v>0</v>
      </c>
      <c r="J3105" s="25">
        <v>0</v>
      </c>
      <c r="K3105" s="25">
        <v>0</v>
      </c>
      <c r="L3105" s="25">
        <v>0</v>
      </c>
      <c r="M3105" s="27">
        <v>0</v>
      </c>
    </row>
    <row r="3106" spans="1:13" x14ac:dyDescent="0.15">
      <c r="A3106" t="s">
        <v>20227</v>
      </c>
      <c r="B3106">
        <v>41516</v>
      </c>
      <c r="C3106" t="s">
        <v>15039</v>
      </c>
      <c r="D3106" t="s">
        <v>3102</v>
      </c>
      <c r="E3106" t="s">
        <v>11448</v>
      </c>
      <c r="F3106" s="2" t="s">
        <v>6397</v>
      </c>
      <c r="G3106" s="2" t="s">
        <v>6397</v>
      </c>
      <c r="H3106" s="29">
        <v>45586</v>
      </c>
      <c r="I3106" s="26">
        <v>0</v>
      </c>
      <c r="J3106" s="25">
        <v>0</v>
      </c>
      <c r="K3106" s="25">
        <v>-45586</v>
      </c>
      <c r="L3106" s="25">
        <v>34189.5</v>
      </c>
      <c r="M3106" s="27">
        <v>34189.5</v>
      </c>
    </row>
    <row r="3107" spans="1:13" x14ac:dyDescent="0.15">
      <c r="A3107" t="s">
        <v>22259</v>
      </c>
      <c r="B3107">
        <v>44397</v>
      </c>
      <c r="C3107" t="s">
        <v>15258</v>
      </c>
      <c r="D3107" t="s">
        <v>3103</v>
      </c>
      <c r="E3107" t="s">
        <v>11449</v>
      </c>
      <c r="F3107" s="2" t="s">
        <v>6403</v>
      </c>
      <c r="G3107" s="2" t="s">
        <v>6403</v>
      </c>
      <c r="H3107" s="29">
        <v>28918.149999999994</v>
      </c>
      <c r="I3107" s="26">
        <v>30.14</v>
      </c>
      <c r="J3107" s="25">
        <v>15784.62</v>
      </c>
      <c r="K3107" s="25">
        <v>-13133.529999999993</v>
      </c>
      <c r="L3107" s="25">
        <v>9850.15</v>
      </c>
      <c r="M3107" s="27">
        <v>25634.77</v>
      </c>
    </row>
    <row r="3108" spans="1:13" x14ac:dyDescent="0.15">
      <c r="A3108" t="s">
        <v>18155</v>
      </c>
      <c r="B3108">
        <v>37949</v>
      </c>
      <c r="C3108" t="s">
        <v>14819</v>
      </c>
      <c r="D3108" t="s">
        <v>3104</v>
      </c>
      <c r="E3108" t="s">
        <v>11450</v>
      </c>
      <c r="F3108" s="2" t="s">
        <v>6377</v>
      </c>
      <c r="G3108" s="2" t="s">
        <v>6377</v>
      </c>
      <c r="H3108" s="29">
        <v>28070.299999999988</v>
      </c>
      <c r="I3108" s="26">
        <v>228.29</v>
      </c>
      <c r="J3108" s="25">
        <v>119557.75999999999</v>
      </c>
      <c r="K3108" s="25">
        <v>91487.46</v>
      </c>
      <c r="L3108" s="25">
        <v>-44828.86</v>
      </c>
      <c r="M3108" s="27">
        <v>74728.899999999994</v>
      </c>
    </row>
    <row r="3109" spans="1:13" x14ac:dyDescent="0.15">
      <c r="A3109" t="s">
        <v>22971</v>
      </c>
      <c r="B3109">
        <v>74492</v>
      </c>
      <c r="C3109" t="s">
        <v>15387</v>
      </c>
      <c r="D3109" t="s">
        <v>3105</v>
      </c>
      <c r="E3109" t="s">
        <v>11451</v>
      </c>
      <c r="F3109" s="2" t="s">
        <v>6561</v>
      </c>
      <c r="G3109" s="2" t="s">
        <v>6561</v>
      </c>
      <c r="H3109" s="29">
        <v>0</v>
      </c>
      <c r="I3109" s="26">
        <v>0</v>
      </c>
      <c r="J3109" s="25">
        <v>0</v>
      </c>
      <c r="K3109" s="25">
        <v>0</v>
      </c>
      <c r="L3109" s="25">
        <v>0</v>
      </c>
      <c r="M3109" s="27">
        <v>0</v>
      </c>
    </row>
    <row r="3110" spans="1:13" x14ac:dyDescent="0.15">
      <c r="A3110" t="s">
        <v>23084</v>
      </c>
      <c r="B3110">
        <v>75597</v>
      </c>
      <c r="C3110" t="s">
        <v>15398</v>
      </c>
      <c r="D3110" t="s">
        <v>3106</v>
      </c>
      <c r="E3110" t="s">
        <v>11454</v>
      </c>
      <c r="F3110" s="2" t="s">
        <v>6461</v>
      </c>
      <c r="G3110" s="2" t="s">
        <v>6461</v>
      </c>
      <c r="H3110" s="29">
        <v>0</v>
      </c>
      <c r="I3110" s="26">
        <v>353.37</v>
      </c>
      <c r="J3110" s="25">
        <v>185063.4</v>
      </c>
      <c r="K3110" s="25">
        <v>185063.4</v>
      </c>
      <c r="L3110" s="25">
        <v>-90681.07</v>
      </c>
      <c r="M3110" s="27">
        <v>94382.329999999987</v>
      </c>
    </row>
    <row r="3111" spans="1:13" x14ac:dyDescent="0.15">
      <c r="A3111" t="s">
        <v>17916</v>
      </c>
      <c r="B3111">
        <v>31017</v>
      </c>
      <c r="C3111" t="s">
        <v>14752</v>
      </c>
      <c r="D3111" t="s">
        <v>3107</v>
      </c>
      <c r="E3111" t="s">
        <v>11455</v>
      </c>
      <c r="F3111" s="2" t="s">
        <v>8851</v>
      </c>
      <c r="G3111" s="2" t="s">
        <v>6817</v>
      </c>
      <c r="H3111" s="29">
        <v>169023.06</v>
      </c>
      <c r="I3111" s="26">
        <v>467.14</v>
      </c>
      <c r="J3111" s="25">
        <v>244645.89</v>
      </c>
      <c r="K3111" s="25">
        <v>75622.830000000016</v>
      </c>
      <c r="L3111" s="25">
        <v>-37055.19</v>
      </c>
      <c r="M3111" s="27">
        <v>207590.7</v>
      </c>
    </row>
    <row r="3112" spans="1:13" x14ac:dyDescent="0.15">
      <c r="A3112" t="s">
        <v>23177</v>
      </c>
      <c r="B3112">
        <v>77235</v>
      </c>
      <c r="C3112" t="s">
        <v>15416</v>
      </c>
      <c r="D3112" t="s">
        <v>3108</v>
      </c>
      <c r="E3112" t="s">
        <v>11457</v>
      </c>
      <c r="F3112" s="2" t="s">
        <v>6283</v>
      </c>
      <c r="G3112" s="2" t="s">
        <v>6283</v>
      </c>
      <c r="H3112" s="29">
        <v>0</v>
      </c>
      <c r="I3112" s="26">
        <v>32.75</v>
      </c>
      <c r="J3112" s="25">
        <v>17151.5</v>
      </c>
      <c r="K3112" s="25">
        <v>17151.5</v>
      </c>
      <c r="L3112" s="25">
        <v>-8404.24</v>
      </c>
      <c r="M3112" s="27">
        <v>8747.26</v>
      </c>
    </row>
    <row r="3113" spans="1:13" x14ac:dyDescent="0.15">
      <c r="A3113" t="s">
        <v>20028</v>
      </c>
      <c r="B3113">
        <v>41483</v>
      </c>
      <c r="C3113" t="s">
        <v>15024</v>
      </c>
      <c r="D3113" t="s">
        <v>3109</v>
      </c>
      <c r="E3113" t="s">
        <v>7234</v>
      </c>
      <c r="F3113" s="2" t="s">
        <v>7426</v>
      </c>
      <c r="G3113" s="2" t="s">
        <v>7426</v>
      </c>
      <c r="H3113" s="29">
        <v>0</v>
      </c>
      <c r="I3113" s="26">
        <v>0</v>
      </c>
      <c r="J3113" s="25">
        <v>0</v>
      </c>
      <c r="K3113" s="25">
        <v>0</v>
      </c>
      <c r="L3113" s="25">
        <v>0</v>
      </c>
      <c r="M3113" s="27">
        <v>0</v>
      </c>
    </row>
    <row r="3114" spans="1:13" x14ac:dyDescent="0.15">
      <c r="A3114" t="s">
        <v>17760</v>
      </c>
      <c r="B3114">
        <v>28563</v>
      </c>
      <c r="C3114" t="s">
        <v>14708</v>
      </c>
      <c r="D3114" t="s">
        <v>3110</v>
      </c>
      <c r="E3114" t="s">
        <v>11458</v>
      </c>
      <c r="F3114" s="2" t="s">
        <v>7142</v>
      </c>
      <c r="G3114" s="2" t="s">
        <v>6964</v>
      </c>
      <c r="H3114" s="29">
        <v>0</v>
      </c>
      <c r="I3114" s="26">
        <v>0</v>
      </c>
      <c r="J3114" s="25">
        <v>0</v>
      </c>
      <c r="K3114" s="25">
        <v>0</v>
      </c>
      <c r="L3114" s="25">
        <v>0</v>
      </c>
      <c r="M3114" s="27">
        <v>0</v>
      </c>
    </row>
    <row r="3115" spans="1:13" x14ac:dyDescent="0.15">
      <c r="A3115" t="s">
        <v>19258</v>
      </c>
      <c r="B3115">
        <v>41223</v>
      </c>
      <c r="C3115" t="s">
        <v>14956</v>
      </c>
      <c r="D3115" t="s">
        <v>3111</v>
      </c>
      <c r="E3115" t="s">
        <v>11459</v>
      </c>
      <c r="F3115" s="2" t="s">
        <v>8093</v>
      </c>
      <c r="G3115" s="2" t="s">
        <v>8093</v>
      </c>
      <c r="H3115" s="29">
        <v>0</v>
      </c>
      <c r="I3115" s="26">
        <v>0</v>
      </c>
      <c r="J3115" s="25">
        <v>0</v>
      </c>
      <c r="K3115" s="25">
        <v>0</v>
      </c>
      <c r="L3115" s="25">
        <v>0</v>
      </c>
      <c r="M3115" s="27">
        <v>0</v>
      </c>
    </row>
    <row r="3116" spans="1:13" x14ac:dyDescent="0.15">
      <c r="A3116" t="s">
        <v>21061</v>
      </c>
      <c r="B3116">
        <v>41693</v>
      </c>
      <c r="C3116" t="s">
        <v>15103</v>
      </c>
      <c r="D3116" t="s">
        <v>3112</v>
      </c>
      <c r="E3116" t="s">
        <v>11460</v>
      </c>
      <c r="F3116" s="2" t="s">
        <v>10846</v>
      </c>
      <c r="G3116" s="2" t="s">
        <v>6535</v>
      </c>
      <c r="H3116" s="29">
        <v>0</v>
      </c>
      <c r="I3116" s="26">
        <v>0</v>
      </c>
      <c r="J3116" s="25">
        <v>0</v>
      </c>
      <c r="K3116" s="25">
        <v>0</v>
      </c>
      <c r="L3116" s="25">
        <v>0</v>
      </c>
      <c r="M3116" s="27">
        <v>0</v>
      </c>
    </row>
    <row r="3117" spans="1:13" x14ac:dyDescent="0.15">
      <c r="A3117" t="s">
        <v>19750</v>
      </c>
      <c r="B3117">
        <v>41413</v>
      </c>
      <c r="C3117" t="s">
        <v>15000</v>
      </c>
      <c r="D3117" t="s">
        <v>3113</v>
      </c>
      <c r="E3117" t="s">
        <v>11461</v>
      </c>
      <c r="F3117" s="2" t="s">
        <v>11462</v>
      </c>
      <c r="G3117" s="2" t="s">
        <v>6495</v>
      </c>
      <c r="H3117" s="29">
        <v>0</v>
      </c>
      <c r="I3117" s="26">
        <v>0</v>
      </c>
      <c r="J3117" s="25">
        <v>0</v>
      </c>
      <c r="K3117" s="25">
        <v>0</v>
      </c>
      <c r="L3117" s="25">
        <v>0</v>
      </c>
      <c r="M3117" s="27">
        <v>0</v>
      </c>
    </row>
    <row r="3118" spans="1:13" x14ac:dyDescent="0.15">
      <c r="A3118" t="s">
        <v>19613</v>
      </c>
      <c r="B3118">
        <v>41376</v>
      </c>
      <c r="C3118" t="s">
        <v>14991</v>
      </c>
      <c r="D3118" t="s">
        <v>3114</v>
      </c>
      <c r="E3118" t="s">
        <v>11463</v>
      </c>
      <c r="F3118" s="2" t="s">
        <v>7980</v>
      </c>
      <c r="G3118" s="2" t="s">
        <v>6550</v>
      </c>
      <c r="H3118" s="29">
        <v>3885.0699999999997</v>
      </c>
      <c r="I3118" s="26">
        <v>23.1</v>
      </c>
      <c r="J3118" s="25">
        <v>12097.7</v>
      </c>
      <c r="K3118" s="25">
        <v>8212.630000000001</v>
      </c>
      <c r="L3118" s="25">
        <v>-4024.19</v>
      </c>
      <c r="M3118" s="27">
        <v>8073.51</v>
      </c>
    </row>
    <row r="3119" spans="1:13" x14ac:dyDescent="0.15">
      <c r="A3119" t="s">
        <v>22001</v>
      </c>
      <c r="B3119">
        <v>42634</v>
      </c>
      <c r="C3119" t="s">
        <v>15206</v>
      </c>
      <c r="D3119" t="s">
        <v>3115</v>
      </c>
      <c r="E3119" t="s">
        <v>11464</v>
      </c>
      <c r="F3119" s="2" t="s">
        <v>9556</v>
      </c>
      <c r="G3119" s="2" t="s">
        <v>7148</v>
      </c>
      <c r="H3119" s="29">
        <v>27257.799999999988</v>
      </c>
      <c r="I3119" s="26">
        <v>34.89</v>
      </c>
      <c r="J3119" s="25">
        <v>18272.240000000002</v>
      </c>
      <c r="K3119" s="25">
        <v>-8985.5599999999868</v>
      </c>
      <c r="L3119" s="25">
        <v>6739.17</v>
      </c>
      <c r="M3119" s="27">
        <v>25011.410000000003</v>
      </c>
    </row>
    <row r="3120" spans="1:13" x14ac:dyDescent="0.15">
      <c r="A3120" t="s">
        <v>19614</v>
      </c>
      <c r="B3120">
        <v>41376</v>
      </c>
      <c r="C3120" t="s">
        <v>14991</v>
      </c>
      <c r="D3120" t="s">
        <v>3116</v>
      </c>
      <c r="E3120" t="s">
        <v>11466</v>
      </c>
      <c r="F3120" s="2" t="s">
        <v>6410</v>
      </c>
      <c r="G3120" s="2" t="s">
        <v>6410</v>
      </c>
      <c r="H3120" s="29">
        <v>15856</v>
      </c>
      <c r="I3120" s="26">
        <v>8.33</v>
      </c>
      <c r="J3120" s="25">
        <v>4362.5</v>
      </c>
      <c r="K3120" s="25">
        <v>-11493.5</v>
      </c>
      <c r="L3120" s="25">
        <v>8620.1299999999992</v>
      </c>
      <c r="M3120" s="27">
        <v>12982.63</v>
      </c>
    </row>
    <row r="3121" spans="1:13" x14ac:dyDescent="0.15">
      <c r="A3121" t="s">
        <v>20265</v>
      </c>
      <c r="B3121">
        <v>41527</v>
      </c>
      <c r="C3121" t="s">
        <v>15043</v>
      </c>
      <c r="D3121" t="s">
        <v>3117</v>
      </c>
      <c r="E3121" t="s">
        <v>11467</v>
      </c>
      <c r="F3121" s="2" t="s">
        <v>6476</v>
      </c>
      <c r="G3121" s="2" t="s">
        <v>6476</v>
      </c>
      <c r="H3121" s="29">
        <v>175272.97</v>
      </c>
      <c r="I3121" s="26">
        <v>329.17</v>
      </c>
      <c r="J3121" s="25">
        <v>172389.62</v>
      </c>
      <c r="K3121" s="25">
        <v>-2883.3500000000058</v>
      </c>
      <c r="L3121" s="25">
        <v>2162.5100000000002</v>
      </c>
      <c r="M3121" s="27">
        <v>174552.13</v>
      </c>
    </row>
    <row r="3122" spans="1:13" x14ac:dyDescent="0.15">
      <c r="A3122" t="s">
        <v>21354</v>
      </c>
      <c r="B3122">
        <v>41813</v>
      </c>
      <c r="C3122" t="s">
        <v>15126</v>
      </c>
      <c r="D3122" t="s">
        <v>3118</v>
      </c>
      <c r="E3122" t="s">
        <v>11468</v>
      </c>
      <c r="F3122" s="2" t="s">
        <v>6437</v>
      </c>
      <c r="G3122" s="2" t="s">
        <v>6437</v>
      </c>
      <c r="H3122" s="29">
        <v>332100.95</v>
      </c>
      <c r="I3122" s="26">
        <v>566.79</v>
      </c>
      <c r="J3122" s="25">
        <v>296833.59000000003</v>
      </c>
      <c r="K3122" s="25">
        <v>-35267.359999999986</v>
      </c>
      <c r="L3122" s="25">
        <v>26450.52</v>
      </c>
      <c r="M3122" s="27">
        <v>323284.11000000004</v>
      </c>
    </row>
    <row r="3123" spans="1:13" x14ac:dyDescent="0.15">
      <c r="A3123" t="s">
        <v>21216</v>
      </c>
      <c r="B3123">
        <v>41778</v>
      </c>
      <c r="C3123" t="s">
        <v>15112</v>
      </c>
      <c r="D3123" t="s">
        <v>3119</v>
      </c>
      <c r="E3123" t="s">
        <v>11469</v>
      </c>
      <c r="F3123" s="2" t="s">
        <v>8141</v>
      </c>
      <c r="G3123" s="2" t="s">
        <v>6791</v>
      </c>
      <c r="H3123" s="29">
        <v>51339.45</v>
      </c>
      <c r="I3123" s="26">
        <v>103.22</v>
      </c>
      <c r="J3123" s="25">
        <v>54057.35</v>
      </c>
      <c r="K3123" s="25">
        <v>2717.9000000000015</v>
      </c>
      <c r="L3123" s="25">
        <v>-1331.77</v>
      </c>
      <c r="M3123" s="27">
        <v>52725.58</v>
      </c>
    </row>
    <row r="3124" spans="1:13" x14ac:dyDescent="0.15">
      <c r="A3124" t="s">
        <v>19428</v>
      </c>
      <c r="B3124">
        <v>41286</v>
      </c>
      <c r="C3124" t="s">
        <v>14972</v>
      </c>
      <c r="D3124" t="s">
        <v>3120</v>
      </c>
      <c r="E3124" t="s">
        <v>10171</v>
      </c>
      <c r="F3124" s="2" t="s">
        <v>6476</v>
      </c>
      <c r="G3124" s="2" t="s">
        <v>6476</v>
      </c>
      <c r="H3124" s="29">
        <v>0</v>
      </c>
      <c r="I3124" s="26">
        <v>17.16</v>
      </c>
      <c r="J3124" s="25">
        <v>8986.86</v>
      </c>
      <c r="K3124" s="25">
        <v>8986.86</v>
      </c>
      <c r="L3124" s="25">
        <v>-4403.5600000000004</v>
      </c>
      <c r="M3124" s="27">
        <v>4583.3</v>
      </c>
    </row>
    <row r="3125" spans="1:13" x14ac:dyDescent="0.15">
      <c r="A3125" t="s">
        <v>17567</v>
      </c>
      <c r="B3125">
        <v>22725</v>
      </c>
      <c r="C3125" t="s">
        <v>14673</v>
      </c>
      <c r="D3125" t="s">
        <v>3121</v>
      </c>
      <c r="E3125" t="s">
        <v>11470</v>
      </c>
      <c r="F3125" s="2" t="s">
        <v>6361</v>
      </c>
      <c r="G3125" s="2" t="s">
        <v>6361</v>
      </c>
      <c r="H3125" s="29">
        <v>133645.85999999999</v>
      </c>
      <c r="I3125" s="26">
        <v>236.1</v>
      </c>
      <c r="J3125" s="25">
        <v>123647.93</v>
      </c>
      <c r="K3125" s="25">
        <v>-9997.929999999993</v>
      </c>
      <c r="L3125" s="25">
        <v>7498.45</v>
      </c>
      <c r="M3125" s="27">
        <v>131146.38</v>
      </c>
    </row>
    <row r="3126" spans="1:13" x14ac:dyDescent="0.15">
      <c r="A3126" t="s">
        <v>17702</v>
      </c>
      <c r="B3126">
        <v>25351</v>
      </c>
      <c r="C3126" t="s">
        <v>14694</v>
      </c>
      <c r="D3126" t="s">
        <v>3122</v>
      </c>
      <c r="E3126" t="s">
        <v>7120</v>
      </c>
      <c r="F3126" s="2" t="s">
        <v>8140</v>
      </c>
      <c r="G3126" s="2" t="s">
        <v>8140</v>
      </c>
      <c r="H3126" s="29">
        <v>0</v>
      </c>
      <c r="I3126" s="26">
        <v>17.079999999999998</v>
      </c>
      <c r="J3126" s="25">
        <v>8944.9699999999993</v>
      </c>
      <c r="K3126" s="25">
        <v>8944.9699999999993</v>
      </c>
      <c r="L3126" s="25">
        <v>-4383.04</v>
      </c>
      <c r="M3126" s="27">
        <v>4561.9299999999994</v>
      </c>
    </row>
    <row r="3127" spans="1:13" x14ac:dyDescent="0.15">
      <c r="A3127" t="s">
        <v>17749</v>
      </c>
      <c r="B3127">
        <v>27910</v>
      </c>
      <c r="C3127" t="s">
        <v>14705</v>
      </c>
      <c r="D3127" t="s">
        <v>3123</v>
      </c>
      <c r="E3127" t="s">
        <v>11471</v>
      </c>
      <c r="F3127" s="2" t="s">
        <v>6304</v>
      </c>
      <c r="G3127" s="2" t="s">
        <v>6305</v>
      </c>
      <c r="H3127" s="29">
        <v>83283.56</v>
      </c>
      <c r="I3127" s="26">
        <v>162.94999999999999</v>
      </c>
      <c r="J3127" s="25">
        <v>85338.54</v>
      </c>
      <c r="K3127" s="25">
        <v>2054.9799999999959</v>
      </c>
      <c r="L3127" s="25">
        <v>-1006.94</v>
      </c>
      <c r="M3127" s="27">
        <v>84331.599999999991</v>
      </c>
    </row>
    <row r="3128" spans="1:13" x14ac:dyDescent="0.15">
      <c r="A3128" t="s">
        <v>22983</v>
      </c>
      <c r="B3128">
        <v>74531</v>
      </c>
      <c r="C3128" t="s">
        <v>15388</v>
      </c>
      <c r="D3128" t="s">
        <v>3124</v>
      </c>
      <c r="E3128" t="s">
        <v>11472</v>
      </c>
      <c r="F3128" s="2" t="s">
        <v>6228</v>
      </c>
      <c r="G3128" s="2" t="s">
        <v>6228</v>
      </c>
      <c r="H3128" s="29">
        <v>0</v>
      </c>
      <c r="I3128" s="26">
        <v>268.33999999999997</v>
      </c>
      <c r="J3128" s="25">
        <v>140532.34</v>
      </c>
      <c r="K3128" s="25">
        <v>140532.34</v>
      </c>
      <c r="L3128" s="25">
        <v>-68860.850000000006</v>
      </c>
      <c r="M3128" s="27">
        <v>71671.489999999991</v>
      </c>
    </row>
    <row r="3129" spans="1:13" x14ac:dyDescent="0.15">
      <c r="A3129" t="s">
        <v>17767</v>
      </c>
      <c r="B3129">
        <v>28601</v>
      </c>
      <c r="C3129" t="s">
        <v>14709</v>
      </c>
      <c r="D3129" t="s">
        <v>3125</v>
      </c>
      <c r="E3129" t="s">
        <v>11473</v>
      </c>
      <c r="F3129" s="2" t="s">
        <v>6317</v>
      </c>
      <c r="G3129" s="2" t="s">
        <v>6317</v>
      </c>
      <c r="H3129" s="29">
        <v>0</v>
      </c>
      <c r="I3129" s="26">
        <v>16.37</v>
      </c>
      <c r="J3129" s="25">
        <v>8573.1299999999992</v>
      </c>
      <c r="K3129" s="25">
        <v>8573.1299999999992</v>
      </c>
      <c r="L3129" s="25">
        <v>-4200.83</v>
      </c>
      <c r="M3129" s="27">
        <v>4372.2999999999993</v>
      </c>
    </row>
    <row r="3130" spans="1:13" x14ac:dyDescent="0.15">
      <c r="A3130" t="s">
        <v>17790</v>
      </c>
      <c r="B3130">
        <v>29056</v>
      </c>
      <c r="C3130" t="s">
        <v>14712</v>
      </c>
      <c r="D3130" t="s">
        <v>3126</v>
      </c>
      <c r="E3130" t="s">
        <v>11474</v>
      </c>
      <c r="F3130" s="2" t="s">
        <v>11475</v>
      </c>
      <c r="G3130" s="2" t="s">
        <v>6759</v>
      </c>
      <c r="H3130" s="29">
        <v>0</v>
      </c>
      <c r="I3130" s="26">
        <v>0</v>
      </c>
      <c r="J3130" s="25">
        <v>0</v>
      </c>
      <c r="K3130" s="25">
        <v>0</v>
      </c>
      <c r="L3130" s="25">
        <v>0</v>
      </c>
      <c r="M3130" s="27">
        <v>0</v>
      </c>
    </row>
    <row r="3131" spans="1:13" x14ac:dyDescent="0.15">
      <c r="A3131" t="s">
        <v>19939</v>
      </c>
      <c r="B3131">
        <v>41454</v>
      </c>
      <c r="C3131" t="s">
        <v>15014</v>
      </c>
      <c r="D3131" t="s">
        <v>3127</v>
      </c>
      <c r="E3131" t="s">
        <v>9731</v>
      </c>
      <c r="F3131" s="2" t="s">
        <v>8681</v>
      </c>
      <c r="G3131" s="2" t="s">
        <v>6554</v>
      </c>
      <c r="H3131" s="29">
        <v>0</v>
      </c>
      <c r="I3131" s="26">
        <v>0</v>
      </c>
      <c r="J3131" s="25">
        <v>0</v>
      </c>
      <c r="K3131" s="25">
        <v>0</v>
      </c>
      <c r="L3131" s="25">
        <v>0</v>
      </c>
      <c r="M3131" s="27">
        <v>0</v>
      </c>
    </row>
    <row r="3132" spans="1:13" x14ac:dyDescent="0.15">
      <c r="A3132" t="s">
        <v>23480</v>
      </c>
      <c r="B3132">
        <v>85255</v>
      </c>
      <c r="C3132" t="s">
        <v>15474</v>
      </c>
      <c r="D3132" t="s">
        <v>3128</v>
      </c>
      <c r="E3132" t="s">
        <v>11476</v>
      </c>
      <c r="F3132" s="2" t="s">
        <v>6587</v>
      </c>
      <c r="G3132" s="2" t="s">
        <v>6587</v>
      </c>
      <c r="H3132" s="29">
        <v>0</v>
      </c>
      <c r="I3132" s="26">
        <v>0</v>
      </c>
      <c r="J3132" s="25">
        <v>0</v>
      </c>
      <c r="K3132" s="25">
        <v>0</v>
      </c>
      <c r="L3132" s="25">
        <v>0</v>
      </c>
      <c r="M3132" s="27">
        <v>0</v>
      </c>
    </row>
    <row r="3133" spans="1:13" x14ac:dyDescent="0.15">
      <c r="A3133" t="s">
        <v>19151</v>
      </c>
      <c r="B3133">
        <v>41127</v>
      </c>
      <c r="C3133" t="s">
        <v>14946</v>
      </c>
      <c r="D3133" t="s">
        <v>3129</v>
      </c>
      <c r="E3133" t="s">
        <v>11477</v>
      </c>
      <c r="F3133" s="2" t="s">
        <v>8959</v>
      </c>
      <c r="G3133" s="2" t="s">
        <v>8959</v>
      </c>
      <c r="H3133" s="29">
        <v>0</v>
      </c>
      <c r="I3133" s="26">
        <v>0</v>
      </c>
      <c r="J3133" s="25">
        <v>0</v>
      </c>
      <c r="K3133" s="25">
        <v>0</v>
      </c>
      <c r="L3133" s="25">
        <v>0</v>
      </c>
      <c r="M3133" s="27">
        <v>0</v>
      </c>
    </row>
    <row r="3134" spans="1:13" x14ac:dyDescent="0.15">
      <c r="A3134" t="s">
        <v>21621</v>
      </c>
      <c r="B3134">
        <v>41886</v>
      </c>
      <c r="C3134" t="s">
        <v>15157</v>
      </c>
      <c r="D3134" t="s">
        <v>3130</v>
      </c>
      <c r="E3134" t="s">
        <v>11478</v>
      </c>
      <c r="F3134" s="2" t="s">
        <v>6534</v>
      </c>
      <c r="G3134" s="2" t="s">
        <v>6534</v>
      </c>
      <c r="H3134" s="29">
        <v>0</v>
      </c>
      <c r="I3134" s="26">
        <v>0</v>
      </c>
      <c r="J3134" s="25">
        <v>0</v>
      </c>
      <c r="K3134" s="25">
        <v>0</v>
      </c>
      <c r="L3134" s="25">
        <v>0</v>
      </c>
      <c r="M3134" s="27">
        <v>0</v>
      </c>
    </row>
    <row r="3135" spans="1:13" x14ac:dyDescent="0.15">
      <c r="A3135" t="s">
        <v>21870</v>
      </c>
      <c r="B3135">
        <v>42587</v>
      </c>
      <c r="C3135" t="s">
        <v>15195</v>
      </c>
      <c r="D3135" t="s">
        <v>3131</v>
      </c>
      <c r="E3135" t="s">
        <v>11481</v>
      </c>
      <c r="F3135" s="2" t="s">
        <v>6588</v>
      </c>
      <c r="G3135" s="2" t="s">
        <v>6589</v>
      </c>
      <c r="H3135" s="29">
        <v>0</v>
      </c>
      <c r="I3135" s="26">
        <v>0</v>
      </c>
      <c r="J3135" s="25">
        <v>0</v>
      </c>
      <c r="K3135" s="25">
        <v>0</v>
      </c>
      <c r="L3135" s="25">
        <v>0</v>
      </c>
      <c r="M3135" s="27">
        <v>0</v>
      </c>
    </row>
    <row r="3136" spans="1:13" x14ac:dyDescent="0.15">
      <c r="A3136" t="s">
        <v>18355</v>
      </c>
      <c r="B3136">
        <v>40508</v>
      </c>
      <c r="C3136" t="s">
        <v>14866</v>
      </c>
      <c r="D3136" t="s">
        <v>3132</v>
      </c>
      <c r="E3136" t="s">
        <v>11482</v>
      </c>
      <c r="F3136" s="2" t="s">
        <v>6468</v>
      </c>
      <c r="G3136" s="2" t="s">
        <v>6469</v>
      </c>
      <c r="H3136" s="29">
        <v>0</v>
      </c>
      <c r="I3136" s="26">
        <v>0</v>
      </c>
      <c r="J3136" s="25">
        <v>0</v>
      </c>
      <c r="K3136" s="25">
        <v>0</v>
      </c>
      <c r="L3136" s="25">
        <v>0</v>
      </c>
      <c r="M3136" s="27">
        <v>0</v>
      </c>
    </row>
    <row r="3137" spans="1:13" x14ac:dyDescent="0.15">
      <c r="A3137" t="s">
        <v>18782</v>
      </c>
      <c r="B3137">
        <v>40934</v>
      </c>
      <c r="C3137" t="s">
        <v>14913</v>
      </c>
      <c r="D3137" t="s">
        <v>3133</v>
      </c>
      <c r="E3137" t="s">
        <v>11483</v>
      </c>
      <c r="F3137" s="2" t="s">
        <v>6247</v>
      </c>
      <c r="G3137" s="2" t="s">
        <v>6247</v>
      </c>
      <c r="H3137" s="29">
        <v>0</v>
      </c>
      <c r="I3137" s="26">
        <v>0</v>
      </c>
      <c r="J3137" s="25">
        <v>0</v>
      </c>
      <c r="K3137" s="25">
        <v>0</v>
      </c>
      <c r="L3137" s="25">
        <v>0</v>
      </c>
      <c r="M3137" s="27">
        <v>0</v>
      </c>
    </row>
    <row r="3138" spans="1:13" x14ac:dyDescent="0.15">
      <c r="A3138" t="s">
        <v>19471</v>
      </c>
      <c r="B3138">
        <v>41338</v>
      </c>
      <c r="C3138" t="s">
        <v>14979</v>
      </c>
      <c r="D3138" t="s">
        <v>3134</v>
      </c>
      <c r="E3138" t="s">
        <v>11484</v>
      </c>
      <c r="F3138" s="2" t="s">
        <v>10492</v>
      </c>
      <c r="G3138" s="2" t="s">
        <v>10492</v>
      </c>
      <c r="H3138" s="29">
        <v>0</v>
      </c>
      <c r="I3138" s="26">
        <v>266.83</v>
      </c>
      <c r="J3138" s="25">
        <v>139741.54</v>
      </c>
      <c r="K3138" s="25">
        <v>139741.54</v>
      </c>
      <c r="L3138" s="25">
        <v>-68473.350000000006</v>
      </c>
      <c r="M3138" s="27">
        <v>71268.19</v>
      </c>
    </row>
    <row r="3139" spans="1:13" x14ac:dyDescent="0.15">
      <c r="A3139" t="s">
        <v>18795</v>
      </c>
      <c r="B3139">
        <v>40941</v>
      </c>
      <c r="C3139" t="s">
        <v>14914</v>
      </c>
      <c r="D3139" t="s">
        <v>3135</v>
      </c>
      <c r="E3139" t="s">
        <v>11485</v>
      </c>
      <c r="F3139" s="2" t="s">
        <v>7280</v>
      </c>
      <c r="G3139" s="2" t="s">
        <v>7280</v>
      </c>
      <c r="H3139" s="29">
        <v>0</v>
      </c>
      <c r="I3139" s="26">
        <v>2.56</v>
      </c>
      <c r="J3139" s="25">
        <v>1340.7</v>
      </c>
      <c r="K3139" s="25">
        <v>1340.7</v>
      </c>
      <c r="L3139" s="25">
        <v>-656.94</v>
      </c>
      <c r="M3139" s="27">
        <v>683.76</v>
      </c>
    </row>
    <row r="3140" spans="1:13" x14ac:dyDescent="0.15">
      <c r="A3140" t="s">
        <v>18002</v>
      </c>
      <c r="B3140">
        <v>31657</v>
      </c>
      <c r="C3140" t="s">
        <v>14771</v>
      </c>
      <c r="D3140" t="s">
        <v>3136</v>
      </c>
      <c r="E3140" t="s">
        <v>9636</v>
      </c>
      <c r="F3140" s="2" t="s">
        <v>9059</v>
      </c>
      <c r="G3140" s="2" t="s">
        <v>6396</v>
      </c>
      <c r="H3140" s="29">
        <v>26721.660000000003</v>
      </c>
      <c r="I3140" s="26">
        <v>232.23</v>
      </c>
      <c r="J3140" s="25">
        <v>121621.17</v>
      </c>
      <c r="K3140" s="25">
        <v>94899.51</v>
      </c>
      <c r="L3140" s="25">
        <v>-46500.76</v>
      </c>
      <c r="M3140" s="27">
        <v>75120.41</v>
      </c>
    </row>
    <row r="3141" spans="1:13" x14ac:dyDescent="0.15">
      <c r="A3141" t="s">
        <v>18069</v>
      </c>
      <c r="B3141">
        <v>32580</v>
      </c>
      <c r="C3141" t="s">
        <v>14782</v>
      </c>
      <c r="D3141" t="s">
        <v>3137</v>
      </c>
      <c r="E3141" t="s">
        <v>11486</v>
      </c>
      <c r="F3141" s="2" t="s">
        <v>11140</v>
      </c>
      <c r="G3141" s="2" t="s">
        <v>11140</v>
      </c>
      <c r="H3141" s="29">
        <v>0</v>
      </c>
      <c r="I3141" s="26">
        <v>0</v>
      </c>
      <c r="J3141" s="25">
        <v>0</v>
      </c>
      <c r="K3141" s="25">
        <v>0</v>
      </c>
      <c r="L3141" s="25">
        <v>0</v>
      </c>
      <c r="M3141" s="27">
        <v>0</v>
      </c>
    </row>
    <row r="3142" spans="1:13" x14ac:dyDescent="0.15">
      <c r="A3142" t="s">
        <v>22413</v>
      </c>
      <c r="B3142">
        <v>48101</v>
      </c>
      <c r="C3142" t="s">
        <v>15285</v>
      </c>
      <c r="D3142" t="s">
        <v>3138</v>
      </c>
      <c r="E3142" t="s">
        <v>11487</v>
      </c>
      <c r="F3142" s="2" t="s">
        <v>6450</v>
      </c>
      <c r="G3142" s="2" t="s">
        <v>6450</v>
      </c>
      <c r="H3142" s="29">
        <v>393331.08</v>
      </c>
      <c r="I3142" s="26">
        <v>695.19</v>
      </c>
      <c r="J3142" s="25">
        <v>364077.95</v>
      </c>
      <c r="K3142" s="25">
        <v>-29253.130000000005</v>
      </c>
      <c r="L3142" s="25">
        <v>21939.85</v>
      </c>
      <c r="M3142" s="27">
        <v>386017.8</v>
      </c>
    </row>
    <row r="3143" spans="1:13" x14ac:dyDescent="0.15">
      <c r="A3143" t="s">
        <v>22518</v>
      </c>
      <c r="B3143">
        <v>52131</v>
      </c>
      <c r="C3143" t="s">
        <v>15299</v>
      </c>
      <c r="D3143" t="s">
        <v>3139</v>
      </c>
      <c r="E3143" t="s">
        <v>11488</v>
      </c>
      <c r="F3143" s="2" t="s">
        <v>6470</v>
      </c>
      <c r="G3143" s="2" t="s">
        <v>6471</v>
      </c>
      <c r="H3143" s="29">
        <v>0</v>
      </c>
      <c r="I3143" s="26">
        <v>0</v>
      </c>
      <c r="J3143" s="25">
        <v>0</v>
      </c>
      <c r="K3143" s="25">
        <v>0</v>
      </c>
      <c r="L3143" s="25">
        <v>0</v>
      </c>
      <c r="M3143" s="27">
        <v>0</v>
      </c>
    </row>
    <row r="3144" spans="1:13" x14ac:dyDescent="0.15">
      <c r="A3144" t="s">
        <v>22523</v>
      </c>
      <c r="B3144">
        <v>52274</v>
      </c>
      <c r="C3144" t="s">
        <v>15300</v>
      </c>
      <c r="D3144" t="s">
        <v>3140</v>
      </c>
      <c r="E3144" t="s">
        <v>11489</v>
      </c>
      <c r="F3144" s="2" t="s">
        <v>6563</v>
      </c>
      <c r="G3144" s="2" t="s">
        <v>6564</v>
      </c>
      <c r="H3144" s="29">
        <v>35499.540000000008</v>
      </c>
      <c r="I3144" s="26">
        <v>39.65</v>
      </c>
      <c r="J3144" s="25">
        <v>20765.099999999999</v>
      </c>
      <c r="K3144" s="25">
        <v>-14734.44000000001</v>
      </c>
      <c r="L3144" s="25">
        <v>11050.83</v>
      </c>
      <c r="M3144" s="27">
        <v>31815.93</v>
      </c>
    </row>
    <row r="3145" spans="1:13" x14ac:dyDescent="0.15">
      <c r="A3145" t="s">
        <v>22535</v>
      </c>
      <c r="B3145">
        <v>53015</v>
      </c>
      <c r="C3145" t="s">
        <v>15302</v>
      </c>
      <c r="D3145" t="s">
        <v>3141</v>
      </c>
      <c r="E3145" t="s">
        <v>7634</v>
      </c>
      <c r="F3145" s="2" t="s">
        <v>7242</v>
      </c>
      <c r="G3145" s="2" t="s">
        <v>7242</v>
      </c>
      <c r="H3145" s="29">
        <v>0</v>
      </c>
      <c r="I3145" s="26">
        <v>70.62</v>
      </c>
      <c r="J3145" s="25">
        <v>36984.400000000001</v>
      </c>
      <c r="K3145" s="25">
        <v>36984.400000000001</v>
      </c>
      <c r="L3145" s="25">
        <v>-18122.36</v>
      </c>
      <c r="M3145" s="27">
        <v>18862.04</v>
      </c>
    </row>
    <row r="3146" spans="1:13" x14ac:dyDescent="0.15">
      <c r="A3146" t="s">
        <v>22562</v>
      </c>
      <c r="B3146">
        <v>55238</v>
      </c>
      <c r="C3146" t="s">
        <v>15310</v>
      </c>
      <c r="D3146" t="s">
        <v>3142</v>
      </c>
      <c r="E3146" t="s">
        <v>11490</v>
      </c>
      <c r="F3146" s="2" t="s">
        <v>6365</v>
      </c>
      <c r="G3146" s="2" t="s">
        <v>6365</v>
      </c>
      <c r="H3146" s="29">
        <v>0</v>
      </c>
      <c r="I3146" s="26">
        <v>0</v>
      </c>
      <c r="J3146" s="25">
        <v>0</v>
      </c>
      <c r="K3146" s="25">
        <v>0</v>
      </c>
      <c r="L3146" s="25">
        <v>0</v>
      </c>
      <c r="M3146" s="27">
        <v>0</v>
      </c>
    </row>
    <row r="3147" spans="1:13" x14ac:dyDescent="0.15">
      <c r="A3147" t="s">
        <v>17568</v>
      </c>
      <c r="B3147">
        <v>22725</v>
      </c>
      <c r="C3147" t="s">
        <v>14673</v>
      </c>
      <c r="D3147" t="s">
        <v>3143</v>
      </c>
      <c r="E3147" t="s">
        <v>7973</v>
      </c>
      <c r="F3147" s="2" t="s">
        <v>6418</v>
      </c>
      <c r="G3147" s="2" t="s">
        <v>6418</v>
      </c>
      <c r="H3147" s="29">
        <v>0</v>
      </c>
      <c r="I3147" s="26">
        <v>0</v>
      </c>
      <c r="J3147" s="25">
        <v>0</v>
      </c>
      <c r="K3147" s="25">
        <v>0</v>
      </c>
      <c r="L3147" s="25">
        <v>0</v>
      </c>
      <c r="M3147" s="27">
        <v>0</v>
      </c>
    </row>
    <row r="3148" spans="1:13" x14ac:dyDescent="0.15">
      <c r="A3148" t="s">
        <v>23233</v>
      </c>
      <c r="B3148">
        <v>77975</v>
      </c>
      <c r="C3148" t="s">
        <v>15421</v>
      </c>
      <c r="D3148" t="s">
        <v>3144</v>
      </c>
      <c r="E3148" t="s">
        <v>11491</v>
      </c>
      <c r="F3148" s="2" t="s">
        <v>6421</v>
      </c>
      <c r="G3148" s="2" t="s">
        <v>6421</v>
      </c>
      <c r="H3148" s="29">
        <v>0</v>
      </c>
      <c r="I3148" s="26">
        <v>0</v>
      </c>
      <c r="J3148" s="25">
        <v>0</v>
      </c>
      <c r="K3148" s="25">
        <v>0</v>
      </c>
      <c r="L3148" s="25">
        <v>0</v>
      </c>
      <c r="M3148" s="27">
        <v>0</v>
      </c>
    </row>
    <row r="3149" spans="1:13" x14ac:dyDescent="0.15">
      <c r="A3149" t="s">
        <v>22389</v>
      </c>
      <c r="B3149">
        <v>47920</v>
      </c>
      <c r="C3149" t="s">
        <v>15281</v>
      </c>
      <c r="D3149" t="s">
        <v>3145</v>
      </c>
      <c r="E3149" t="s">
        <v>11492</v>
      </c>
      <c r="F3149" s="2" t="s">
        <v>11493</v>
      </c>
      <c r="G3149" s="2" t="s">
        <v>6428</v>
      </c>
      <c r="H3149" s="29">
        <v>0</v>
      </c>
      <c r="I3149" s="26">
        <v>0</v>
      </c>
      <c r="J3149" s="25">
        <v>0</v>
      </c>
      <c r="K3149" s="25">
        <v>0</v>
      </c>
      <c r="L3149" s="25">
        <v>0</v>
      </c>
      <c r="M3149" s="27">
        <v>0</v>
      </c>
    </row>
    <row r="3150" spans="1:13" x14ac:dyDescent="0.15">
      <c r="A3150" t="s">
        <v>18471</v>
      </c>
      <c r="B3150">
        <v>40662</v>
      </c>
      <c r="C3150" t="s">
        <v>14880</v>
      </c>
      <c r="D3150" t="s">
        <v>3146</v>
      </c>
      <c r="E3150" t="s">
        <v>11494</v>
      </c>
      <c r="F3150" s="2" t="s">
        <v>11495</v>
      </c>
      <c r="G3150" s="2" t="s">
        <v>6564</v>
      </c>
      <c r="H3150" s="29">
        <v>13874</v>
      </c>
      <c r="I3150" s="26">
        <v>8.3800000000000008</v>
      </c>
      <c r="J3150" s="25">
        <v>4388.6899999999996</v>
      </c>
      <c r="K3150" s="25">
        <v>-9485.3100000000013</v>
      </c>
      <c r="L3150" s="25">
        <v>7113.98</v>
      </c>
      <c r="M3150" s="27">
        <v>11502.669999999998</v>
      </c>
    </row>
    <row r="3151" spans="1:13" x14ac:dyDescent="0.15">
      <c r="A3151" t="s">
        <v>19177</v>
      </c>
      <c r="B3151">
        <v>41148</v>
      </c>
      <c r="C3151" t="s">
        <v>14948</v>
      </c>
      <c r="D3151" t="s">
        <v>3147</v>
      </c>
      <c r="E3151" t="s">
        <v>11496</v>
      </c>
      <c r="F3151" s="2" t="s">
        <v>6533</v>
      </c>
      <c r="G3151" s="2" t="s">
        <v>6533</v>
      </c>
      <c r="H3151" s="29">
        <v>228918.59000000003</v>
      </c>
      <c r="I3151" s="26">
        <v>536.82000000000005</v>
      </c>
      <c r="J3151" s="25">
        <v>281138</v>
      </c>
      <c r="K3151" s="25">
        <v>52219.409999999974</v>
      </c>
      <c r="L3151" s="25">
        <v>-25587.51</v>
      </c>
      <c r="M3151" s="27">
        <v>255550.49</v>
      </c>
    </row>
    <row r="3152" spans="1:13" x14ac:dyDescent="0.15">
      <c r="A3152" t="s">
        <v>22869</v>
      </c>
      <c r="B3152">
        <v>72853</v>
      </c>
      <c r="C3152" t="s">
        <v>15376</v>
      </c>
      <c r="D3152" t="s">
        <v>3148</v>
      </c>
      <c r="E3152" t="s">
        <v>11499</v>
      </c>
      <c r="F3152" s="2" t="s">
        <v>6579</v>
      </c>
      <c r="G3152" s="2" t="s">
        <v>6580</v>
      </c>
      <c r="H3152" s="29">
        <v>0</v>
      </c>
      <c r="I3152" s="26">
        <v>0</v>
      </c>
      <c r="J3152" s="25">
        <v>0</v>
      </c>
      <c r="K3152" s="25">
        <v>0</v>
      </c>
      <c r="L3152" s="25">
        <v>0</v>
      </c>
      <c r="M3152" s="27">
        <v>0</v>
      </c>
    </row>
    <row r="3153" spans="1:13" x14ac:dyDescent="0.15">
      <c r="A3153" t="s">
        <v>23015</v>
      </c>
      <c r="B3153">
        <v>75219</v>
      </c>
      <c r="C3153" t="s">
        <v>15394</v>
      </c>
      <c r="D3153" t="s">
        <v>3149</v>
      </c>
      <c r="E3153" t="s">
        <v>11488</v>
      </c>
      <c r="F3153" s="2" t="s">
        <v>7790</v>
      </c>
      <c r="G3153" s="2" t="s">
        <v>7790</v>
      </c>
      <c r="H3153" s="29">
        <v>39041.279999999999</v>
      </c>
      <c r="I3153" s="26">
        <v>0</v>
      </c>
      <c r="J3153" s="25">
        <v>0</v>
      </c>
      <c r="K3153" s="25">
        <v>-39041.279999999999</v>
      </c>
      <c r="L3153" s="25">
        <v>29280.959999999999</v>
      </c>
      <c r="M3153" s="27">
        <v>29280.959999999999</v>
      </c>
    </row>
    <row r="3154" spans="1:13" x14ac:dyDescent="0.15">
      <c r="A3154" t="s">
        <v>23057</v>
      </c>
      <c r="B3154">
        <v>75388</v>
      </c>
      <c r="C3154" t="s">
        <v>15396</v>
      </c>
      <c r="D3154" t="s">
        <v>3150</v>
      </c>
      <c r="E3154" t="s">
        <v>11500</v>
      </c>
      <c r="F3154" s="2" t="s">
        <v>6251</v>
      </c>
      <c r="G3154" s="2" t="s">
        <v>6251</v>
      </c>
      <c r="H3154" s="29">
        <v>0</v>
      </c>
      <c r="I3154" s="26">
        <v>0</v>
      </c>
      <c r="J3154" s="25">
        <v>0</v>
      </c>
      <c r="K3154" s="25">
        <v>0</v>
      </c>
      <c r="L3154" s="25">
        <v>0</v>
      </c>
      <c r="M3154" s="27">
        <v>0</v>
      </c>
    </row>
    <row r="3155" spans="1:13" x14ac:dyDescent="0.15">
      <c r="A3155" t="s">
        <v>19043</v>
      </c>
      <c r="B3155">
        <v>41012</v>
      </c>
      <c r="C3155" t="s">
        <v>14934</v>
      </c>
      <c r="D3155" t="s">
        <v>3151</v>
      </c>
      <c r="E3155" t="s">
        <v>11501</v>
      </c>
      <c r="F3155" s="2" t="s">
        <v>6445</v>
      </c>
      <c r="G3155" s="2" t="s">
        <v>6445</v>
      </c>
      <c r="H3155" s="29">
        <v>186818.58999999997</v>
      </c>
      <c r="I3155" s="26">
        <v>559.41</v>
      </c>
      <c r="J3155" s="25">
        <v>292968.61</v>
      </c>
      <c r="K3155" s="25">
        <v>106150.02000000002</v>
      </c>
      <c r="L3155" s="25">
        <v>-52013.51</v>
      </c>
      <c r="M3155" s="27">
        <v>240955.09999999998</v>
      </c>
    </row>
    <row r="3156" spans="1:13" x14ac:dyDescent="0.15">
      <c r="A3156" t="s">
        <v>18892</v>
      </c>
      <c r="B3156">
        <v>40967</v>
      </c>
      <c r="C3156" t="s">
        <v>14921</v>
      </c>
      <c r="D3156" t="s">
        <v>3152</v>
      </c>
      <c r="E3156" t="s">
        <v>11502</v>
      </c>
      <c r="F3156" s="2" t="s">
        <v>8687</v>
      </c>
      <c r="G3156" s="2" t="s">
        <v>6566</v>
      </c>
      <c r="H3156" s="29">
        <v>0</v>
      </c>
      <c r="I3156" s="26">
        <v>0</v>
      </c>
      <c r="J3156" s="25">
        <v>0</v>
      </c>
      <c r="K3156" s="25">
        <v>0</v>
      </c>
      <c r="L3156" s="25">
        <v>0</v>
      </c>
      <c r="M3156" s="27">
        <v>0</v>
      </c>
    </row>
    <row r="3157" spans="1:13" x14ac:dyDescent="0.15">
      <c r="A3157" t="s">
        <v>22315</v>
      </c>
      <c r="B3157">
        <v>46385</v>
      </c>
      <c r="C3157" t="s">
        <v>15270</v>
      </c>
      <c r="D3157" t="s">
        <v>3153</v>
      </c>
      <c r="E3157" t="s">
        <v>11503</v>
      </c>
      <c r="F3157" s="2" t="s">
        <v>6409</v>
      </c>
      <c r="G3157" s="2" t="s">
        <v>6409</v>
      </c>
      <c r="H3157" s="29">
        <v>0</v>
      </c>
      <c r="I3157" s="26">
        <v>45.69</v>
      </c>
      <c r="J3157" s="25">
        <v>23928.31</v>
      </c>
      <c r="K3157" s="25">
        <v>23928.31</v>
      </c>
      <c r="L3157" s="25">
        <v>-11724.87</v>
      </c>
      <c r="M3157" s="27">
        <v>12203.44</v>
      </c>
    </row>
    <row r="3158" spans="1:13" x14ac:dyDescent="0.15">
      <c r="A3158" t="s">
        <v>22773</v>
      </c>
      <c r="B3158">
        <v>70002</v>
      </c>
      <c r="C3158" t="s">
        <v>15356</v>
      </c>
      <c r="D3158" t="s">
        <v>3154</v>
      </c>
      <c r="E3158" t="s">
        <v>11504</v>
      </c>
      <c r="F3158" s="2" t="s">
        <v>6476</v>
      </c>
      <c r="G3158" s="2" t="s">
        <v>6476</v>
      </c>
      <c r="H3158" s="29">
        <v>0</v>
      </c>
      <c r="I3158" s="26">
        <v>0</v>
      </c>
      <c r="J3158" s="25">
        <v>0</v>
      </c>
      <c r="K3158" s="25">
        <v>0</v>
      </c>
      <c r="L3158" s="25">
        <v>0</v>
      </c>
      <c r="M3158" s="27">
        <v>0</v>
      </c>
    </row>
    <row r="3159" spans="1:13" x14ac:dyDescent="0.15">
      <c r="A3159" t="s">
        <v>18581</v>
      </c>
      <c r="B3159">
        <v>40775</v>
      </c>
      <c r="C3159" t="s">
        <v>14895</v>
      </c>
      <c r="D3159" t="s">
        <v>3155</v>
      </c>
      <c r="E3159" t="s">
        <v>11505</v>
      </c>
      <c r="F3159" s="2" t="s">
        <v>6587</v>
      </c>
      <c r="G3159" s="2" t="s">
        <v>6587</v>
      </c>
      <c r="H3159" s="29">
        <v>0</v>
      </c>
      <c r="I3159" s="26">
        <v>0</v>
      </c>
      <c r="J3159" s="25">
        <v>0</v>
      </c>
      <c r="K3159" s="25">
        <v>0</v>
      </c>
      <c r="L3159" s="25">
        <v>0</v>
      </c>
      <c r="M3159" s="27">
        <v>0</v>
      </c>
    </row>
    <row r="3160" spans="1:13" x14ac:dyDescent="0.15">
      <c r="A3160" t="s">
        <v>21871</v>
      </c>
      <c r="B3160">
        <v>42587</v>
      </c>
      <c r="C3160" t="s">
        <v>15195</v>
      </c>
      <c r="D3160" t="s">
        <v>3156</v>
      </c>
      <c r="E3160" t="s">
        <v>11506</v>
      </c>
      <c r="F3160" s="2" t="s">
        <v>8175</v>
      </c>
      <c r="G3160" s="2" t="s">
        <v>6589</v>
      </c>
      <c r="H3160" s="29">
        <v>0</v>
      </c>
      <c r="I3160" s="26">
        <v>0</v>
      </c>
      <c r="J3160" s="25">
        <v>0</v>
      </c>
      <c r="K3160" s="25">
        <v>0</v>
      </c>
      <c r="L3160" s="25">
        <v>0</v>
      </c>
      <c r="M3160" s="27">
        <v>0</v>
      </c>
    </row>
    <row r="3161" spans="1:13" x14ac:dyDescent="0.15">
      <c r="A3161" t="s">
        <v>23391</v>
      </c>
      <c r="B3161">
        <v>83149</v>
      </c>
      <c r="C3161" t="s">
        <v>15453</v>
      </c>
      <c r="D3161" t="s">
        <v>3157</v>
      </c>
      <c r="E3161" t="s">
        <v>11507</v>
      </c>
      <c r="F3161" s="2" t="s">
        <v>10201</v>
      </c>
      <c r="G3161" s="2" t="s">
        <v>8330</v>
      </c>
      <c r="H3161" s="29">
        <v>6994.4199999999983</v>
      </c>
      <c r="I3161" s="26">
        <v>47.76</v>
      </c>
      <c r="J3161" s="25">
        <v>25012.39</v>
      </c>
      <c r="K3161" s="25">
        <v>18017.97</v>
      </c>
      <c r="L3161" s="25">
        <v>-8828.81</v>
      </c>
      <c r="M3161" s="27">
        <v>16183.58</v>
      </c>
    </row>
    <row r="3162" spans="1:13" x14ac:dyDescent="0.15">
      <c r="A3162" t="s">
        <v>23469</v>
      </c>
      <c r="B3162">
        <v>84579</v>
      </c>
      <c r="C3162" t="s">
        <v>15469</v>
      </c>
      <c r="D3162" t="s">
        <v>3158</v>
      </c>
      <c r="E3162" t="s">
        <v>11508</v>
      </c>
      <c r="F3162" s="2" t="s">
        <v>6754</v>
      </c>
      <c r="G3162" s="2" t="s">
        <v>6702</v>
      </c>
      <c r="H3162" s="29">
        <v>0</v>
      </c>
      <c r="I3162" s="26">
        <v>34.65</v>
      </c>
      <c r="J3162" s="25">
        <v>18146.55</v>
      </c>
      <c r="K3162" s="25">
        <v>18146.55</v>
      </c>
      <c r="L3162" s="25">
        <v>-8891.81</v>
      </c>
      <c r="M3162" s="27">
        <v>9254.74</v>
      </c>
    </row>
    <row r="3163" spans="1:13" x14ac:dyDescent="0.15">
      <c r="A3163" t="s">
        <v>22915</v>
      </c>
      <c r="B3163">
        <v>73919</v>
      </c>
      <c r="C3163" t="s">
        <v>15382</v>
      </c>
      <c r="D3163" t="s">
        <v>3159</v>
      </c>
      <c r="E3163" t="s">
        <v>11509</v>
      </c>
      <c r="F3163" s="2" t="s">
        <v>6393</v>
      </c>
      <c r="G3163" s="2" t="s">
        <v>6393</v>
      </c>
      <c r="H3163" s="29">
        <v>0</v>
      </c>
      <c r="I3163" s="26">
        <v>160.6</v>
      </c>
      <c r="J3163" s="25">
        <v>84107.83</v>
      </c>
      <c r="K3163" s="25">
        <v>84107.83</v>
      </c>
      <c r="L3163" s="25">
        <v>-41212.839999999997</v>
      </c>
      <c r="M3163" s="27">
        <v>42894.990000000005</v>
      </c>
    </row>
    <row r="3164" spans="1:13" x14ac:dyDescent="0.15">
      <c r="A3164" t="s">
        <v>19434</v>
      </c>
      <c r="B3164">
        <v>41293</v>
      </c>
      <c r="C3164" t="s">
        <v>14973</v>
      </c>
      <c r="D3164" t="s">
        <v>3160</v>
      </c>
      <c r="E3164" t="s">
        <v>6763</v>
      </c>
      <c r="F3164" s="2" t="s">
        <v>6410</v>
      </c>
      <c r="G3164" s="2" t="s">
        <v>6410</v>
      </c>
      <c r="H3164" s="29">
        <v>0</v>
      </c>
      <c r="I3164" s="26">
        <v>0</v>
      </c>
      <c r="J3164" s="25">
        <v>0</v>
      </c>
      <c r="K3164" s="25">
        <v>0</v>
      </c>
      <c r="L3164" s="25">
        <v>0</v>
      </c>
      <c r="M3164" s="27">
        <v>0</v>
      </c>
    </row>
    <row r="3165" spans="1:13" x14ac:dyDescent="0.15">
      <c r="A3165" t="s">
        <v>20514</v>
      </c>
      <c r="B3165">
        <v>41571</v>
      </c>
      <c r="C3165" t="s">
        <v>15064</v>
      </c>
      <c r="D3165" t="s">
        <v>3161</v>
      </c>
      <c r="E3165" t="s">
        <v>11510</v>
      </c>
      <c r="F3165" s="2" t="s">
        <v>6272</v>
      </c>
      <c r="G3165" s="2" t="s">
        <v>6272</v>
      </c>
      <c r="H3165" s="29">
        <v>0</v>
      </c>
      <c r="I3165" s="26">
        <v>0</v>
      </c>
      <c r="J3165" s="25">
        <v>0</v>
      </c>
      <c r="K3165" s="25">
        <v>0</v>
      </c>
      <c r="L3165" s="25">
        <v>0</v>
      </c>
      <c r="M3165" s="27">
        <v>0</v>
      </c>
    </row>
    <row r="3166" spans="1:13" x14ac:dyDescent="0.15">
      <c r="A3166" t="s">
        <v>19662</v>
      </c>
      <c r="B3166">
        <v>41396</v>
      </c>
      <c r="C3166" t="s">
        <v>14995</v>
      </c>
      <c r="D3166" t="s">
        <v>3162</v>
      </c>
      <c r="E3166" t="s">
        <v>11511</v>
      </c>
      <c r="F3166" s="2" t="s">
        <v>8508</v>
      </c>
      <c r="G3166" s="2" t="s">
        <v>8508</v>
      </c>
      <c r="H3166" s="29">
        <v>0</v>
      </c>
      <c r="I3166" s="26">
        <v>0</v>
      </c>
      <c r="J3166" s="25">
        <v>0</v>
      </c>
      <c r="K3166" s="25">
        <v>0</v>
      </c>
      <c r="L3166" s="25">
        <v>0</v>
      </c>
      <c r="M3166" s="27">
        <v>0</v>
      </c>
    </row>
    <row r="3167" spans="1:13" x14ac:dyDescent="0.15">
      <c r="A3167" t="s">
        <v>23523</v>
      </c>
      <c r="B3167">
        <v>89155</v>
      </c>
      <c r="C3167" t="s">
        <v>15486</v>
      </c>
      <c r="D3167" t="s">
        <v>3163</v>
      </c>
      <c r="E3167" t="s">
        <v>8557</v>
      </c>
      <c r="F3167" s="2" t="s">
        <v>6542</v>
      </c>
      <c r="G3167" s="2" t="s">
        <v>6543</v>
      </c>
      <c r="H3167" s="29">
        <v>3748.3600000000006</v>
      </c>
      <c r="I3167" s="26">
        <v>5.49</v>
      </c>
      <c r="J3167" s="25">
        <v>2875.17</v>
      </c>
      <c r="K3167" s="25">
        <v>-873.19000000000051</v>
      </c>
      <c r="L3167" s="25">
        <v>654.89</v>
      </c>
      <c r="M3167" s="27">
        <v>3530.06</v>
      </c>
    </row>
    <row r="3168" spans="1:13" x14ac:dyDescent="0.15">
      <c r="A3168" t="s">
        <v>23507</v>
      </c>
      <c r="B3168">
        <v>85600</v>
      </c>
      <c r="C3168" t="s">
        <v>15476</v>
      </c>
      <c r="D3168" t="s">
        <v>3164</v>
      </c>
      <c r="E3168" t="s">
        <v>11512</v>
      </c>
      <c r="F3168" s="2" t="s">
        <v>6349</v>
      </c>
      <c r="G3168" s="2" t="s">
        <v>6350</v>
      </c>
      <c r="H3168" s="29">
        <v>0</v>
      </c>
      <c r="I3168" s="26">
        <v>0</v>
      </c>
      <c r="J3168" s="25">
        <v>0</v>
      </c>
      <c r="K3168" s="25">
        <v>0</v>
      </c>
      <c r="L3168" s="25">
        <v>0</v>
      </c>
      <c r="M3168" s="27">
        <v>0</v>
      </c>
    </row>
    <row r="3169" spans="1:13" x14ac:dyDescent="0.15">
      <c r="A3169" t="s">
        <v>20749</v>
      </c>
      <c r="B3169">
        <v>41621</v>
      </c>
      <c r="C3169" t="s">
        <v>15080</v>
      </c>
      <c r="D3169" t="s">
        <v>3165</v>
      </c>
      <c r="E3169" t="s">
        <v>11513</v>
      </c>
      <c r="F3169" s="2" t="s">
        <v>10951</v>
      </c>
      <c r="G3169" s="2" t="s">
        <v>10951</v>
      </c>
      <c r="H3169" s="29">
        <v>0</v>
      </c>
      <c r="I3169" s="26">
        <v>0</v>
      </c>
      <c r="J3169" s="25">
        <v>0</v>
      </c>
      <c r="K3169" s="25">
        <v>0</v>
      </c>
      <c r="L3169" s="25">
        <v>0</v>
      </c>
      <c r="M3169" s="27">
        <v>0</v>
      </c>
    </row>
    <row r="3170" spans="1:13" x14ac:dyDescent="0.15">
      <c r="A3170" t="s">
        <v>20980</v>
      </c>
      <c r="B3170">
        <v>41672</v>
      </c>
      <c r="C3170" t="s">
        <v>15098</v>
      </c>
      <c r="D3170" t="s">
        <v>3166</v>
      </c>
      <c r="E3170" t="s">
        <v>11514</v>
      </c>
      <c r="F3170" s="2" t="s">
        <v>6464</v>
      </c>
      <c r="G3170" s="2" t="s">
        <v>6465</v>
      </c>
      <c r="H3170" s="29">
        <v>0</v>
      </c>
      <c r="I3170" s="26">
        <v>36.020000000000003</v>
      </c>
      <c r="J3170" s="25">
        <v>18864.03</v>
      </c>
      <c r="K3170" s="25">
        <v>18864.03</v>
      </c>
      <c r="L3170" s="25">
        <v>-9243.3700000000008</v>
      </c>
      <c r="M3170" s="27">
        <v>9620.659999999998</v>
      </c>
    </row>
    <row r="3171" spans="1:13" x14ac:dyDescent="0.15">
      <c r="A3171" t="s">
        <v>19405</v>
      </c>
      <c r="B3171">
        <v>41270</v>
      </c>
      <c r="C3171" t="s">
        <v>14969</v>
      </c>
      <c r="D3171" t="s">
        <v>3167</v>
      </c>
      <c r="E3171" t="s">
        <v>10171</v>
      </c>
      <c r="F3171" s="2" t="s">
        <v>6644</v>
      </c>
      <c r="G3171" s="2" t="s">
        <v>6645</v>
      </c>
      <c r="H3171" s="29">
        <v>115665.07</v>
      </c>
      <c r="I3171" s="26">
        <v>353.47</v>
      </c>
      <c r="J3171" s="25">
        <v>185115.77</v>
      </c>
      <c r="K3171" s="25">
        <v>69450.699999999983</v>
      </c>
      <c r="L3171" s="25">
        <v>-34030.839999999997</v>
      </c>
      <c r="M3171" s="27">
        <v>151084.93</v>
      </c>
    </row>
    <row r="3172" spans="1:13" x14ac:dyDescent="0.15">
      <c r="A3172" t="s">
        <v>19035</v>
      </c>
      <c r="B3172">
        <v>41011</v>
      </c>
      <c r="C3172" t="s">
        <v>14933</v>
      </c>
      <c r="D3172" t="s">
        <v>3168</v>
      </c>
      <c r="E3172" t="s">
        <v>11515</v>
      </c>
      <c r="F3172" s="2" t="s">
        <v>6447</v>
      </c>
      <c r="G3172" s="2" t="s">
        <v>6447</v>
      </c>
      <c r="H3172" s="29">
        <v>0</v>
      </c>
      <c r="I3172" s="26">
        <v>5.22</v>
      </c>
      <c r="J3172" s="25">
        <v>2733.77</v>
      </c>
      <c r="K3172" s="25">
        <v>2733.77</v>
      </c>
      <c r="L3172" s="25">
        <v>-1339.55</v>
      </c>
      <c r="M3172" s="27">
        <v>1394.22</v>
      </c>
    </row>
    <row r="3173" spans="1:13" x14ac:dyDescent="0.15">
      <c r="A3173" t="s">
        <v>20345</v>
      </c>
      <c r="B3173">
        <v>41544</v>
      </c>
      <c r="C3173" t="s">
        <v>15050</v>
      </c>
      <c r="D3173" t="s">
        <v>3169</v>
      </c>
      <c r="E3173" t="s">
        <v>11516</v>
      </c>
      <c r="F3173" s="2" t="s">
        <v>6831</v>
      </c>
      <c r="G3173" s="2" t="s">
        <v>6831</v>
      </c>
      <c r="H3173" s="29">
        <v>0</v>
      </c>
      <c r="I3173" s="26">
        <v>0</v>
      </c>
      <c r="J3173" s="25">
        <v>0</v>
      </c>
      <c r="K3173" s="25">
        <v>0</v>
      </c>
      <c r="L3173" s="25">
        <v>0</v>
      </c>
      <c r="M3173" s="27">
        <v>0</v>
      </c>
    </row>
    <row r="3174" spans="1:13" x14ac:dyDescent="0.15">
      <c r="A3174" t="s">
        <v>20019</v>
      </c>
      <c r="B3174">
        <v>41481</v>
      </c>
      <c r="C3174" t="s">
        <v>15023</v>
      </c>
      <c r="D3174" t="s">
        <v>3170</v>
      </c>
      <c r="E3174" t="s">
        <v>11517</v>
      </c>
      <c r="F3174" s="2" t="s">
        <v>6404</v>
      </c>
      <c r="G3174" s="2" t="s">
        <v>6404</v>
      </c>
      <c r="H3174" s="29">
        <v>117344.85999999999</v>
      </c>
      <c r="I3174" s="26">
        <v>317.52999999999997</v>
      </c>
      <c r="J3174" s="25">
        <v>166293.64000000001</v>
      </c>
      <c r="K3174" s="25">
        <v>48948.780000000028</v>
      </c>
      <c r="L3174" s="25">
        <v>-23984.9</v>
      </c>
      <c r="M3174" s="27">
        <v>142308.74000000002</v>
      </c>
    </row>
    <row r="3175" spans="1:13" x14ac:dyDescent="0.15">
      <c r="A3175" t="s">
        <v>21841</v>
      </c>
      <c r="B3175">
        <v>42561</v>
      </c>
      <c r="C3175" t="s">
        <v>15187</v>
      </c>
      <c r="D3175" t="s">
        <v>3171</v>
      </c>
      <c r="E3175" t="s">
        <v>11518</v>
      </c>
      <c r="F3175" s="2" t="s">
        <v>11519</v>
      </c>
      <c r="G3175" s="2" t="s">
        <v>6571</v>
      </c>
      <c r="H3175" s="29">
        <v>0</v>
      </c>
      <c r="I3175" s="26">
        <v>0</v>
      </c>
      <c r="J3175" s="25">
        <v>0</v>
      </c>
      <c r="K3175" s="25">
        <v>0</v>
      </c>
      <c r="L3175" s="25">
        <v>0</v>
      </c>
      <c r="M3175" s="27">
        <v>0</v>
      </c>
    </row>
    <row r="3176" spans="1:13" x14ac:dyDescent="0.15">
      <c r="A3176" t="s">
        <v>19502</v>
      </c>
      <c r="B3176">
        <v>41345</v>
      </c>
      <c r="C3176" t="s">
        <v>14982</v>
      </c>
      <c r="D3176" t="s">
        <v>3172</v>
      </c>
      <c r="E3176" t="s">
        <v>10464</v>
      </c>
      <c r="F3176" s="2" t="s">
        <v>6602</v>
      </c>
      <c r="G3176" s="2" t="s">
        <v>6320</v>
      </c>
      <c r="H3176" s="29">
        <v>14736.940000000002</v>
      </c>
      <c r="I3176" s="26">
        <v>35.590000000000003</v>
      </c>
      <c r="J3176" s="25">
        <v>18638.84</v>
      </c>
      <c r="K3176" s="25">
        <v>3901.8999999999978</v>
      </c>
      <c r="L3176" s="25">
        <v>-1911.93</v>
      </c>
      <c r="M3176" s="27">
        <v>16726.91</v>
      </c>
    </row>
    <row r="3177" spans="1:13" x14ac:dyDescent="0.15">
      <c r="A3177" t="s">
        <v>20703</v>
      </c>
      <c r="B3177">
        <v>41613</v>
      </c>
      <c r="C3177" t="s">
        <v>15077</v>
      </c>
      <c r="D3177" t="s">
        <v>3173</v>
      </c>
      <c r="E3177" t="s">
        <v>11520</v>
      </c>
      <c r="F3177" s="2" t="s">
        <v>8474</v>
      </c>
      <c r="G3177" s="2" t="s">
        <v>8448</v>
      </c>
      <c r="H3177" s="29">
        <v>88908.65</v>
      </c>
      <c r="I3177" s="26">
        <v>148.88</v>
      </c>
      <c r="J3177" s="25">
        <v>77969.94</v>
      </c>
      <c r="K3177" s="25">
        <v>-10938.709999999992</v>
      </c>
      <c r="L3177" s="25">
        <v>8204.0300000000007</v>
      </c>
      <c r="M3177" s="27">
        <v>86173.97</v>
      </c>
    </row>
    <row r="3178" spans="1:13" x14ac:dyDescent="0.15">
      <c r="A3178" t="s">
        <v>20396</v>
      </c>
      <c r="B3178">
        <v>41560</v>
      </c>
      <c r="C3178" t="s">
        <v>15057</v>
      </c>
      <c r="D3178" t="s">
        <v>3174</v>
      </c>
      <c r="E3178" t="s">
        <v>11521</v>
      </c>
      <c r="F3178" s="2" t="s">
        <v>7883</v>
      </c>
      <c r="G3178" s="2" t="s">
        <v>7883</v>
      </c>
      <c r="H3178" s="29">
        <v>133943.38</v>
      </c>
      <c r="I3178" s="26">
        <v>409.45</v>
      </c>
      <c r="J3178" s="25">
        <v>214433.06</v>
      </c>
      <c r="K3178" s="25">
        <v>80489.679999999993</v>
      </c>
      <c r="L3178" s="25">
        <v>-39439.94</v>
      </c>
      <c r="M3178" s="27">
        <v>174993.12</v>
      </c>
    </row>
    <row r="3179" spans="1:13" x14ac:dyDescent="0.15">
      <c r="A3179" t="s">
        <v>19951</v>
      </c>
      <c r="B3179">
        <v>41456</v>
      </c>
      <c r="C3179" t="s">
        <v>15016</v>
      </c>
      <c r="D3179" t="s">
        <v>3175</v>
      </c>
      <c r="E3179" t="s">
        <v>11522</v>
      </c>
      <c r="F3179" s="2" t="s">
        <v>7710</v>
      </c>
      <c r="G3179" s="2" t="s">
        <v>7711</v>
      </c>
      <c r="H3179" s="29">
        <v>41011.51999999999</v>
      </c>
      <c r="I3179" s="26">
        <v>143.1</v>
      </c>
      <c r="J3179" s="25">
        <v>74942.899999999994</v>
      </c>
      <c r="K3179" s="25">
        <v>33931.380000000005</v>
      </c>
      <c r="L3179" s="25">
        <v>-16626.38</v>
      </c>
      <c r="M3179" s="27">
        <v>58316.51999999999</v>
      </c>
    </row>
    <row r="3180" spans="1:13" x14ac:dyDescent="0.15">
      <c r="A3180" t="s">
        <v>21589</v>
      </c>
      <c r="B3180">
        <v>41869</v>
      </c>
      <c r="C3180" t="s">
        <v>15152</v>
      </c>
      <c r="D3180" t="s">
        <v>3176</v>
      </c>
      <c r="E3180" t="s">
        <v>11523</v>
      </c>
      <c r="F3180" s="2" t="s">
        <v>6576</v>
      </c>
      <c r="G3180" s="2" t="s">
        <v>6576</v>
      </c>
      <c r="H3180" s="29">
        <v>143478.5</v>
      </c>
      <c r="I3180" s="26">
        <v>468.91</v>
      </c>
      <c r="J3180" s="25">
        <v>245572.86</v>
      </c>
      <c r="K3180" s="25">
        <v>102094.35999999999</v>
      </c>
      <c r="L3180" s="25">
        <v>-50026.239999999998</v>
      </c>
      <c r="M3180" s="27">
        <v>195546.62</v>
      </c>
    </row>
    <row r="3181" spans="1:13" x14ac:dyDescent="0.15">
      <c r="A3181" t="s">
        <v>19208</v>
      </c>
      <c r="B3181">
        <v>41191</v>
      </c>
      <c r="C3181" t="s">
        <v>14952</v>
      </c>
      <c r="D3181" t="s">
        <v>3177</v>
      </c>
      <c r="E3181" t="s">
        <v>8825</v>
      </c>
      <c r="F3181" s="2" t="s">
        <v>6430</v>
      </c>
      <c r="G3181" s="2" t="s">
        <v>6430</v>
      </c>
      <c r="H3181" s="29">
        <v>0</v>
      </c>
      <c r="I3181" s="26">
        <v>0</v>
      </c>
      <c r="J3181" s="25">
        <v>0</v>
      </c>
      <c r="K3181" s="25">
        <v>0</v>
      </c>
      <c r="L3181" s="25">
        <v>0</v>
      </c>
      <c r="M3181" s="27">
        <v>0</v>
      </c>
    </row>
    <row r="3182" spans="1:13" x14ac:dyDescent="0.15">
      <c r="A3182" t="s">
        <v>19815</v>
      </c>
      <c r="B3182">
        <v>41434</v>
      </c>
      <c r="C3182" t="s">
        <v>15005</v>
      </c>
      <c r="D3182" t="s">
        <v>3178</v>
      </c>
      <c r="E3182" t="s">
        <v>11524</v>
      </c>
      <c r="F3182" s="2" t="s">
        <v>11525</v>
      </c>
      <c r="G3182" s="2" t="s">
        <v>6988</v>
      </c>
      <c r="H3182" s="29">
        <v>17042.270000000004</v>
      </c>
      <c r="I3182" s="26">
        <v>10.93</v>
      </c>
      <c r="J3182" s="25">
        <v>5724.15</v>
      </c>
      <c r="K3182" s="25">
        <v>-11318.120000000004</v>
      </c>
      <c r="L3182" s="25">
        <v>8488.59</v>
      </c>
      <c r="M3182" s="27">
        <v>14212.74</v>
      </c>
    </row>
    <row r="3183" spans="1:13" x14ac:dyDescent="0.15">
      <c r="A3183" t="s">
        <v>21622</v>
      </c>
      <c r="B3183">
        <v>41886</v>
      </c>
      <c r="C3183" t="s">
        <v>15157</v>
      </c>
      <c r="D3183" t="s">
        <v>3179</v>
      </c>
      <c r="E3183" t="s">
        <v>11526</v>
      </c>
      <c r="F3183" s="2" t="s">
        <v>6534</v>
      </c>
      <c r="G3183" s="2" t="s">
        <v>6534</v>
      </c>
      <c r="H3183" s="29">
        <v>0</v>
      </c>
      <c r="I3183" s="26">
        <v>0</v>
      </c>
      <c r="J3183" s="25">
        <v>0</v>
      </c>
      <c r="K3183" s="25">
        <v>0</v>
      </c>
      <c r="L3183" s="25">
        <v>0</v>
      </c>
      <c r="M3183" s="27">
        <v>0</v>
      </c>
    </row>
    <row r="3184" spans="1:13" x14ac:dyDescent="0.15">
      <c r="A3184" t="s">
        <v>21151</v>
      </c>
      <c r="B3184">
        <v>41775</v>
      </c>
      <c r="C3184" t="s">
        <v>15110</v>
      </c>
      <c r="D3184" t="s">
        <v>3180</v>
      </c>
      <c r="E3184" t="s">
        <v>11527</v>
      </c>
      <c r="F3184" s="2" t="s">
        <v>6907</v>
      </c>
      <c r="G3184" s="2" t="s">
        <v>6228</v>
      </c>
      <c r="H3184" s="29">
        <v>7163.6300000000047</v>
      </c>
      <c r="I3184" s="26">
        <v>191.03</v>
      </c>
      <c r="J3184" s="25">
        <v>100044.32</v>
      </c>
      <c r="K3184" s="25">
        <v>92880.69</v>
      </c>
      <c r="L3184" s="25">
        <v>-45511.54</v>
      </c>
      <c r="M3184" s="27">
        <v>54532.780000000006</v>
      </c>
    </row>
    <row r="3185" spans="1:13" x14ac:dyDescent="0.15">
      <c r="A3185" t="s">
        <v>21372</v>
      </c>
      <c r="B3185">
        <v>41816</v>
      </c>
      <c r="C3185" t="s">
        <v>15128</v>
      </c>
      <c r="D3185" t="s">
        <v>3181</v>
      </c>
      <c r="E3185" t="s">
        <v>11528</v>
      </c>
      <c r="F3185" s="2" t="s">
        <v>11529</v>
      </c>
      <c r="G3185" s="2" t="s">
        <v>6645</v>
      </c>
      <c r="H3185" s="29">
        <v>0</v>
      </c>
      <c r="I3185" s="26">
        <v>0</v>
      </c>
      <c r="J3185" s="25">
        <v>0</v>
      </c>
      <c r="K3185" s="25">
        <v>0</v>
      </c>
      <c r="L3185" s="25">
        <v>0</v>
      </c>
      <c r="M3185" s="27">
        <v>0</v>
      </c>
    </row>
    <row r="3186" spans="1:13" x14ac:dyDescent="0.15">
      <c r="A3186" t="s">
        <v>21513</v>
      </c>
      <c r="B3186">
        <v>41856</v>
      </c>
      <c r="C3186" t="s">
        <v>15143</v>
      </c>
      <c r="D3186" t="s">
        <v>3182</v>
      </c>
      <c r="E3186" t="s">
        <v>11530</v>
      </c>
      <c r="F3186" s="2" t="s">
        <v>11531</v>
      </c>
      <c r="G3186" s="2" t="s">
        <v>6720</v>
      </c>
      <c r="H3186" s="29">
        <v>0</v>
      </c>
      <c r="I3186" s="26">
        <v>0</v>
      </c>
      <c r="J3186" s="25">
        <v>0</v>
      </c>
      <c r="K3186" s="25">
        <v>0</v>
      </c>
      <c r="L3186" s="25">
        <v>0</v>
      </c>
      <c r="M3186" s="27">
        <v>0</v>
      </c>
    </row>
    <row r="3187" spans="1:13" x14ac:dyDescent="0.15">
      <c r="A3187" t="s">
        <v>19778</v>
      </c>
      <c r="B3187">
        <v>41421</v>
      </c>
      <c r="C3187" t="s">
        <v>15002</v>
      </c>
      <c r="D3187" t="s">
        <v>3183</v>
      </c>
      <c r="E3187" t="s">
        <v>11178</v>
      </c>
      <c r="F3187" s="2" t="s">
        <v>9442</v>
      </c>
      <c r="G3187" s="2" t="s">
        <v>9442</v>
      </c>
      <c r="H3187" s="29">
        <v>0</v>
      </c>
      <c r="I3187" s="26">
        <v>0</v>
      </c>
      <c r="J3187" s="25">
        <v>0</v>
      </c>
      <c r="K3187" s="25">
        <v>0</v>
      </c>
      <c r="L3187" s="25">
        <v>0</v>
      </c>
      <c r="M3187" s="27">
        <v>0</v>
      </c>
    </row>
    <row r="3188" spans="1:13" x14ac:dyDescent="0.15">
      <c r="A3188" t="s">
        <v>19751</v>
      </c>
      <c r="B3188">
        <v>41413</v>
      </c>
      <c r="C3188" t="s">
        <v>15000</v>
      </c>
      <c r="D3188" t="s">
        <v>3184</v>
      </c>
      <c r="E3188" t="s">
        <v>11532</v>
      </c>
      <c r="F3188" s="2" t="s">
        <v>11533</v>
      </c>
      <c r="G3188" s="2" t="s">
        <v>6495</v>
      </c>
      <c r="H3188" s="29">
        <v>0</v>
      </c>
      <c r="I3188" s="26">
        <v>0</v>
      </c>
      <c r="J3188" s="25">
        <v>0</v>
      </c>
      <c r="K3188" s="25">
        <v>0</v>
      </c>
      <c r="L3188" s="25">
        <v>0</v>
      </c>
      <c r="M3188" s="27">
        <v>0</v>
      </c>
    </row>
    <row r="3189" spans="1:13" x14ac:dyDescent="0.15">
      <c r="A3189" t="s">
        <v>20058</v>
      </c>
      <c r="B3189">
        <v>41491</v>
      </c>
      <c r="C3189" t="s">
        <v>15027</v>
      </c>
      <c r="D3189" t="s">
        <v>3185</v>
      </c>
      <c r="E3189" t="s">
        <v>11534</v>
      </c>
      <c r="F3189" s="2" t="s">
        <v>11535</v>
      </c>
      <c r="G3189" s="2" t="s">
        <v>6837</v>
      </c>
      <c r="H3189" s="29">
        <v>0</v>
      </c>
      <c r="I3189" s="26">
        <v>0</v>
      </c>
      <c r="J3189" s="25">
        <v>0</v>
      </c>
      <c r="K3189" s="25">
        <v>0</v>
      </c>
      <c r="L3189" s="25">
        <v>0</v>
      </c>
      <c r="M3189" s="27">
        <v>0</v>
      </c>
    </row>
    <row r="3190" spans="1:13" x14ac:dyDescent="0.15">
      <c r="A3190" t="s">
        <v>19846</v>
      </c>
      <c r="B3190">
        <v>41438</v>
      </c>
      <c r="C3190" t="s">
        <v>15007</v>
      </c>
      <c r="D3190" t="s">
        <v>3186</v>
      </c>
      <c r="E3190" t="s">
        <v>9037</v>
      </c>
      <c r="F3190" s="2" t="s">
        <v>6651</v>
      </c>
      <c r="G3190" s="2" t="s">
        <v>6651</v>
      </c>
      <c r="H3190" s="29">
        <v>0</v>
      </c>
      <c r="I3190" s="26">
        <v>0</v>
      </c>
      <c r="J3190" s="25">
        <v>0</v>
      </c>
      <c r="K3190" s="25">
        <v>0</v>
      </c>
      <c r="L3190" s="25">
        <v>0</v>
      </c>
      <c r="M3190" s="27">
        <v>0</v>
      </c>
    </row>
    <row r="3191" spans="1:13" x14ac:dyDescent="0.15">
      <c r="A3191" t="s">
        <v>19637</v>
      </c>
      <c r="B3191">
        <v>41386</v>
      </c>
      <c r="C3191" t="s">
        <v>14993</v>
      </c>
      <c r="D3191" t="s">
        <v>3187</v>
      </c>
      <c r="E3191" t="s">
        <v>11536</v>
      </c>
      <c r="F3191" s="2" t="s">
        <v>7855</v>
      </c>
      <c r="G3191" s="2" t="s">
        <v>7855</v>
      </c>
      <c r="H3191" s="29">
        <v>54842.720000000001</v>
      </c>
      <c r="I3191" s="26">
        <v>71.94</v>
      </c>
      <c r="J3191" s="25">
        <v>37675.699999999997</v>
      </c>
      <c r="K3191" s="25">
        <v>-17167.020000000004</v>
      </c>
      <c r="L3191" s="25">
        <v>12875.27</v>
      </c>
      <c r="M3191" s="27">
        <v>50550.97</v>
      </c>
    </row>
    <row r="3192" spans="1:13" x14ac:dyDescent="0.15">
      <c r="A3192" t="s">
        <v>19521</v>
      </c>
      <c r="B3192">
        <v>41349</v>
      </c>
      <c r="C3192" t="s">
        <v>14983</v>
      </c>
      <c r="D3192" t="s">
        <v>3188</v>
      </c>
      <c r="E3192" t="s">
        <v>11537</v>
      </c>
      <c r="F3192" s="2" t="s">
        <v>6383</v>
      </c>
      <c r="G3192" s="2" t="s">
        <v>6383</v>
      </c>
      <c r="H3192" s="29">
        <v>15856</v>
      </c>
      <c r="I3192" s="26">
        <v>104.93</v>
      </c>
      <c r="J3192" s="25">
        <v>54952.89</v>
      </c>
      <c r="K3192" s="25">
        <v>39096.89</v>
      </c>
      <c r="L3192" s="25">
        <v>-19157.48</v>
      </c>
      <c r="M3192" s="27">
        <v>35795.410000000003</v>
      </c>
    </row>
    <row r="3193" spans="1:13" x14ac:dyDescent="0.15">
      <c r="A3193" t="s">
        <v>21514</v>
      </c>
      <c r="B3193">
        <v>41856</v>
      </c>
      <c r="C3193" t="s">
        <v>15143</v>
      </c>
      <c r="D3193" t="s">
        <v>3189</v>
      </c>
      <c r="E3193" t="s">
        <v>11538</v>
      </c>
      <c r="F3193" s="2" t="s">
        <v>9118</v>
      </c>
      <c r="G3193" s="2" t="s">
        <v>6823</v>
      </c>
      <c r="H3193" s="29">
        <v>11892</v>
      </c>
      <c r="I3193" s="26">
        <v>0</v>
      </c>
      <c r="J3193" s="25">
        <v>0</v>
      </c>
      <c r="K3193" s="25">
        <v>-11892</v>
      </c>
      <c r="L3193" s="25">
        <v>8919</v>
      </c>
      <c r="M3193" s="27">
        <v>8919</v>
      </c>
    </row>
    <row r="3194" spans="1:13" x14ac:dyDescent="0.15">
      <c r="A3194" t="s">
        <v>20870</v>
      </c>
      <c r="B3194">
        <v>41637</v>
      </c>
      <c r="C3194" t="s">
        <v>15089</v>
      </c>
      <c r="D3194" t="s">
        <v>3190</v>
      </c>
      <c r="E3194" t="s">
        <v>11539</v>
      </c>
      <c r="F3194" s="2" t="s">
        <v>11540</v>
      </c>
      <c r="G3194" s="2" t="s">
        <v>6218</v>
      </c>
      <c r="H3194" s="29">
        <v>3582.260000000002</v>
      </c>
      <c r="I3194" s="26">
        <v>0</v>
      </c>
      <c r="J3194" s="25">
        <v>0</v>
      </c>
      <c r="K3194" s="25">
        <v>-3582.260000000002</v>
      </c>
      <c r="L3194" s="25">
        <v>2686.7</v>
      </c>
      <c r="M3194" s="27">
        <v>2686.7</v>
      </c>
    </row>
    <row r="3195" spans="1:13" x14ac:dyDescent="0.15">
      <c r="A3195" t="s">
        <v>21152</v>
      </c>
      <c r="B3195">
        <v>41775</v>
      </c>
      <c r="C3195" t="s">
        <v>15110</v>
      </c>
      <c r="D3195" t="s">
        <v>3191</v>
      </c>
      <c r="E3195" t="s">
        <v>11541</v>
      </c>
      <c r="F3195" s="2" t="s">
        <v>6228</v>
      </c>
      <c r="G3195" s="2" t="s">
        <v>6228</v>
      </c>
      <c r="H3195" s="29">
        <v>379348.73</v>
      </c>
      <c r="I3195" s="26">
        <v>830.03</v>
      </c>
      <c r="J3195" s="25">
        <v>434695.01</v>
      </c>
      <c r="K3195" s="25">
        <v>55346.280000000028</v>
      </c>
      <c r="L3195" s="25">
        <v>-27119.68</v>
      </c>
      <c r="M3195" s="27">
        <v>407575.33</v>
      </c>
    </row>
    <row r="3196" spans="1:13" x14ac:dyDescent="0.15">
      <c r="A3196" t="s">
        <v>19209</v>
      </c>
      <c r="B3196">
        <v>41191</v>
      </c>
      <c r="C3196" t="s">
        <v>14952</v>
      </c>
      <c r="D3196" t="s">
        <v>3192</v>
      </c>
      <c r="E3196" t="s">
        <v>11542</v>
      </c>
      <c r="F3196" s="2" t="s">
        <v>7132</v>
      </c>
      <c r="G3196" s="2" t="s">
        <v>6484</v>
      </c>
      <c r="H3196" s="29">
        <v>62182.42</v>
      </c>
      <c r="I3196" s="26">
        <v>71.12</v>
      </c>
      <c r="J3196" s="25">
        <v>37246.26</v>
      </c>
      <c r="K3196" s="25">
        <v>-24936.159999999996</v>
      </c>
      <c r="L3196" s="25">
        <v>18702.12</v>
      </c>
      <c r="M3196" s="27">
        <v>55948.380000000005</v>
      </c>
    </row>
    <row r="3197" spans="1:13" x14ac:dyDescent="0.15">
      <c r="A3197" t="s">
        <v>21601</v>
      </c>
      <c r="B3197">
        <v>41876</v>
      </c>
      <c r="C3197" t="s">
        <v>15154</v>
      </c>
      <c r="D3197" t="s">
        <v>3193</v>
      </c>
      <c r="E3197" t="s">
        <v>11543</v>
      </c>
      <c r="F3197" s="2" t="s">
        <v>9915</v>
      </c>
      <c r="G3197" s="2" t="s">
        <v>9915</v>
      </c>
      <c r="H3197" s="29">
        <v>298042.25</v>
      </c>
      <c r="I3197" s="26">
        <v>405.18</v>
      </c>
      <c r="J3197" s="25">
        <v>212196.82</v>
      </c>
      <c r="K3197" s="25">
        <v>-85845.43</v>
      </c>
      <c r="L3197" s="25">
        <v>64384.07</v>
      </c>
      <c r="M3197" s="27">
        <v>276580.89</v>
      </c>
    </row>
    <row r="3198" spans="1:13" x14ac:dyDescent="0.15">
      <c r="A3198" t="s">
        <v>17807</v>
      </c>
      <c r="B3198">
        <v>29810</v>
      </c>
      <c r="C3198" t="s">
        <v>14716</v>
      </c>
      <c r="D3198" t="s">
        <v>3194</v>
      </c>
      <c r="E3198" t="s">
        <v>11544</v>
      </c>
      <c r="F3198" s="2" t="s">
        <v>6248</v>
      </c>
      <c r="G3198" s="2" t="s">
        <v>6248</v>
      </c>
      <c r="H3198" s="29">
        <v>207926.61</v>
      </c>
      <c r="I3198" s="26">
        <v>343.72</v>
      </c>
      <c r="J3198" s="25">
        <v>180009.60000000001</v>
      </c>
      <c r="K3198" s="25">
        <v>-27917.00999999998</v>
      </c>
      <c r="L3198" s="25">
        <v>20937.759999999998</v>
      </c>
      <c r="M3198" s="27">
        <v>200947.36000000002</v>
      </c>
    </row>
    <row r="3199" spans="1:13" x14ac:dyDescent="0.15">
      <c r="A3199" t="s">
        <v>20783</v>
      </c>
      <c r="B3199">
        <v>41630</v>
      </c>
      <c r="C3199" t="s">
        <v>15084</v>
      </c>
      <c r="D3199" t="s">
        <v>3195</v>
      </c>
      <c r="E3199" t="s">
        <v>11545</v>
      </c>
      <c r="F3199" s="2" t="s">
        <v>11546</v>
      </c>
      <c r="G3199" s="2" t="s">
        <v>6679</v>
      </c>
      <c r="H3199" s="29">
        <v>5946</v>
      </c>
      <c r="I3199" s="26">
        <v>0</v>
      </c>
      <c r="J3199" s="25">
        <v>0</v>
      </c>
      <c r="K3199" s="25">
        <v>-5946</v>
      </c>
      <c r="L3199" s="25">
        <v>4459.5</v>
      </c>
      <c r="M3199" s="27">
        <v>4459.5</v>
      </c>
    </row>
    <row r="3200" spans="1:13" x14ac:dyDescent="0.15">
      <c r="A3200" t="s">
        <v>19615</v>
      </c>
      <c r="B3200">
        <v>41376</v>
      </c>
      <c r="C3200" t="s">
        <v>14991</v>
      </c>
      <c r="D3200" t="s">
        <v>3196</v>
      </c>
      <c r="E3200" t="s">
        <v>11547</v>
      </c>
      <c r="F3200" s="2" t="s">
        <v>9152</v>
      </c>
      <c r="G3200" s="2" t="s">
        <v>9152</v>
      </c>
      <c r="H3200" s="29">
        <v>0</v>
      </c>
      <c r="I3200" s="26">
        <v>0</v>
      </c>
      <c r="J3200" s="25">
        <v>0</v>
      </c>
      <c r="K3200" s="25">
        <v>0</v>
      </c>
      <c r="L3200" s="25">
        <v>0</v>
      </c>
      <c r="M3200" s="27">
        <v>0</v>
      </c>
    </row>
    <row r="3201" spans="1:13" x14ac:dyDescent="0.15">
      <c r="A3201" t="s">
        <v>17479</v>
      </c>
      <c r="B3201">
        <v>13683</v>
      </c>
      <c r="C3201" t="s">
        <v>14659</v>
      </c>
      <c r="D3201" t="s">
        <v>3197</v>
      </c>
      <c r="E3201" t="s">
        <v>11548</v>
      </c>
      <c r="F3201" s="2" t="s">
        <v>11549</v>
      </c>
      <c r="G3201" s="2" t="s">
        <v>6657</v>
      </c>
      <c r="H3201" s="29">
        <v>0</v>
      </c>
      <c r="I3201" s="26">
        <v>2.0099999999999998</v>
      </c>
      <c r="J3201" s="25">
        <v>1052.6600000000001</v>
      </c>
      <c r="K3201" s="25">
        <v>1052.6600000000001</v>
      </c>
      <c r="L3201" s="25">
        <v>-515.79999999999995</v>
      </c>
      <c r="M3201" s="27">
        <v>536.86000000000013</v>
      </c>
    </row>
    <row r="3202" spans="1:13" x14ac:dyDescent="0.15">
      <c r="A3202" t="s">
        <v>20067</v>
      </c>
      <c r="B3202">
        <v>41492</v>
      </c>
      <c r="C3202" t="s">
        <v>15028</v>
      </c>
      <c r="D3202" t="s">
        <v>3198</v>
      </c>
      <c r="E3202" t="s">
        <v>11550</v>
      </c>
      <c r="F3202" s="2" t="s">
        <v>6595</v>
      </c>
      <c r="G3202" s="2" t="s">
        <v>6596</v>
      </c>
      <c r="H3202" s="29">
        <v>0</v>
      </c>
      <c r="I3202" s="26">
        <v>98.71</v>
      </c>
      <c r="J3202" s="25">
        <v>51695.41</v>
      </c>
      <c r="K3202" s="25">
        <v>51695.41</v>
      </c>
      <c r="L3202" s="25">
        <v>-25330.75</v>
      </c>
      <c r="M3202" s="27">
        <v>26364.660000000003</v>
      </c>
    </row>
    <row r="3203" spans="1:13" x14ac:dyDescent="0.15">
      <c r="A3203" t="s">
        <v>21582</v>
      </c>
      <c r="B3203">
        <v>41868</v>
      </c>
      <c r="C3203" t="s">
        <v>15151</v>
      </c>
      <c r="D3203" t="s">
        <v>3199</v>
      </c>
      <c r="E3203" t="s">
        <v>11551</v>
      </c>
      <c r="F3203" s="2" t="s">
        <v>11552</v>
      </c>
      <c r="G3203" s="2" t="s">
        <v>8342</v>
      </c>
      <c r="H3203" s="29">
        <v>0</v>
      </c>
      <c r="I3203" s="26">
        <v>0</v>
      </c>
      <c r="J3203" s="25">
        <v>0</v>
      </c>
      <c r="K3203" s="25">
        <v>0</v>
      </c>
      <c r="L3203" s="25">
        <v>0</v>
      </c>
      <c r="M3203" s="27">
        <v>0</v>
      </c>
    </row>
    <row r="3204" spans="1:13" x14ac:dyDescent="0.15">
      <c r="A3204" t="s">
        <v>20010</v>
      </c>
      <c r="B3204">
        <v>41476</v>
      </c>
      <c r="C3204" t="s">
        <v>15022</v>
      </c>
      <c r="D3204" t="s">
        <v>3200</v>
      </c>
      <c r="E3204" t="s">
        <v>11553</v>
      </c>
      <c r="F3204" s="2" t="s">
        <v>10992</v>
      </c>
      <c r="G3204" s="2" t="s">
        <v>6432</v>
      </c>
      <c r="H3204" s="29">
        <v>0</v>
      </c>
      <c r="I3204" s="26">
        <v>0</v>
      </c>
      <c r="J3204" s="25">
        <v>0</v>
      </c>
      <c r="K3204" s="25">
        <v>0</v>
      </c>
      <c r="L3204" s="25">
        <v>0</v>
      </c>
      <c r="M3204" s="27">
        <v>0</v>
      </c>
    </row>
    <row r="3205" spans="1:13" x14ac:dyDescent="0.15">
      <c r="A3205" t="s">
        <v>17463</v>
      </c>
      <c r="B3205">
        <v>13662</v>
      </c>
      <c r="C3205" t="s">
        <v>14657</v>
      </c>
      <c r="D3205" t="s">
        <v>3201</v>
      </c>
      <c r="E3205" t="s">
        <v>11554</v>
      </c>
      <c r="F3205" s="2" t="s">
        <v>11555</v>
      </c>
      <c r="G3205" s="2" t="s">
        <v>8133</v>
      </c>
      <c r="H3205" s="29">
        <v>7928</v>
      </c>
      <c r="I3205" s="26">
        <v>0</v>
      </c>
      <c r="J3205" s="25">
        <v>0</v>
      </c>
      <c r="K3205" s="25">
        <v>-7928</v>
      </c>
      <c r="L3205" s="25">
        <v>5946</v>
      </c>
      <c r="M3205" s="27">
        <v>5946</v>
      </c>
    </row>
    <row r="3206" spans="1:13" x14ac:dyDescent="0.15">
      <c r="A3206" t="s">
        <v>20451</v>
      </c>
      <c r="B3206">
        <v>41566</v>
      </c>
      <c r="C3206" t="s">
        <v>15061</v>
      </c>
      <c r="D3206" t="s">
        <v>3202</v>
      </c>
      <c r="E3206" t="s">
        <v>11556</v>
      </c>
      <c r="F3206" s="2" t="s">
        <v>6558</v>
      </c>
      <c r="G3206" s="2" t="s">
        <v>6212</v>
      </c>
      <c r="H3206" s="29">
        <v>0</v>
      </c>
      <c r="I3206" s="26">
        <v>0</v>
      </c>
      <c r="J3206" s="25">
        <v>0</v>
      </c>
      <c r="K3206" s="25">
        <v>0</v>
      </c>
      <c r="L3206" s="25">
        <v>0</v>
      </c>
      <c r="M3206" s="27">
        <v>0</v>
      </c>
    </row>
    <row r="3207" spans="1:13" x14ac:dyDescent="0.15">
      <c r="A3207" t="s">
        <v>20595</v>
      </c>
      <c r="B3207">
        <v>41574</v>
      </c>
      <c r="C3207" t="s">
        <v>15067</v>
      </c>
      <c r="D3207" t="s">
        <v>3203</v>
      </c>
      <c r="E3207" t="s">
        <v>7944</v>
      </c>
      <c r="F3207" s="2" t="s">
        <v>9032</v>
      </c>
      <c r="G3207" s="2" t="s">
        <v>9032</v>
      </c>
      <c r="H3207" s="29">
        <v>164176.53</v>
      </c>
      <c r="I3207" s="26">
        <v>212.77</v>
      </c>
      <c r="J3207" s="25">
        <v>111429.78</v>
      </c>
      <c r="K3207" s="25">
        <v>-52746.75</v>
      </c>
      <c r="L3207" s="25">
        <v>39560.06</v>
      </c>
      <c r="M3207" s="27">
        <v>150989.84</v>
      </c>
    </row>
    <row r="3208" spans="1:13" x14ac:dyDescent="0.15">
      <c r="A3208" t="s">
        <v>20704</v>
      </c>
      <c r="B3208">
        <v>41613</v>
      </c>
      <c r="C3208" t="s">
        <v>15077</v>
      </c>
      <c r="D3208" t="s">
        <v>3204</v>
      </c>
      <c r="E3208" t="s">
        <v>11557</v>
      </c>
      <c r="F3208" s="2" t="s">
        <v>9987</v>
      </c>
      <c r="G3208" s="2" t="s">
        <v>6308</v>
      </c>
      <c r="H3208" s="29">
        <v>19820</v>
      </c>
      <c r="I3208" s="26">
        <v>0</v>
      </c>
      <c r="J3208" s="25">
        <v>0</v>
      </c>
      <c r="K3208" s="25">
        <v>-19820</v>
      </c>
      <c r="L3208" s="25">
        <v>14865</v>
      </c>
      <c r="M3208" s="27">
        <v>14865</v>
      </c>
    </row>
    <row r="3209" spans="1:13" x14ac:dyDescent="0.15">
      <c r="A3209" t="s">
        <v>19503</v>
      </c>
      <c r="B3209">
        <v>41345</v>
      </c>
      <c r="C3209" t="s">
        <v>14982</v>
      </c>
      <c r="D3209" t="s">
        <v>3205</v>
      </c>
      <c r="E3209" t="s">
        <v>11558</v>
      </c>
      <c r="F3209" s="2" t="s">
        <v>6333</v>
      </c>
      <c r="G3209" s="2" t="s">
        <v>6333</v>
      </c>
      <c r="H3209" s="29">
        <v>41374.28</v>
      </c>
      <c r="I3209" s="26">
        <v>58.62</v>
      </c>
      <c r="J3209" s="25">
        <v>30699.88</v>
      </c>
      <c r="K3209" s="25">
        <v>-10674.399999999998</v>
      </c>
      <c r="L3209" s="25">
        <v>8005.8</v>
      </c>
      <c r="M3209" s="27">
        <v>38705.68</v>
      </c>
    </row>
    <row r="3210" spans="1:13" x14ac:dyDescent="0.15">
      <c r="A3210" t="s">
        <v>21766</v>
      </c>
      <c r="B3210">
        <v>42546</v>
      </c>
      <c r="C3210" t="s">
        <v>15180</v>
      </c>
      <c r="D3210" t="s">
        <v>3206</v>
      </c>
      <c r="E3210" t="s">
        <v>11559</v>
      </c>
      <c r="F3210" s="2" t="s">
        <v>8034</v>
      </c>
      <c r="G3210" s="2" t="s">
        <v>8034</v>
      </c>
      <c r="H3210" s="29">
        <v>49411.839999999997</v>
      </c>
      <c r="I3210" s="26">
        <v>57.55</v>
      </c>
      <c r="J3210" s="25">
        <v>30139.51</v>
      </c>
      <c r="K3210" s="25">
        <v>-19272.329999999998</v>
      </c>
      <c r="L3210" s="25">
        <v>14454.25</v>
      </c>
      <c r="M3210" s="27">
        <v>44593.759999999995</v>
      </c>
    </row>
    <row r="3211" spans="1:13" x14ac:dyDescent="0.15">
      <c r="A3211" t="s">
        <v>20185</v>
      </c>
      <c r="B3211">
        <v>41507</v>
      </c>
      <c r="C3211" t="s">
        <v>15036</v>
      </c>
      <c r="D3211" t="s">
        <v>3207</v>
      </c>
      <c r="E3211" t="s">
        <v>11560</v>
      </c>
      <c r="F3211" s="2" t="s">
        <v>6907</v>
      </c>
      <c r="G3211" s="2" t="s">
        <v>6228</v>
      </c>
      <c r="H3211" s="29">
        <v>0</v>
      </c>
      <c r="I3211" s="26">
        <v>112.75</v>
      </c>
      <c r="J3211" s="25">
        <v>59048.3</v>
      </c>
      <c r="K3211" s="25">
        <v>59048.3</v>
      </c>
      <c r="L3211" s="25">
        <v>-28933.67</v>
      </c>
      <c r="M3211" s="27">
        <v>30114.630000000005</v>
      </c>
    </row>
    <row r="3212" spans="1:13" x14ac:dyDescent="0.15">
      <c r="A3212" t="s">
        <v>22010</v>
      </c>
      <c r="B3212">
        <v>42653</v>
      </c>
      <c r="C3212" t="s">
        <v>15209</v>
      </c>
      <c r="D3212" t="s">
        <v>3208</v>
      </c>
      <c r="E3212" t="s">
        <v>11561</v>
      </c>
      <c r="F3212" s="2" t="s">
        <v>6775</v>
      </c>
      <c r="G3212" s="2" t="s">
        <v>6775</v>
      </c>
      <c r="H3212" s="29">
        <v>0</v>
      </c>
      <c r="I3212" s="26">
        <v>0</v>
      </c>
      <c r="J3212" s="25">
        <v>0</v>
      </c>
      <c r="K3212" s="25">
        <v>0</v>
      </c>
      <c r="L3212" s="25">
        <v>0</v>
      </c>
      <c r="M3212" s="27">
        <v>0</v>
      </c>
    </row>
    <row r="3213" spans="1:13" x14ac:dyDescent="0.15">
      <c r="A3213" t="s">
        <v>17618</v>
      </c>
      <c r="B3213">
        <v>24533</v>
      </c>
      <c r="C3213" t="s">
        <v>14687</v>
      </c>
      <c r="D3213" t="s">
        <v>3209</v>
      </c>
      <c r="E3213" t="s">
        <v>9355</v>
      </c>
      <c r="F3213" s="2" t="s">
        <v>6440</v>
      </c>
      <c r="G3213" s="2" t="s">
        <v>6440</v>
      </c>
      <c r="H3213" s="29">
        <v>0</v>
      </c>
      <c r="I3213" s="26">
        <v>0</v>
      </c>
      <c r="J3213" s="25">
        <v>0</v>
      </c>
      <c r="K3213" s="25">
        <v>0</v>
      </c>
      <c r="L3213" s="25">
        <v>0</v>
      </c>
      <c r="M3213" s="27">
        <v>0</v>
      </c>
    </row>
    <row r="3214" spans="1:13" x14ac:dyDescent="0.15">
      <c r="A3214" t="s">
        <v>20281</v>
      </c>
      <c r="B3214">
        <v>41528</v>
      </c>
      <c r="C3214" t="s">
        <v>15044</v>
      </c>
      <c r="D3214" t="s">
        <v>3210</v>
      </c>
      <c r="E3214" t="s">
        <v>11389</v>
      </c>
      <c r="F3214" s="2" t="s">
        <v>6421</v>
      </c>
      <c r="G3214" s="2" t="s">
        <v>6421</v>
      </c>
      <c r="H3214" s="29">
        <v>0</v>
      </c>
      <c r="I3214" s="26">
        <v>0</v>
      </c>
      <c r="J3214" s="25">
        <v>0</v>
      </c>
      <c r="K3214" s="25">
        <v>0</v>
      </c>
      <c r="L3214" s="25">
        <v>0</v>
      </c>
      <c r="M3214" s="27">
        <v>0</v>
      </c>
    </row>
    <row r="3215" spans="1:13" x14ac:dyDescent="0.15">
      <c r="A3215" t="s">
        <v>17688</v>
      </c>
      <c r="B3215">
        <v>24845</v>
      </c>
      <c r="C3215" t="s">
        <v>14691</v>
      </c>
      <c r="D3215" t="s">
        <v>3211</v>
      </c>
      <c r="E3215" t="s">
        <v>11564</v>
      </c>
      <c r="F3215" s="2" t="s">
        <v>6228</v>
      </c>
      <c r="G3215" s="2" t="s">
        <v>6228</v>
      </c>
      <c r="H3215" s="29">
        <v>9910</v>
      </c>
      <c r="I3215" s="26">
        <v>21.33</v>
      </c>
      <c r="J3215" s="25">
        <v>11170.73</v>
      </c>
      <c r="K3215" s="25">
        <v>1260.7299999999996</v>
      </c>
      <c r="L3215" s="25">
        <v>-617.76</v>
      </c>
      <c r="M3215" s="27">
        <v>10552.97</v>
      </c>
    </row>
    <row r="3216" spans="1:13" x14ac:dyDescent="0.15">
      <c r="A3216" t="s">
        <v>17720</v>
      </c>
      <c r="B3216">
        <v>26158</v>
      </c>
      <c r="C3216" t="s">
        <v>14697</v>
      </c>
      <c r="D3216" t="s">
        <v>3212</v>
      </c>
      <c r="E3216" t="s">
        <v>11565</v>
      </c>
      <c r="F3216" s="2" t="s">
        <v>6548</v>
      </c>
      <c r="G3216" s="2" t="s">
        <v>6548</v>
      </c>
      <c r="H3216" s="29">
        <v>23077.949999999997</v>
      </c>
      <c r="I3216" s="26">
        <v>242.6</v>
      </c>
      <c r="J3216" s="25">
        <v>127052.05</v>
      </c>
      <c r="K3216" s="25">
        <v>103974.1</v>
      </c>
      <c r="L3216" s="25">
        <v>-50947.31</v>
      </c>
      <c r="M3216" s="27">
        <v>76104.740000000005</v>
      </c>
    </row>
    <row r="3217" spans="1:13" x14ac:dyDescent="0.15">
      <c r="A3217" t="s">
        <v>18919</v>
      </c>
      <c r="B3217">
        <v>40971</v>
      </c>
      <c r="C3217" t="s">
        <v>14923</v>
      </c>
      <c r="D3217" t="s">
        <v>3213</v>
      </c>
      <c r="E3217" t="s">
        <v>11566</v>
      </c>
      <c r="F3217" s="2" t="s">
        <v>6450</v>
      </c>
      <c r="G3217" s="2" t="s">
        <v>6450</v>
      </c>
      <c r="H3217" s="29">
        <v>90919.400000000023</v>
      </c>
      <c r="I3217" s="26">
        <v>199.67</v>
      </c>
      <c r="J3217" s="25">
        <v>104569.18</v>
      </c>
      <c r="K3217" s="25">
        <v>13649.77999999997</v>
      </c>
      <c r="L3217" s="25">
        <v>-6688.39</v>
      </c>
      <c r="M3217" s="27">
        <v>97880.79</v>
      </c>
    </row>
    <row r="3218" spans="1:13" x14ac:dyDescent="0.15">
      <c r="A3218" t="s">
        <v>18555</v>
      </c>
      <c r="B3218">
        <v>40765</v>
      </c>
      <c r="C3218" t="s">
        <v>14893</v>
      </c>
      <c r="D3218" t="s">
        <v>3214</v>
      </c>
      <c r="E3218" t="s">
        <v>11567</v>
      </c>
      <c r="F3218" s="2" t="s">
        <v>6545</v>
      </c>
      <c r="G3218" s="2" t="s">
        <v>6545</v>
      </c>
      <c r="H3218" s="29">
        <v>0</v>
      </c>
      <c r="I3218" s="26">
        <v>0</v>
      </c>
      <c r="J3218" s="25">
        <v>0</v>
      </c>
      <c r="K3218" s="25">
        <v>0</v>
      </c>
      <c r="L3218" s="25">
        <v>0</v>
      </c>
      <c r="M3218" s="27">
        <v>0</v>
      </c>
    </row>
    <row r="3219" spans="1:13" x14ac:dyDescent="0.15">
      <c r="A3219" t="s">
        <v>17761</v>
      </c>
      <c r="B3219">
        <v>28563</v>
      </c>
      <c r="C3219" t="s">
        <v>14708</v>
      </c>
      <c r="D3219" t="s">
        <v>3215</v>
      </c>
      <c r="E3219" t="s">
        <v>11568</v>
      </c>
      <c r="F3219" s="2" t="s">
        <v>11569</v>
      </c>
      <c r="G3219" s="2" t="s">
        <v>6964</v>
      </c>
      <c r="H3219" s="29">
        <v>0</v>
      </c>
      <c r="I3219" s="26">
        <v>0</v>
      </c>
      <c r="J3219" s="25">
        <v>0</v>
      </c>
      <c r="K3219" s="25">
        <v>0</v>
      </c>
      <c r="L3219" s="25">
        <v>0</v>
      </c>
      <c r="M3219" s="27">
        <v>0</v>
      </c>
    </row>
    <row r="3220" spans="1:13" x14ac:dyDescent="0.15">
      <c r="A3220" t="s">
        <v>18036</v>
      </c>
      <c r="B3220">
        <v>32073</v>
      </c>
      <c r="C3220" t="s">
        <v>14776</v>
      </c>
      <c r="D3220" t="s">
        <v>3216</v>
      </c>
      <c r="E3220" t="s">
        <v>11570</v>
      </c>
      <c r="F3220" s="2" t="s">
        <v>6285</v>
      </c>
      <c r="G3220" s="2" t="s">
        <v>6285</v>
      </c>
      <c r="H3220" s="29">
        <v>128972.40000000002</v>
      </c>
      <c r="I3220" s="26">
        <v>149.09</v>
      </c>
      <c r="J3220" s="25">
        <v>78079.92</v>
      </c>
      <c r="K3220" s="25">
        <v>-50892.480000000025</v>
      </c>
      <c r="L3220" s="25">
        <v>38169.360000000001</v>
      </c>
      <c r="M3220" s="27">
        <v>116249.28</v>
      </c>
    </row>
    <row r="3221" spans="1:13" x14ac:dyDescent="0.15">
      <c r="A3221" t="s">
        <v>18050</v>
      </c>
      <c r="B3221">
        <v>32177</v>
      </c>
      <c r="C3221" t="s">
        <v>14778</v>
      </c>
      <c r="D3221" t="s">
        <v>3217</v>
      </c>
      <c r="E3221" t="s">
        <v>11571</v>
      </c>
      <c r="F3221" s="2" t="s">
        <v>7919</v>
      </c>
      <c r="G3221" s="2" t="s">
        <v>7919</v>
      </c>
      <c r="H3221" s="29">
        <v>83077.169999999984</v>
      </c>
      <c r="I3221" s="26">
        <v>77.010000000000005</v>
      </c>
      <c r="J3221" s="25">
        <v>40330.910000000003</v>
      </c>
      <c r="K3221" s="25">
        <v>-42746.25999999998</v>
      </c>
      <c r="L3221" s="25">
        <v>32059.7</v>
      </c>
      <c r="M3221" s="27">
        <v>72390.61</v>
      </c>
    </row>
    <row r="3222" spans="1:13" x14ac:dyDescent="0.15">
      <c r="A3222" t="s">
        <v>18070</v>
      </c>
      <c r="B3222">
        <v>32580</v>
      </c>
      <c r="C3222" t="s">
        <v>14782</v>
      </c>
      <c r="D3222" t="s">
        <v>3218</v>
      </c>
      <c r="E3222" t="s">
        <v>11572</v>
      </c>
      <c r="F3222" s="2" t="s">
        <v>11573</v>
      </c>
      <c r="G3222" s="2" t="s">
        <v>6583</v>
      </c>
      <c r="H3222" s="29">
        <v>0</v>
      </c>
      <c r="I3222" s="26">
        <v>0</v>
      </c>
      <c r="J3222" s="25">
        <v>0</v>
      </c>
      <c r="K3222" s="25">
        <v>0</v>
      </c>
      <c r="L3222" s="25">
        <v>0</v>
      </c>
      <c r="M3222" s="27">
        <v>0</v>
      </c>
    </row>
    <row r="3223" spans="1:13" x14ac:dyDescent="0.15">
      <c r="A3223" t="s">
        <v>19185</v>
      </c>
      <c r="B3223">
        <v>41154</v>
      </c>
      <c r="C3223" t="s">
        <v>14949</v>
      </c>
      <c r="D3223" t="s">
        <v>3219</v>
      </c>
      <c r="E3223" t="s">
        <v>11574</v>
      </c>
      <c r="F3223" s="2" t="s">
        <v>6569</v>
      </c>
      <c r="G3223" s="2" t="s">
        <v>6569</v>
      </c>
      <c r="H3223" s="29">
        <v>0</v>
      </c>
      <c r="I3223" s="26">
        <v>0</v>
      </c>
      <c r="J3223" s="25">
        <v>0</v>
      </c>
      <c r="K3223" s="25">
        <v>0</v>
      </c>
      <c r="L3223" s="25">
        <v>0</v>
      </c>
      <c r="M3223" s="27">
        <v>0</v>
      </c>
    </row>
    <row r="3224" spans="1:13" x14ac:dyDescent="0.15">
      <c r="A3224" t="s">
        <v>19259</v>
      </c>
      <c r="B3224">
        <v>41223</v>
      </c>
      <c r="C3224" t="s">
        <v>14956</v>
      </c>
      <c r="D3224" t="s">
        <v>3220</v>
      </c>
      <c r="E3224" t="s">
        <v>11575</v>
      </c>
      <c r="F3224" s="2" t="s">
        <v>9289</v>
      </c>
      <c r="G3224" s="2" t="s">
        <v>9289</v>
      </c>
      <c r="H3224" s="29">
        <v>93950.140000000014</v>
      </c>
      <c r="I3224" s="26">
        <v>156.69</v>
      </c>
      <c r="J3224" s="25">
        <v>82060.12</v>
      </c>
      <c r="K3224" s="25">
        <v>-11890.020000000019</v>
      </c>
      <c r="L3224" s="25">
        <v>8917.52</v>
      </c>
      <c r="M3224" s="27">
        <v>90977.64</v>
      </c>
    </row>
    <row r="3225" spans="1:13" x14ac:dyDescent="0.15">
      <c r="A3225" t="s">
        <v>21961</v>
      </c>
      <c r="B3225">
        <v>42616</v>
      </c>
      <c r="C3225" t="s">
        <v>15203</v>
      </c>
      <c r="D3225" t="s">
        <v>3221</v>
      </c>
      <c r="E3225" t="s">
        <v>11576</v>
      </c>
      <c r="F3225" s="2" t="s">
        <v>6592</v>
      </c>
      <c r="G3225" s="2" t="s">
        <v>6592</v>
      </c>
      <c r="H3225" s="29">
        <v>0</v>
      </c>
      <c r="I3225" s="26">
        <v>0</v>
      </c>
      <c r="J3225" s="25">
        <v>0</v>
      </c>
      <c r="K3225" s="25">
        <v>0</v>
      </c>
      <c r="L3225" s="25">
        <v>0</v>
      </c>
      <c r="M3225" s="27">
        <v>0</v>
      </c>
    </row>
    <row r="3226" spans="1:13" x14ac:dyDescent="0.15">
      <c r="A3226" t="s">
        <v>19286</v>
      </c>
      <c r="B3226">
        <v>41233</v>
      </c>
      <c r="C3226" t="s">
        <v>14959</v>
      </c>
      <c r="D3226" t="s">
        <v>3222</v>
      </c>
      <c r="E3226" t="s">
        <v>11577</v>
      </c>
      <c r="F3226" s="2" t="s">
        <v>8440</v>
      </c>
      <c r="G3226" s="2" t="s">
        <v>7115</v>
      </c>
      <c r="H3226" s="29">
        <v>7735.3999999999942</v>
      </c>
      <c r="I3226" s="26">
        <v>0</v>
      </c>
      <c r="J3226" s="25">
        <v>0</v>
      </c>
      <c r="K3226" s="25">
        <v>-7735.3999999999942</v>
      </c>
      <c r="L3226" s="25">
        <v>5801.55</v>
      </c>
      <c r="M3226" s="27">
        <v>5801.55</v>
      </c>
    </row>
    <row r="3227" spans="1:13" x14ac:dyDescent="0.15">
      <c r="A3227" t="s">
        <v>19736</v>
      </c>
      <c r="B3227">
        <v>41407</v>
      </c>
      <c r="C3227" t="s">
        <v>14999</v>
      </c>
      <c r="D3227" t="s">
        <v>3223</v>
      </c>
      <c r="E3227" t="s">
        <v>11578</v>
      </c>
      <c r="F3227" s="2" t="s">
        <v>6576</v>
      </c>
      <c r="G3227" s="2" t="s">
        <v>6576</v>
      </c>
      <c r="H3227" s="29">
        <v>0</v>
      </c>
      <c r="I3227" s="26">
        <v>0</v>
      </c>
      <c r="J3227" s="25">
        <v>0</v>
      </c>
      <c r="K3227" s="25">
        <v>0</v>
      </c>
      <c r="L3227" s="25">
        <v>0</v>
      </c>
      <c r="M3227" s="27">
        <v>0</v>
      </c>
    </row>
    <row r="3228" spans="1:13" x14ac:dyDescent="0.15">
      <c r="A3228" t="s">
        <v>19447</v>
      </c>
      <c r="B3228">
        <v>41316</v>
      </c>
      <c r="C3228" t="s">
        <v>14975</v>
      </c>
      <c r="D3228" t="s">
        <v>3224</v>
      </c>
      <c r="E3228" t="s">
        <v>11579</v>
      </c>
      <c r="F3228" s="2" t="s">
        <v>6399</v>
      </c>
      <c r="G3228" s="2" t="s">
        <v>6399</v>
      </c>
      <c r="H3228" s="29">
        <v>0</v>
      </c>
      <c r="I3228" s="26">
        <v>0</v>
      </c>
      <c r="J3228" s="25">
        <v>0</v>
      </c>
      <c r="K3228" s="25">
        <v>0</v>
      </c>
      <c r="L3228" s="25">
        <v>0</v>
      </c>
      <c r="M3228" s="27">
        <v>0</v>
      </c>
    </row>
    <row r="3229" spans="1:13" x14ac:dyDescent="0.15">
      <c r="A3229" t="s">
        <v>23016</v>
      </c>
      <c r="B3229">
        <v>75219</v>
      </c>
      <c r="C3229" t="s">
        <v>15394</v>
      </c>
      <c r="D3229" t="s">
        <v>3225</v>
      </c>
      <c r="E3229" t="s">
        <v>9847</v>
      </c>
      <c r="F3229" s="2" t="s">
        <v>11580</v>
      </c>
      <c r="G3229" s="2" t="s">
        <v>7245</v>
      </c>
      <c r="H3229" s="29">
        <v>0</v>
      </c>
      <c r="I3229" s="26">
        <v>0</v>
      </c>
      <c r="J3229" s="25">
        <v>0</v>
      </c>
      <c r="K3229" s="25">
        <v>0</v>
      </c>
      <c r="L3229" s="25">
        <v>0</v>
      </c>
      <c r="M3229" s="27">
        <v>0</v>
      </c>
    </row>
    <row r="3230" spans="1:13" x14ac:dyDescent="0.15">
      <c r="A3230" t="s">
        <v>22208</v>
      </c>
      <c r="B3230">
        <v>43864</v>
      </c>
      <c r="C3230" t="s">
        <v>15251</v>
      </c>
      <c r="D3230" t="s">
        <v>3226</v>
      </c>
      <c r="E3230" t="s">
        <v>11581</v>
      </c>
      <c r="F3230" s="2" t="s">
        <v>6293</v>
      </c>
      <c r="G3230" s="2" t="s">
        <v>6293</v>
      </c>
      <c r="H3230" s="29">
        <v>319013.76999999996</v>
      </c>
      <c r="I3230" s="26">
        <v>363.84</v>
      </c>
      <c r="J3230" s="25">
        <v>190546.65</v>
      </c>
      <c r="K3230" s="25">
        <v>-128467.11999999997</v>
      </c>
      <c r="L3230" s="25">
        <v>96350.34</v>
      </c>
      <c r="M3230" s="27">
        <v>286896.99</v>
      </c>
    </row>
    <row r="3231" spans="1:13" x14ac:dyDescent="0.15">
      <c r="A3231" t="s">
        <v>19117</v>
      </c>
      <c r="B3231">
        <v>41052</v>
      </c>
      <c r="C3231" t="s">
        <v>14941</v>
      </c>
      <c r="D3231" t="s">
        <v>3227</v>
      </c>
      <c r="E3231" t="s">
        <v>11583</v>
      </c>
      <c r="F3231" s="2" t="s">
        <v>6679</v>
      </c>
      <c r="G3231" s="2" t="s">
        <v>6679</v>
      </c>
      <c r="H3231" s="29">
        <v>0</v>
      </c>
      <c r="I3231" s="26">
        <v>21.18</v>
      </c>
      <c r="J3231" s="25">
        <v>11092.18</v>
      </c>
      <c r="K3231" s="25">
        <v>11092.18</v>
      </c>
      <c r="L3231" s="25">
        <v>-5435.17</v>
      </c>
      <c r="M3231" s="27">
        <v>5657.01</v>
      </c>
    </row>
    <row r="3232" spans="1:13" x14ac:dyDescent="0.15">
      <c r="A3232" t="s">
        <v>18406</v>
      </c>
      <c r="B3232">
        <v>40540</v>
      </c>
      <c r="C3232" t="s">
        <v>14872</v>
      </c>
      <c r="D3232" t="s">
        <v>3228</v>
      </c>
      <c r="E3232" t="s">
        <v>7741</v>
      </c>
      <c r="F3232" s="2" t="s">
        <v>6931</v>
      </c>
      <c r="G3232" s="2" t="s">
        <v>6931</v>
      </c>
      <c r="H3232" s="29">
        <v>0</v>
      </c>
      <c r="I3232" s="26">
        <v>0</v>
      </c>
      <c r="J3232" s="25">
        <v>0</v>
      </c>
      <c r="K3232" s="25">
        <v>0</v>
      </c>
      <c r="L3232" s="25">
        <v>0</v>
      </c>
      <c r="M3232" s="27">
        <v>0</v>
      </c>
    </row>
    <row r="3233" spans="1:13" x14ac:dyDescent="0.15">
      <c r="A3233" t="s">
        <v>20515</v>
      </c>
      <c r="B3233">
        <v>41571</v>
      </c>
      <c r="C3233" t="s">
        <v>15064</v>
      </c>
      <c r="D3233" t="s">
        <v>3229</v>
      </c>
      <c r="E3233" t="s">
        <v>11586</v>
      </c>
      <c r="F3233" s="2" t="s">
        <v>6699</v>
      </c>
      <c r="G3233" s="2" t="s">
        <v>6699</v>
      </c>
      <c r="H3233" s="29">
        <v>0</v>
      </c>
      <c r="I3233" s="26">
        <v>0</v>
      </c>
      <c r="J3233" s="25">
        <v>0</v>
      </c>
      <c r="K3233" s="25">
        <v>0</v>
      </c>
      <c r="L3233" s="25">
        <v>0</v>
      </c>
      <c r="M3233" s="27">
        <v>0</v>
      </c>
    </row>
    <row r="3234" spans="1:13" x14ac:dyDescent="0.15">
      <c r="A3234" t="s">
        <v>19019</v>
      </c>
      <c r="B3234">
        <v>41005</v>
      </c>
      <c r="C3234" t="s">
        <v>14932</v>
      </c>
      <c r="D3234" t="s">
        <v>3230</v>
      </c>
      <c r="E3234" t="s">
        <v>11587</v>
      </c>
      <c r="F3234" s="2" t="s">
        <v>11441</v>
      </c>
      <c r="G3234" s="2" t="s">
        <v>6434</v>
      </c>
      <c r="H3234" s="29">
        <v>21835.559999999998</v>
      </c>
      <c r="I3234" s="26">
        <v>52.93</v>
      </c>
      <c r="J3234" s="25">
        <v>27719.97</v>
      </c>
      <c r="K3234" s="25">
        <v>5884.4100000000035</v>
      </c>
      <c r="L3234" s="25">
        <v>-2883.36</v>
      </c>
      <c r="M3234" s="27">
        <v>24836.61</v>
      </c>
    </row>
    <row r="3235" spans="1:13" x14ac:dyDescent="0.15">
      <c r="A3235" t="s">
        <v>18823</v>
      </c>
      <c r="B3235">
        <v>40946</v>
      </c>
      <c r="C3235" t="s">
        <v>14916</v>
      </c>
      <c r="D3235" t="s">
        <v>3231</v>
      </c>
      <c r="E3235" t="s">
        <v>11588</v>
      </c>
      <c r="F3235" s="2" t="s">
        <v>7167</v>
      </c>
      <c r="G3235" s="2" t="s">
        <v>6378</v>
      </c>
      <c r="H3235" s="29">
        <v>0</v>
      </c>
      <c r="I3235" s="26">
        <v>0</v>
      </c>
      <c r="J3235" s="25">
        <v>0</v>
      </c>
      <c r="K3235" s="25">
        <v>0</v>
      </c>
      <c r="L3235" s="25">
        <v>0</v>
      </c>
      <c r="M3235" s="27">
        <v>0</v>
      </c>
    </row>
    <row r="3236" spans="1:13" x14ac:dyDescent="0.15">
      <c r="A3236" t="s">
        <v>20371</v>
      </c>
      <c r="B3236">
        <v>41551</v>
      </c>
      <c r="C3236" t="s">
        <v>15054</v>
      </c>
      <c r="D3236" t="s">
        <v>3232</v>
      </c>
      <c r="E3236" t="s">
        <v>11589</v>
      </c>
      <c r="F3236" s="2" t="s">
        <v>9357</v>
      </c>
      <c r="G3236" s="2" t="s">
        <v>6388</v>
      </c>
      <c r="H3236" s="29">
        <v>5946</v>
      </c>
      <c r="I3236" s="26">
        <v>0</v>
      </c>
      <c r="J3236" s="25">
        <v>0</v>
      </c>
      <c r="K3236" s="25">
        <v>-5946</v>
      </c>
      <c r="L3236" s="25">
        <v>4459.5</v>
      </c>
      <c r="M3236" s="27">
        <v>4459.5</v>
      </c>
    </row>
    <row r="3237" spans="1:13" x14ac:dyDescent="0.15">
      <c r="A3237" t="s">
        <v>17953</v>
      </c>
      <c r="B3237">
        <v>31237</v>
      </c>
      <c r="C3237" t="s">
        <v>14766</v>
      </c>
      <c r="D3237" t="s">
        <v>3233</v>
      </c>
      <c r="E3237" t="s">
        <v>11590</v>
      </c>
      <c r="F3237" s="2" t="s">
        <v>6588</v>
      </c>
      <c r="G3237" s="2" t="s">
        <v>6589</v>
      </c>
      <c r="H3237" s="29">
        <v>0</v>
      </c>
      <c r="I3237" s="26">
        <v>0</v>
      </c>
      <c r="J3237" s="25">
        <v>0</v>
      </c>
      <c r="K3237" s="25">
        <v>0</v>
      </c>
      <c r="L3237" s="25">
        <v>0</v>
      </c>
      <c r="M3237" s="27">
        <v>0</v>
      </c>
    </row>
    <row r="3238" spans="1:13" x14ac:dyDescent="0.15">
      <c r="A3238" t="s">
        <v>22740</v>
      </c>
      <c r="B3238">
        <v>69539</v>
      </c>
      <c r="C3238" t="s">
        <v>15351</v>
      </c>
      <c r="D3238" t="s">
        <v>3234</v>
      </c>
      <c r="E3238" t="s">
        <v>11591</v>
      </c>
      <c r="F3238" s="2" t="s">
        <v>6367</v>
      </c>
      <c r="G3238" s="2" t="s">
        <v>6367</v>
      </c>
      <c r="H3238" s="29">
        <v>18325.440000000002</v>
      </c>
      <c r="I3238" s="26">
        <v>75.2</v>
      </c>
      <c r="J3238" s="25">
        <v>39382.99</v>
      </c>
      <c r="K3238" s="25">
        <v>21057.549999999996</v>
      </c>
      <c r="L3238" s="25">
        <v>-10318.200000000001</v>
      </c>
      <c r="M3238" s="27">
        <v>29064.789999999997</v>
      </c>
    </row>
    <row r="3239" spans="1:13" x14ac:dyDescent="0.15">
      <c r="A3239" t="s">
        <v>20372</v>
      </c>
      <c r="B3239">
        <v>41551</v>
      </c>
      <c r="C3239" t="s">
        <v>15054</v>
      </c>
      <c r="D3239" t="s">
        <v>3235</v>
      </c>
      <c r="E3239" t="s">
        <v>11592</v>
      </c>
      <c r="F3239" s="2" t="s">
        <v>11283</v>
      </c>
      <c r="G3239" s="2" t="s">
        <v>6388</v>
      </c>
      <c r="H3239" s="29">
        <v>0</v>
      </c>
      <c r="I3239" s="26">
        <v>0</v>
      </c>
      <c r="J3239" s="25">
        <v>0</v>
      </c>
      <c r="K3239" s="25">
        <v>0</v>
      </c>
      <c r="L3239" s="25">
        <v>0</v>
      </c>
      <c r="M3239" s="27">
        <v>0</v>
      </c>
    </row>
    <row r="3240" spans="1:13" x14ac:dyDescent="0.15">
      <c r="A3240" t="s">
        <v>17986</v>
      </c>
      <c r="B3240">
        <v>31384</v>
      </c>
      <c r="C3240" t="s">
        <v>14769</v>
      </c>
      <c r="D3240" t="s">
        <v>3236</v>
      </c>
      <c r="E3240" t="s">
        <v>8255</v>
      </c>
      <c r="F3240" s="2" t="s">
        <v>6615</v>
      </c>
      <c r="G3240" s="2" t="s">
        <v>6615</v>
      </c>
      <c r="H3240" s="29">
        <v>0</v>
      </c>
      <c r="I3240" s="26">
        <v>0</v>
      </c>
      <c r="J3240" s="25">
        <v>0</v>
      </c>
      <c r="K3240" s="25">
        <v>0</v>
      </c>
      <c r="L3240" s="25">
        <v>0</v>
      </c>
      <c r="M3240" s="27">
        <v>0</v>
      </c>
    </row>
    <row r="3241" spans="1:13" x14ac:dyDescent="0.15">
      <c r="A3241" t="s">
        <v>20228</v>
      </c>
      <c r="B3241">
        <v>41516</v>
      </c>
      <c r="C3241" t="s">
        <v>15039</v>
      </c>
      <c r="D3241" t="s">
        <v>3237</v>
      </c>
      <c r="E3241" t="s">
        <v>11593</v>
      </c>
      <c r="F3241" s="2" t="s">
        <v>6397</v>
      </c>
      <c r="G3241" s="2" t="s">
        <v>6397</v>
      </c>
      <c r="H3241" s="29">
        <v>47568</v>
      </c>
      <c r="I3241" s="26">
        <v>104.87</v>
      </c>
      <c r="J3241" s="25">
        <v>54921.47</v>
      </c>
      <c r="K3241" s="25">
        <v>7353.4700000000012</v>
      </c>
      <c r="L3241" s="25">
        <v>-3603.2</v>
      </c>
      <c r="M3241" s="27">
        <v>51318.270000000004</v>
      </c>
    </row>
    <row r="3242" spans="1:13" x14ac:dyDescent="0.15">
      <c r="A3242" t="s">
        <v>18430</v>
      </c>
      <c r="B3242">
        <v>40557</v>
      </c>
      <c r="C3242" t="s">
        <v>14873</v>
      </c>
      <c r="D3242" t="s">
        <v>3238</v>
      </c>
      <c r="E3242" t="s">
        <v>11594</v>
      </c>
      <c r="F3242" s="2" t="s">
        <v>10190</v>
      </c>
      <c r="G3242" s="2" t="s">
        <v>6530</v>
      </c>
      <c r="H3242" s="29">
        <v>0</v>
      </c>
      <c r="I3242" s="26">
        <v>0</v>
      </c>
      <c r="J3242" s="25">
        <v>0</v>
      </c>
      <c r="K3242" s="25">
        <v>0</v>
      </c>
      <c r="L3242" s="25">
        <v>0</v>
      </c>
      <c r="M3242" s="27">
        <v>0</v>
      </c>
    </row>
    <row r="3243" spans="1:13" x14ac:dyDescent="0.15">
      <c r="A3243" t="s">
        <v>22403</v>
      </c>
      <c r="B3243">
        <v>47959</v>
      </c>
      <c r="C3243" t="s">
        <v>15284</v>
      </c>
      <c r="D3243" t="s">
        <v>3239</v>
      </c>
      <c r="E3243" t="s">
        <v>11595</v>
      </c>
      <c r="F3243" s="2" t="s">
        <v>8723</v>
      </c>
      <c r="G3243" s="2" t="s">
        <v>6547</v>
      </c>
      <c r="H3243" s="29">
        <v>0</v>
      </c>
      <c r="I3243" s="26">
        <v>4.5999999999999996</v>
      </c>
      <c r="J3243" s="25">
        <v>2409.0700000000002</v>
      </c>
      <c r="K3243" s="25">
        <v>2409.0700000000002</v>
      </c>
      <c r="L3243" s="25">
        <v>-1180.44</v>
      </c>
      <c r="M3243" s="27">
        <v>1228.6300000000001</v>
      </c>
    </row>
    <row r="3244" spans="1:13" x14ac:dyDescent="0.15">
      <c r="A3244" t="s">
        <v>18953</v>
      </c>
      <c r="B3244">
        <v>40980</v>
      </c>
      <c r="C3244" t="s">
        <v>14926</v>
      </c>
      <c r="D3244" t="s">
        <v>3240</v>
      </c>
      <c r="E3244" t="s">
        <v>11596</v>
      </c>
      <c r="F3244" s="2" t="s">
        <v>6555</v>
      </c>
      <c r="G3244" s="2" t="s">
        <v>6555</v>
      </c>
      <c r="H3244" s="29">
        <v>0</v>
      </c>
      <c r="I3244" s="26">
        <v>0</v>
      </c>
      <c r="J3244" s="25">
        <v>0</v>
      </c>
      <c r="K3244" s="25">
        <v>0</v>
      </c>
      <c r="L3244" s="25">
        <v>0</v>
      </c>
      <c r="M3244" s="27">
        <v>0</v>
      </c>
    </row>
    <row r="3245" spans="1:13" x14ac:dyDescent="0.15">
      <c r="A3245" t="s">
        <v>23085</v>
      </c>
      <c r="B3245">
        <v>75597</v>
      </c>
      <c r="C3245" t="s">
        <v>15398</v>
      </c>
      <c r="D3245" t="s">
        <v>3241</v>
      </c>
      <c r="E3245" t="s">
        <v>11597</v>
      </c>
      <c r="F3245" s="2" t="s">
        <v>6461</v>
      </c>
      <c r="G3245" s="2" t="s">
        <v>6461</v>
      </c>
      <c r="H3245" s="29">
        <v>140270.56</v>
      </c>
      <c r="I3245" s="26">
        <v>359.7</v>
      </c>
      <c r="J3245" s="25">
        <v>188378.49</v>
      </c>
      <c r="K3245" s="25">
        <v>48107.929999999993</v>
      </c>
      <c r="L3245" s="25">
        <v>-23572.89</v>
      </c>
      <c r="M3245" s="27">
        <v>164805.59999999998</v>
      </c>
    </row>
    <row r="3246" spans="1:13" x14ac:dyDescent="0.15">
      <c r="A3246" t="s">
        <v>19962</v>
      </c>
      <c r="B3246">
        <v>41460</v>
      </c>
      <c r="C3246" t="s">
        <v>15017</v>
      </c>
      <c r="D3246" t="s">
        <v>3242</v>
      </c>
      <c r="E3246" t="s">
        <v>11598</v>
      </c>
      <c r="F3246" s="2" t="s">
        <v>6586</v>
      </c>
      <c r="G3246" s="2" t="s">
        <v>6586</v>
      </c>
      <c r="H3246" s="29">
        <v>0</v>
      </c>
      <c r="I3246" s="26">
        <v>0</v>
      </c>
      <c r="J3246" s="25">
        <v>0</v>
      </c>
      <c r="K3246" s="25">
        <v>0</v>
      </c>
      <c r="L3246" s="25">
        <v>0</v>
      </c>
      <c r="M3246" s="27">
        <v>0</v>
      </c>
    </row>
    <row r="3247" spans="1:13" x14ac:dyDescent="0.15">
      <c r="A3247" t="s">
        <v>23290</v>
      </c>
      <c r="B3247">
        <v>79874</v>
      </c>
      <c r="C3247" t="s">
        <v>15433</v>
      </c>
      <c r="D3247" t="s">
        <v>3243</v>
      </c>
      <c r="E3247" t="s">
        <v>11599</v>
      </c>
      <c r="F3247" s="2" t="s">
        <v>9897</v>
      </c>
      <c r="G3247" s="2" t="s">
        <v>7352</v>
      </c>
      <c r="H3247" s="29">
        <v>0</v>
      </c>
      <c r="I3247" s="26">
        <v>1.51</v>
      </c>
      <c r="J3247" s="25">
        <v>790.8</v>
      </c>
      <c r="K3247" s="25">
        <v>790.8</v>
      </c>
      <c r="L3247" s="25">
        <v>-387.49</v>
      </c>
      <c r="M3247" s="27">
        <v>403.30999999999995</v>
      </c>
    </row>
    <row r="3248" spans="1:13" x14ac:dyDescent="0.15">
      <c r="A3248" t="s">
        <v>23264</v>
      </c>
      <c r="B3248">
        <v>78782</v>
      </c>
      <c r="C3248" t="s">
        <v>15427</v>
      </c>
      <c r="D3248" t="s">
        <v>3244</v>
      </c>
      <c r="E3248" t="s">
        <v>11600</v>
      </c>
      <c r="F3248" s="2" t="s">
        <v>8219</v>
      </c>
      <c r="G3248" s="2" t="s">
        <v>6489</v>
      </c>
      <c r="H3248" s="29">
        <v>0</v>
      </c>
      <c r="I3248" s="26">
        <v>0</v>
      </c>
      <c r="J3248" s="25">
        <v>0</v>
      </c>
      <c r="K3248" s="25">
        <v>0</v>
      </c>
      <c r="L3248" s="25">
        <v>0</v>
      </c>
      <c r="M3248" s="27">
        <v>0</v>
      </c>
    </row>
    <row r="3249" spans="1:13" x14ac:dyDescent="0.15">
      <c r="A3249" t="s">
        <v>23275</v>
      </c>
      <c r="B3249">
        <v>79536</v>
      </c>
      <c r="C3249" t="s">
        <v>15430</v>
      </c>
      <c r="D3249" t="s">
        <v>3245</v>
      </c>
      <c r="E3249" t="s">
        <v>11601</v>
      </c>
      <c r="F3249" s="2" t="s">
        <v>11602</v>
      </c>
      <c r="G3249" s="2" t="s">
        <v>8217</v>
      </c>
      <c r="H3249" s="29">
        <v>26469.17</v>
      </c>
      <c r="I3249" s="26">
        <v>86.52</v>
      </c>
      <c r="J3249" s="25">
        <v>45311.39</v>
      </c>
      <c r="K3249" s="25">
        <v>18842.22</v>
      </c>
      <c r="L3249" s="25">
        <v>-9232.69</v>
      </c>
      <c r="M3249" s="27">
        <v>36078.699999999997</v>
      </c>
    </row>
    <row r="3250" spans="1:13" x14ac:dyDescent="0.15">
      <c r="A3250" t="s">
        <v>19435</v>
      </c>
      <c r="B3250">
        <v>41293</v>
      </c>
      <c r="C3250" t="s">
        <v>14973</v>
      </c>
      <c r="D3250" t="s">
        <v>3246</v>
      </c>
      <c r="E3250" t="s">
        <v>11603</v>
      </c>
      <c r="F3250" s="2" t="s">
        <v>6410</v>
      </c>
      <c r="G3250" s="2" t="s">
        <v>6410</v>
      </c>
      <c r="H3250" s="29">
        <v>23784</v>
      </c>
      <c r="I3250" s="26">
        <v>33.07</v>
      </c>
      <c r="J3250" s="25">
        <v>17319.09</v>
      </c>
      <c r="K3250" s="25">
        <v>-6464.91</v>
      </c>
      <c r="L3250" s="25">
        <v>4848.68</v>
      </c>
      <c r="M3250" s="27">
        <v>22167.77</v>
      </c>
    </row>
    <row r="3251" spans="1:13" x14ac:dyDescent="0.15">
      <c r="A3251" t="s">
        <v>21649</v>
      </c>
      <c r="B3251">
        <v>41899</v>
      </c>
      <c r="C3251" t="s">
        <v>15161</v>
      </c>
      <c r="D3251" t="s">
        <v>3247</v>
      </c>
      <c r="E3251" t="s">
        <v>11604</v>
      </c>
      <c r="F3251" s="2" t="s">
        <v>11605</v>
      </c>
      <c r="G3251" s="2" t="s">
        <v>8369</v>
      </c>
      <c r="H3251" s="29">
        <v>0</v>
      </c>
      <c r="I3251" s="26">
        <v>0</v>
      </c>
      <c r="J3251" s="25">
        <v>0</v>
      </c>
      <c r="K3251" s="25">
        <v>0</v>
      </c>
      <c r="L3251" s="25">
        <v>0</v>
      </c>
      <c r="M3251" s="27">
        <v>0</v>
      </c>
    </row>
    <row r="3252" spans="1:13" x14ac:dyDescent="0.15">
      <c r="A3252" t="s">
        <v>21062</v>
      </c>
      <c r="B3252">
        <v>41693</v>
      </c>
      <c r="C3252" t="s">
        <v>15103</v>
      </c>
      <c r="D3252" t="s">
        <v>3248</v>
      </c>
      <c r="E3252" t="s">
        <v>11606</v>
      </c>
      <c r="F3252" s="2" t="s">
        <v>10846</v>
      </c>
      <c r="G3252" s="2" t="s">
        <v>6535</v>
      </c>
      <c r="H3252" s="29">
        <v>0</v>
      </c>
      <c r="I3252" s="26">
        <v>25.78</v>
      </c>
      <c r="J3252" s="25">
        <v>13501.24</v>
      </c>
      <c r="K3252" s="25">
        <v>13501.24</v>
      </c>
      <c r="L3252" s="25">
        <v>-6615.61</v>
      </c>
      <c r="M3252" s="27">
        <v>6885.63</v>
      </c>
    </row>
    <row r="3253" spans="1:13" x14ac:dyDescent="0.15">
      <c r="A3253" t="s">
        <v>21223</v>
      </c>
      <c r="B3253">
        <v>41779</v>
      </c>
      <c r="C3253" t="s">
        <v>15113</v>
      </c>
      <c r="D3253" t="s">
        <v>3249</v>
      </c>
      <c r="E3253" t="s">
        <v>11607</v>
      </c>
      <c r="F3253" s="2" t="s">
        <v>11608</v>
      </c>
      <c r="G3253" s="2" t="s">
        <v>6504</v>
      </c>
      <c r="H3253" s="29">
        <v>0</v>
      </c>
      <c r="I3253" s="26">
        <v>0</v>
      </c>
      <c r="J3253" s="25">
        <v>0</v>
      </c>
      <c r="K3253" s="25">
        <v>0</v>
      </c>
      <c r="L3253" s="25">
        <v>0</v>
      </c>
      <c r="M3253" s="27">
        <v>0</v>
      </c>
    </row>
    <row r="3254" spans="1:13" x14ac:dyDescent="0.15">
      <c r="A3254" t="s">
        <v>20981</v>
      </c>
      <c r="B3254">
        <v>41672</v>
      </c>
      <c r="C3254" t="s">
        <v>15098</v>
      </c>
      <c r="D3254" t="s">
        <v>3250</v>
      </c>
      <c r="E3254" t="s">
        <v>11609</v>
      </c>
      <c r="F3254" s="2" t="s">
        <v>6464</v>
      </c>
      <c r="G3254" s="2" t="s">
        <v>6465</v>
      </c>
      <c r="H3254" s="29">
        <v>22877.559999999998</v>
      </c>
      <c r="I3254" s="26">
        <v>91</v>
      </c>
      <c r="J3254" s="25">
        <v>47657.61</v>
      </c>
      <c r="K3254" s="25">
        <v>24780.050000000003</v>
      </c>
      <c r="L3254" s="25">
        <v>-12142.22</v>
      </c>
      <c r="M3254" s="27">
        <v>35515.39</v>
      </c>
    </row>
    <row r="3255" spans="1:13" x14ac:dyDescent="0.15">
      <c r="A3255" t="s">
        <v>18625</v>
      </c>
      <c r="B3255">
        <v>40803</v>
      </c>
      <c r="C3255" t="s">
        <v>14899</v>
      </c>
      <c r="D3255" t="s">
        <v>3251</v>
      </c>
      <c r="E3255" t="s">
        <v>11610</v>
      </c>
      <c r="F3255" s="2" t="s">
        <v>6382</v>
      </c>
      <c r="G3255" s="2" t="s">
        <v>6382</v>
      </c>
      <c r="H3255" s="29">
        <v>0</v>
      </c>
      <c r="I3255" s="26">
        <v>62.28</v>
      </c>
      <c r="J3255" s="25">
        <v>32616.66</v>
      </c>
      <c r="K3255" s="25">
        <v>32616.66</v>
      </c>
      <c r="L3255" s="25">
        <v>-15982.16</v>
      </c>
      <c r="M3255" s="27">
        <v>16634.5</v>
      </c>
    </row>
    <row r="3256" spans="1:13" x14ac:dyDescent="0.15">
      <c r="A3256" t="s">
        <v>20068</v>
      </c>
      <c r="B3256">
        <v>41492</v>
      </c>
      <c r="C3256" t="s">
        <v>15028</v>
      </c>
      <c r="D3256" t="s">
        <v>3252</v>
      </c>
      <c r="E3256" t="s">
        <v>11611</v>
      </c>
      <c r="F3256" s="2" t="s">
        <v>10968</v>
      </c>
      <c r="G3256" s="2" t="s">
        <v>6434</v>
      </c>
      <c r="H3256" s="29">
        <v>33694</v>
      </c>
      <c r="I3256" s="26">
        <v>77.34</v>
      </c>
      <c r="J3256" s="25">
        <v>40503.730000000003</v>
      </c>
      <c r="K3256" s="25">
        <v>6809.7300000000032</v>
      </c>
      <c r="L3256" s="25">
        <v>-3336.77</v>
      </c>
      <c r="M3256" s="27">
        <v>37166.960000000006</v>
      </c>
    </row>
    <row r="3257" spans="1:13" x14ac:dyDescent="0.15">
      <c r="A3257" t="s">
        <v>21355</v>
      </c>
      <c r="B3257">
        <v>41813</v>
      </c>
      <c r="C3257" t="s">
        <v>15126</v>
      </c>
      <c r="D3257" t="s">
        <v>3253</v>
      </c>
      <c r="E3257" t="s">
        <v>11612</v>
      </c>
      <c r="F3257" s="2" t="s">
        <v>6437</v>
      </c>
      <c r="G3257" s="2" t="s">
        <v>6437</v>
      </c>
      <c r="H3257" s="29">
        <v>0</v>
      </c>
      <c r="I3257" s="26">
        <v>0</v>
      </c>
      <c r="J3257" s="25">
        <v>0</v>
      </c>
      <c r="K3257" s="25">
        <v>0</v>
      </c>
      <c r="L3257" s="25">
        <v>0</v>
      </c>
      <c r="M3257" s="27">
        <v>0</v>
      </c>
    </row>
    <row r="3258" spans="1:13" x14ac:dyDescent="0.15">
      <c r="A3258" t="s">
        <v>21217</v>
      </c>
      <c r="B3258">
        <v>41778</v>
      </c>
      <c r="C3258" t="s">
        <v>15112</v>
      </c>
      <c r="D3258" t="s">
        <v>3254</v>
      </c>
      <c r="E3258" t="s">
        <v>11613</v>
      </c>
      <c r="F3258" s="2" t="s">
        <v>6848</v>
      </c>
      <c r="G3258" s="2" t="s">
        <v>6791</v>
      </c>
      <c r="H3258" s="29">
        <v>60707.59</v>
      </c>
      <c r="I3258" s="26">
        <v>149.09</v>
      </c>
      <c r="J3258" s="25">
        <v>78079.92</v>
      </c>
      <c r="K3258" s="25">
        <v>17372.330000000002</v>
      </c>
      <c r="L3258" s="25">
        <v>-8512.44</v>
      </c>
      <c r="M3258" s="27">
        <v>69567.48</v>
      </c>
    </row>
    <row r="3259" spans="1:13" x14ac:dyDescent="0.15">
      <c r="A3259" t="s">
        <v>19429</v>
      </c>
      <c r="B3259">
        <v>41286</v>
      </c>
      <c r="C3259" t="s">
        <v>14972</v>
      </c>
      <c r="D3259" t="s">
        <v>3255</v>
      </c>
      <c r="E3259" t="s">
        <v>10837</v>
      </c>
      <c r="F3259" s="2" t="s">
        <v>6476</v>
      </c>
      <c r="G3259" s="2" t="s">
        <v>6476</v>
      </c>
      <c r="H3259" s="29">
        <v>0</v>
      </c>
      <c r="I3259" s="26">
        <v>0</v>
      </c>
      <c r="J3259" s="25">
        <v>0</v>
      </c>
      <c r="K3259" s="25">
        <v>0</v>
      </c>
      <c r="L3259" s="25">
        <v>0</v>
      </c>
      <c r="M3259" s="27">
        <v>0</v>
      </c>
    </row>
    <row r="3260" spans="1:13" x14ac:dyDescent="0.15">
      <c r="A3260" t="s">
        <v>17569</v>
      </c>
      <c r="B3260">
        <v>22725</v>
      </c>
      <c r="C3260" t="s">
        <v>14673</v>
      </c>
      <c r="D3260" t="s">
        <v>3256</v>
      </c>
      <c r="E3260" t="s">
        <v>8194</v>
      </c>
      <c r="F3260" s="2" t="s">
        <v>6361</v>
      </c>
      <c r="G3260" s="2" t="s">
        <v>6361</v>
      </c>
      <c r="H3260" s="29">
        <v>0</v>
      </c>
      <c r="I3260" s="26">
        <v>0</v>
      </c>
      <c r="J3260" s="25">
        <v>0</v>
      </c>
      <c r="K3260" s="25">
        <v>0</v>
      </c>
      <c r="L3260" s="25">
        <v>0</v>
      </c>
      <c r="M3260" s="27">
        <v>0</v>
      </c>
    </row>
    <row r="3261" spans="1:13" x14ac:dyDescent="0.15">
      <c r="A3261" t="s">
        <v>17703</v>
      </c>
      <c r="B3261">
        <v>25351</v>
      </c>
      <c r="C3261" t="s">
        <v>14694</v>
      </c>
      <c r="D3261" t="s">
        <v>3257</v>
      </c>
      <c r="E3261" t="s">
        <v>11273</v>
      </c>
      <c r="F3261" s="2" t="s">
        <v>8140</v>
      </c>
      <c r="G3261" s="2" t="s">
        <v>8140</v>
      </c>
      <c r="H3261" s="29">
        <v>0</v>
      </c>
      <c r="I3261" s="26">
        <v>0</v>
      </c>
      <c r="J3261" s="25">
        <v>0</v>
      </c>
      <c r="K3261" s="25">
        <v>0</v>
      </c>
      <c r="L3261" s="25">
        <v>0</v>
      </c>
      <c r="M3261" s="27">
        <v>0</v>
      </c>
    </row>
    <row r="3262" spans="1:13" x14ac:dyDescent="0.15">
      <c r="A3262" t="s">
        <v>22071</v>
      </c>
      <c r="B3262">
        <v>42683</v>
      </c>
      <c r="C3262" t="s">
        <v>15215</v>
      </c>
      <c r="D3262" t="s">
        <v>3258</v>
      </c>
      <c r="E3262" t="s">
        <v>11614</v>
      </c>
      <c r="F3262" s="2" t="s">
        <v>6357</v>
      </c>
      <c r="G3262" s="2" t="s">
        <v>6358</v>
      </c>
      <c r="H3262" s="29">
        <v>0</v>
      </c>
      <c r="I3262" s="26">
        <v>43.3</v>
      </c>
      <c r="J3262" s="25">
        <v>22676.639999999999</v>
      </c>
      <c r="K3262" s="25">
        <v>22676.639999999999</v>
      </c>
      <c r="L3262" s="25">
        <v>-11111.55</v>
      </c>
      <c r="M3262" s="27">
        <v>11565.09</v>
      </c>
    </row>
    <row r="3263" spans="1:13" x14ac:dyDescent="0.15">
      <c r="A3263" t="s">
        <v>19940</v>
      </c>
      <c r="B3263">
        <v>41454</v>
      </c>
      <c r="C3263" t="s">
        <v>15014</v>
      </c>
      <c r="D3263" t="s">
        <v>3259</v>
      </c>
      <c r="E3263" t="s">
        <v>11121</v>
      </c>
      <c r="F3263" s="2" t="s">
        <v>8681</v>
      </c>
      <c r="G3263" s="2" t="s">
        <v>6554</v>
      </c>
      <c r="H3263" s="29">
        <v>0</v>
      </c>
      <c r="I3263" s="26">
        <v>17.97</v>
      </c>
      <c r="J3263" s="25">
        <v>9411.07</v>
      </c>
      <c r="K3263" s="25">
        <v>9411.07</v>
      </c>
      <c r="L3263" s="25">
        <v>-4611.42</v>
      </c>
      <c r="M3263" s="27">
        <v>4799.6499999999996</v>
      </c>
    </row>
    <row r="3264" spans="1:13" x14ac:dyDescent="0.15">
      <c r="A3264" t="s">
        <v>19463</v>
      </c>
      <c r="B3264">
        <v>41337</v>
      </c>
      <c r="C3264" t="s">
        <v>14978</v>
      </c>
      <c r="D3264" t="s">
        <v>3260</v>
      </c>
      <c r="E3264" t="s">
        <v>11615</v>
      </c>
      <c r="F3264" s="2" t="s">
        <v>6542</v>
      </c>
      <c r="G3264" s="2" t="s">
        <v>6543</v>
      </c>
      <c r="H3264" s="29">
        <v>11246.410000000003</v>
      </c>
      <c r="I3264" s="26">
        <v>128.51</v>
      </c>
      <c r="J3264" s="25">
        <v>67301.97</v>
      </c>
      <c r="K3264" s="25">
        <v>56055.56</v>
      </c>
      <c r="L3264" s="25">
        <v>-27467.22</v>
      </c>
      <c r="M3264" s="27">
        <v>39834.75</v>
      </c>
    </row>
    <row r="3265" spans="1:13" x14ac:dyDescent="0.15">
      <c r="A3265" t="s">
        <v>19164</v>
      </c>
      <c r="B3265">
        <v>41138</v>
      </c>
      <c r="C3265" t="s">
        <v>14947</v>
      </c>
      <c r="D3265" t="s">
        <v>3261</v>
      </c>
      <c r="E3265" t="s">
        <v>11616</v>
      </c>
      <c r="F3265" s="2" t="s">
        <v>6470</v>
      </c>
      <c r="G3265" s="2" t="s">
        <v>6471</v>
      </c>
      <c r="H3265" s="29">
        <v>0</v>
      </c>
      <c r="I3265" s="26">
        <v>78.33</v>
      </c>
      <c r="J3265" s="25">
        <v>41022.199999999997</v>
      </c>
      <c r="K3265" s="25">
        <v>41022.199999999997</v>
      </c>
      <c r="L3265" s="25">
        <v>-20100.88</v>
      </c>
      <c r="M3265" s="27">
        <v>20921.319999999996</v>
      </c>
    </row>
    <row r="3266" spans="1:13" x14ac:dyDescent="0.15">
      <c r="A3266" t="s">
        <v>21882</v>
      </c>
      <c r="B3266">
        <v>42596</v>
      </c>
      <c r="C3266" t="s">
        <v>15197</v>
      </c>
      <c r="D3266" t="s">
        <v>3262</v>
      </c>
      <c r="E3266" t="s">
        <v>11617</v>
      </c>
      <c r="F3266" s="2" t="s">
        <v>6288</v>
      </c>
      <c r="G3266" s="2" t="s">
        <v>6288</v>
      </c>
      <c r="H3266" s="29">
        <v>0</v>
      </c>
      <c r="I3266" s="26">
        <v>0</v>
      </c>
      <c r="J3266" s="25">
        <v>0</v>
      </c>
      <c r="K3266" s="25">
        <v>0</v>
      </c>
      <c r="L3266" s="25">
        <v>0</v>
      </c>
      <c r="M3266" s="27">
        <v>0</v>
      </c>
    </row>
    <row r="3267" spans="1:13" x14ac:dyDescent="0.15">
      <c r="A3267" t="s">
        <v>19152</v>
      </c>
      <c r="B3267">
        <v>41127</v>
      </c>
      <c r="C3267" t="s">
        <v>14946</v>
      </c>
      <c r="D3267" t="s">
        <v>3263</v>
      </c>
      <c r="E3267" t="s">
        <v>11618</v>
      </c>
      <c r="F3267" s="2" t="s">
        <v>8959</v>
      </c>
      <c r="G3267" s="2" t="s">
        <v>8959</v>
      </c>
      <c r="H3267" s="29">
        <v>0</v>
      </c>
      <c r="I3267" s="26">
        <v>0</v>
      </c>
      <c r="J3267" s="25">
        <v>0</v>
      </c>
      <c r="K3267" s="25">
        <v>0</v>
      </c>
      <c r="L3267" s="25">
        <v>0</v>
      </c>
      <c r="M3267" s="27">
        <v>0</v>
      </c>
    </row>
    <row r="3268" spans="1:13" x14ac:dyDescent="0.15">
      <c r="A3268" t="s">
        <v>21093</v>
      </c>
      <c r="B3268">
        <v>41731</v>
      </c>
      <c r="C3268" t="s">
        <v>15105</v>
      </c>
      <c r="D3268" t="s">
        <v>3264</v>
      </c>
      <c r="E3268" t="s">
        <v>11619</v>
      </c>
      <c r="F3268" s="2" t="s">
        <v>10848</v>
      </c>
      <c r="G3268" s="2" t="s">
        <v>6887</v>
      </c>
      <c r="H3268" s="29">
        <v>0</v>
      </c>
      <c r="I3268" s="26">
        <v>0</v>
      </c>
      <c r="J3268" s="25">
        <v>0</v>
      </c>
      <c r="K3268" s="25">
        <v>0</v>
      </c>
      <c r="L3268" s="25">
        <v>0</v>
      </c>
      <c r="M3268" s="27">
        <v>0</v>
      </c>
    </row>
    <row r="3269" spans="1:13" x14ac:dyDescent="0.15">
      <c r="A3269" t="s">
        <v>21872</v>
      </c>
      <c r="B3269">
        <v>42587</v>
      </c>
      <c r="C3269" t="s">
        <v>15195</v>
      </c>
      <c r="D3269" t="s">
        <v>3265</v>
      </c>
      <c r="E3269" t="s">
        <v>6739</v>
      </c>
      <c r="F3269" s="2" t="s">
        <v>6588</v>
      </c>
      <c r="G3269" s="2" t="s">
        <v>6589</v>
      </c>
      <c r="H3269" s="29">
        <v>45586</v>
      </c>
      <c r="I3269" s="26">
        <v>104.8</v>
      </c>
      <c r="J3269" s="25">
        <v>54884.81</v>
      </c>
      <c r="K3269" s="25">
        <v>9298.8099999999977</v>
      </c>
      <c r="L3269" s="25">
        <v>-4556.42</v>
      </c>
      <c r="M3269" s="27">
        <v>50328.39</v>
      </c>
    </row>
    <row r="3270" spans="1:13" x14ac:dyDescent="0.15">
      <c r="A3270" t="s">
        <v>22316</v>
      </c>
      <c r="B3270">
        <v>46385</v>
      </c>
      <c r="C3270" t="s">
        <v>15270</v>
      </c>
      <c r="D3270" t="s">
        <v>3266</v>
      </c>
      <c r="E3270" t="s">
        <v>11620</v>
      </c>
      <c r="F3270" s="2" t="s">
        <v>6366</v>
      </c>
      <c r="G3270" s="2" t="s">
        <v>6366</v>
      </c>
      <c r="H3270" s="29">
        <v>282466.07</v>
      </c>
      <c r="I3270" s="26">
        <v>277.38</v>
      </c>
      <c r="J3270" s="25">
        <v>145266.68</v>
      </c>
      <c r="K3270" s="25">
        <v>-137199.39000000001</v>
      </c>
      <c r="L3270" s="25">
        <v>102899.54</v>
      </c>
      <c r="M3270" s="27">
        <v>248166.21999999997</v>
      </c>
    </row>
    <row r="3271" spans="1:13" x14ac:dyDescent="0.15">
      <c r="A3271" t="s">
        <v>18071</v>
      </c>
      <c r="B3271">
        <v>32580</v>
      </c>
      <c r="C3271" t="s">
        <v>14782</v>
      </c>
      <c r="D3271" t="s">
        <v>3267</v>
      </c>
      <c r="E3271" t="s">
        <v>11621</v>
      </c>
      <c r="F3271" s="2" t="s">
        <v>11622</v>
      </c>
      <c r="G3271" s="2" t="s">
        <v>11140</v>
      </c>
      <c r="H3271" s="29">
        <v>0</v>
      </c>
      <c r="I3271" s="26">
        <v>16.52</v>
      </c>
      <c r="J3271" s="25">
        <v>8651.69</v>
      </c>
      <c r="K3271" s="25">
        <v>8651.69</v>
      </c>
      <c r="L3271" s="25">
        <v>-4239.33</v>
      </c>
      <c r="M3271" s="27">
        <v>4412.3600000000006</v>
      </c>
    </row>
    <row r="3272" spans="1:13" x14ac:dyDescent="0.15">
      <c r="A3272" t="s">
        <v>22336</v>
      </c>
      <c r="B3272">
        <v>47100</v>
      </c>
      <c r="C3272" t="s">
        <v>15275</v>
      </c>
      <c r="D3272" t="s">
        <v>3268</v>
      </c>
      <c r="E3272" t="s">
        <v>11623</v>
      </c>
      <c r="F3272" s="2" t="s">
        <v>6248</v>
      </c>
      <c r="G3272" s="2" t="s">
        <v>6248</v>
      </c>
      <c r="H3272" s="29">
        <v>3964</v>
      </c>
      <c r="I3272" s="26">
        <v>0</v>
      </c>
      <c r="J3272" s="25">
        <v>0</v>
      </c>
      <c r="K3272" s="25">
        <v>-3964</v>
      </c>
      <c r="L3272" s="25">
        <v>2973</v>
      </c>
      <c r="M3272" s="27">
        <v>2973</v>
      </c>
    </row>
    <row r="3273" spans="1:13" x14ac:dyDescent="0.15">
      <c r="A3273" t="s">
        <v>22414</v>
      </c>
      <c r="B3273">
        <v>48101</v>
      </c>
      <c r="C3273" t="s">
        <v>15285</v>
      </c>
      <c r="D3273" t="s">
        <v>3269</v>
      </c>
      <c r="E3273" t="s">
        <v>11624</v>
      </c>
      <c r="F3273" s="2" t="s">
        <v>6450</v>
      </c>
      <c r="G3273" s="2" t="s">
        <v>6450</v>
      </c>
      <c r="H3273" s="29">
        <v>159910.16</v>
      </c>
      <c r="I3273" s="26">
        <v>302.42</v>
      </c>
      <c r="J3273" s="25">
        <v>158380.38</v>
      </c>
      <c r="K3273" s="25">
        <v>-1529.7799999999988</v>
      </c>
      <c r="L3273" s="25">
        <v>1147.3399999999999</v>
      </c>
      <c r="M3273" s="27">
        <v>159527.72</v>
      </c>
    </row>
    <row r="3274" spans="1:13" x14ac:dyDescent="0.15">
      <c r="A3274" t="s">
        <v>17875</v>
      </c>
      <c r="B3274">
        <v>30582</v>
      </c>
      <c r="C3274" t="s">
        <v>14735</v>
      </c>
      <c r="D3274" t="s">
        <v>3270</v>
      </c>
      <c r="E3274" t="s">
        <v>11625</v>
      </c>
      <c r="F3274" s="2" t="s">
        <v>6366</v>
      </c>
      <c r="G3274" s="2" t="s">
        <v>6366</v>
      </c>
      <c r="H3274" s="29">
        <v>0</v>
      </c>
      <c r="I3274" s="26">
        <v>0</v>
      </c>
      <c r="J3274" s="25">
        <v>0</v>
      </c>
      <c r="K3274" s="25">
        <v>0</v>
      </c>
      <c r="L3274" s="25">
        <v>0</v>
      </c>
      <c r="M3274" s="27">
        <v>0</v>
      </c>
    </row>
    <row r="3275" spans="1:13" x14ac:dyDescent="0.15">
      <c r="A3275" t="s">
        <v>21742</v>
      </c>
      <c r="B3275">
        <v>42540</v>
      </c>
      <c r="C3275" t="s">
        <v>15176</v>
      </c>
      <c r="D3275" t="s">
        <v>3271</v>
      </c>
      <c r="E3275" t="s">
        <v>11626</v>
      </c>
      <c r="F3275" s="2" t="s">
        <v>9118</v>
      </c>
      <c r="G3275" s="2" t="s">
        <v>6823</v>
      </c>
      <c r="H3275" s="29">
        <v>0</v>
      </c>
      <c r="I3275" s="26">
        <v>0</v>
      </c>
      <c r="J3275" s="25">
        <v>0</v>
      </c>
      <c r="K3275" s="25">
        <v>0</v>
      </c>
      <c r="L3275" s="25">
        <v>0</v>
      </c>
      <c r="M3275" s="27">
        <v>0</v>
      </c>
    </row>
    <row r="3276" spans="1:13" x14ac:dyDescent="0.15">
      <c r="A3276" t="s">
        <v>20166</v>
      </c>
      <c r="B3276">
        <v>41506</v>
      </c>
      <c r="C3276" t="s">
        <v>15035</v>
      </c>
      <c r="D3276" t="s">
        <v>3272</v>
      </c>
      <c r="E3276" t="s">
        <v>11627</v>
      </c>
      <c r="F3276" s="2" t="s">
        <v>11628</v>
      </c>
      <c r="G3276" s="2" t="s">
        <v>8952</v>
      </c>
      <c r="H3276" s="29">
        <v>0</v>
      </c>
      <c r="I3276" s="26">
        <v>0</v>
      </c>
      <c r="J3276" s="25">
        <v>0</v>
      </c>
      <c r="K3276" s="25">
        <v>0</v>
      </c>
      <c r="L3276" s="25">
        <v>0</v>
      </c>
      <c r="M3276" s="27">
        <v>0</v>
      </c>
    </row>
    <row r="3277" spans="1:13" x14ac:dyDescent="0.15">
      <c r="A3277" t="s">
        <v>22519</v>
      </c>
      <c r="B3277">
        <v>52131</v>
      </c>
      <c r="C3277" t="s">
        <v>15299</v>
      </c>
      <c r="D3277" t="s">
        <v>3273</v>
      </c>
      <c r="E3277" t="s">
        <v>11629</v>
      </c>
      <c r="F3277" s="2" t="s">
        <v>6470</v>
      </c>
      <c r="G3277" s="2" t="s">
        <v>6471</v>
      </c>
      <c r="H3277" s="29">
        <v>0</v>
      </c>
      <c r="I3277" s="26">
        <v>0</v>
      </c>
      <c r="J3277" s="25">
        <v>0</v>
      </c>
      <c r="K3277" s="25">
        <v>0</v>
      </c>
      <c r="L3277" s="25">
        <v>0</v>
      </c>
      <c r="M3277" s="27">
        <v>0</v>
      </c>
    </row>
    <row r="3278" spans="1:13" x14ac:dyDescent="0.15">
      <c r="A3278" t="s">
        <v>22916</v>
      </c>
      <c r="B3278">
        <v>73919</v>
      </c>
      <c r="C3278" t="s">
        <v>15382</v>
      </c>
      <c r="D3278" t="s">
        <v>3274</v>
      </c>
      <c r="E3278" t="s">
        <v>11630</v>
      </c>
      <c r="F3278" s="2" t="s">
        <v>6393</v>
      </c>
      <c r="G3278" s="2" t="s">
        <v>6393</v>
      </c>
      <c r="H3278" s="29">
        <v>0</v>
      </c>
      <c r="I3278" s="26">
        <v>0</v>
      </c>
      <c r="J3278" s="25">
        <v>0</v>
      </c>
      <c r="K3278" s="25">
        <v>0</v>
      </c>
      <c r="L3278" s="25">
        <v>0</v>
      </c>
      <c r="M3278" s="27">
        <v>0</v>
      </c>
    </row>
    <row r="3279" spans="1:13" x14ac:dyDescent="0.15">
      <c r="A3279" t="s">
        <v>23234</v>
      </c>
      <c r="B3279">
        <v>77975</v>
      </c>
      <c r="C3279" t="s">
        <v>15421</v>
      </c>
      <c r="D3279" t="s">
        <v>3275</v>
      </c>
      <c r="E3279" t="s">
        <v>11631</v>
      </c>
      <c r="F3279" s="2" t="s">
        <v>6421</v>
      </c>
      <c r="G3279" s="2" t="s">
        <v>6421</v>
      </c>
      <c r="H3279" s="29">
        <v>0</v>
      </c>
      <c r="I3279" s="26">
        <v>0.99</v>
      </c>
      <c r="J3279" s="25">
        <v>518.47</v>
      </c>
      <c r="K3279" s="25">
        <v>518.47</v>
      </c>
      <c r="L3279" s="25">
        <v>-254.05</v>
      </c>
      <c r="M3279" s="27">
        <v>264.42</v>
      </c>
    </row>
    <row r="3280" spans="1:13" x14ac:dyDescent="0.15">
      <c r="A3280" t="s">
        <v>22390</v>
      </c>
      <c r="B3280">
        <v>47920</v>
      </c>
      <c r="C3280" t="s">
        <v>15281</v>
      </c>
      <c r="D3280" t="s">
        <v>3276</v>
      </c>
      <c r="E3280" t="s">
        <v>11632</v>
      </c>
      <c r="F3280" s="2" t="s">
        <v>11633</v>
      </c>
      <c r="G3280" s="2" t="s">
        <v>6428</v>
      </c>
      <c r="H3280" s="29">
        <v>0</v>
      </c>
      <c r="I3280" s="26">
        <v>0</v>
      </c>
      <c r="J3280" s="25">
        <v>0</v>
      </c>
      <c r="K3280" s="25">
        <v>0</v>
      </c>
      <c r="L3280" s="25">
        <v>0</v>
      </c>
      <c r="M3280" s="27">
        <v>0</v>
      </c>
    </row>
    <row r="3281" spans="1:13" x14ac:dyDescent="0.15">
      <c r="A3281" t="s">
        <v>19178</v>
      </c>
      <c r="B3281">
        <v>41148</v>
      </c>
      <c r="C3281" t="s">
        <v>14948</v>
      </c>
      <c r="D3281" t="s">
        <v>3277</v>
      </c>
      <c r="E3281" t="s">
        <v>11634</v>
      </c>
      <c r="F3281" s="2" t="s">
        <v>6533</v>
      </c>
      <c r="G3281" s="2" t="s">
        <v>6533</v>
      </c>
      <c r="H3281" s="29">
        <v>128660.35999999999</v>
      </c>
      <c r="I3281" s="26">
        <v>186.19</v>
      </c>
      <c r="J3281" s="25">
        <v>97509.56</v>
      </c>
      <c r="K3281" s="25">
        <v>-31150.799999999988</v>
      </c>
      <c r="L3281" s="25">
        <v>23363.1</v>
      </c>
      <c r="M3281" s="27">
        <v>120872.66</v>
      </c>
    </row>
    <row r="3282" spans="1:13" x14ac:dyDescent="0.15">
      <c r="A3282" t="s">
        <v>23058</v>
      </c>
      <c r="B3282">
        <v>75388</v>
      </c>
      <c r="C3282" t="s">
        <v>15396</v>
      </c>
      <c r="D3282" t="s">
        <v>3278</v>
      </c>
      <c r="E3282" t="s">
        <v>11635</v>
      </c>
      <c r="F3282" s="2" t="s">
        <v>6251</v>
      </c>
      <c r="G3282" s="2" t="s">
        <v>6251</v>
      </c>
      <c r="H3282" s="29">
        <v>74703.64</v>
      </c>
      <c r="I3282" s="26">
        <v>161.15</v>
      </c>
      <c r="J3282" s="25">
        <v>84395.87</v>
      </c>
      <c r="K3282" s="25">
        <v>9692.2299999999959</v>
      </c>
      <c r="L3282" s="25">
        <v>-4749.1899999999996</v>
      </c>
      <c r="M3282" s="27">
        <v>79646.679999999993</v>
      </c>
    </row>
    <row r="3283" spans="1:13" x14ac:dyDescent="0.15">
      <c r="A3283" t="s">
        <v>19044</v>
      </c>
      <c r="B3283">
        <v>41012</v>
      </c>
      <c r="C3283" t="s">
        <v>14934</v>
      </c>
      <c r="D3283" t="s">
        <v>3279</v>
      </c>
      <c r="E3283" t="s">
        <v>11636</v>
      </c>
      <c r="F3283" s="2" t="s">
        <v>6445</v>
      </c>
      <c r="G3283" s="2" t="s">
        <v>6445</v>
      </c>
      <c r="H3283" s="29">
        <v>0</v>
      </c>
      <c r="I3283" s="26">
        <v>142.12</v>
      </c>
      <c r="J3283" s="25">
        <v>74429.67</v>
      </c>
      <c r="K3283" s="25">
        <v>74429.67</v>
      </c>
      <c r="L3283" s="25">
        <v>-36470.54</v>
      </c>
      <c r="M3283" s="27">
        <v>37959.129999999997</v>
      </c>
    </row>
    <row r="3284" spans="1:13" x14ac:dyDescent="0.15">
      <c r="A3284" t="s">
        <v>22317</v>
      </c>
      <c r="B3284">
        <v>46385</v>
      </c>
      <c r="C3284" t="s">
        <v>15270</v>
      </c>
      <c r="D3284" t="s">
        <v>3280</v>
      </c>
      <c r="E3284" t="s">
        <v>11637</v>
      </c>
      <c r="F3284" s="2" t="s">
        <v>10844</v>
      </c>
      <c r="G3284" s="2" t="s">
        <v>10844</v>
      </c>
      <c r="H3284" s="29">
        <v>0</v>
      </c>
      <c r="I3284" s="26">
        <v>0</v>
      </c>
      <c r="J3284" s="25">
        <v>0</v>
      </c>
      <c r="K3284" s="25">
        <v>0</v>
      </c>
      <c r="L3284" s="25">
        <v>0</v>
      </c>
      <c r="M3284" s="27">
        <v>0</v>
      </c>
    </row>
    <row r="3285" spans="1:13" x14ac:dyDescent="0.15">
      <c r="A3285" t="s">
        <v>22774</v>
      </c>
      <c r="B3285">
        <v>70002</v>
      </c>
      <c r="C3285" t="s">
        <v>15356</v>
      </c>
      <c r="D3285" t="s">
        <v>3281</v>
      </c>
      <c r="E3285" t="s">
        <v>11638</v>
      </c>
      <c r="F3285" s="2" t="s">
        <v>6476</v>
      </c>
      <c r="G3285" s="2" t="s">
        <v>6476</v>
      </c>
      <c r="H3285" s="29">
        <v>53434.009999999995</v>
      </c>
      <c r="I3285" s="26">
        <v>89.62</v>
      </c>
      <c r="J3285" s="25">
        <v>46934.89</v>
      </c>
      <c r="K3285" s="25">
        <v>-6499.1199999999953</v>
      </c>
      <c r="L3285" s="25">
        <v>4874.34</v>
      </c>
      <c r="M3285" s="27">
        <v>51809.229999999996</v>
      </c>
    </row>
    <row r="3286" spans="1:13" x14ac:dyDescent="0.15">
      <c r="A3286" t="s">
        <v>22937</v>
      </c>
      <c r="B3286">
        <v>74049</v>
      </c>
      <c r="C3286" t="s">
        <v>15384</v>
      </c>
      <c r="D3286" t="s">
        <v>3282</v>
      </c>
      <c r="E3286" t="s">
        <v>11639</v>
      </c>
      <c r="F3286" s="2" t="s">
        <v>6464</v>
      </c>
      <c r="G3286" s="2" t="s">
        <v>6465</v>
      </c>
      <c r="H3286" s="29">
        <v>25766</v>
      </c>
      <c r="I3286" s="26">
        <v>0</v>
      </c>
      <c r="J3286" s="25">
        <v>0</v>
      </c>
      <c r="K3286" s="25">
        <v>-25766</v>
      </c>
      <c r="L3286" s="25">
        <v>19324.5</v>
      </c>
      <c r="M3286" s="27">
        <v>19324.5</v>
      </c>
    </row>
    <row r="3287" spans="1:13" x14ac:dyDescent="0.15">
      <c r="A3287" t="s">
        <v>23481</v>
      </c>
      <c r="B3287">
        <v>85255</v>
      </c>
      <c r="C3287" t="s">
        <v>15474</v>
      </c>
      <c r="D3287" t="s">
        <v>3283</v>
      </c>
      <c r="E3287" t="s">
        <v>11640</v>
      </c>
      <c r="F3287" s="2" t="s">
        <v>6472</v>
      </c>
      <c r="G3287" s="2" t="s">
        <v>6472</v>
      </c>
      <c r="H3287" s="29">
        <v>437026.03</v>
      </c>
      <c r="I3287" s="26">
        <v>704.36</v>
      </c>
      <c r="J3287" s="25">
        <v>368880.38</v>
      </c>
      <c r="K3287" s="25">
        <v>-68145.650000000023</v>
      </c>
      <c r="L3287" s="25">
        <v>51109.24</v>
      </c>
      <c r="M3287" s="27">
        <v>419989.62</v>
      </c>
    </row>
    <row r="3288" spans="1:13" x14ac:dyDescent="0.15">
      <c r="A3288" t="s">
        <v>20516</v>
      </c>
      <c r="B3288">
        <v>41571</v>
      </c>
      <c r="C3288" t="s">
        <v>15064</v>
      </c>
      <c r="D3288" t="s">
        <v>3284</v>
      </c>
      <c r="E3288" t="s">
        <v>11641</v>
      </c>
      <c r="F3288" s="2" t="s">
        <v>11642</v>
      </c>
      <c r="G3288" s="2" t="s">
        <v>6272</v>
      </c>
      <c r="H3288" s="29">
        <v>0</v>
      </c>
      <c r="I3288" s="26">
        <v>0</v>
      </c>
      <c r="J3288" s="25">
        <v>0</v>
      </c>
      <c r="K3288" s="25">
        <v>0</v>
      </c>
      <c r="L3288" s="25">
        <v>0</v>
      </c>
      <c r="M3288" s="27">
        <v>0</v>
      </c>
    </row>
    <row r="3289" spans="1:13" x14ac:dyDescent="0.15">
      <c r="A3289" t="s">
        <v>20668</v>
      </c>
      <c r="B3289">
        <v>41595</v>
      </c>
      <c r="C3289" t="s">
        <v>15073</v>
      </c>
      <c r="D3289" t="s">
        <v>3285</v>
      </c>
      <c r="E3289" t="s">
        <v>11643</v>
      </c>
      <c r="F3289" s="2" t="s">
        <v>9152</v>
      </c>
      <c r="G3289" s="2" t="s">
        <v>9152</v>
      </c>
      <c r="H3289" s="29">
        <v>27242.209999999992</v>
      </c>
      <c r="I3289" s="26">
        <v>121.54</v>
      </c>
      <c r="J3289" s="25">
        <v>63651.71</v>
      </c>
      <c r="K3289" s="25">
        <v>36409.500000000007</v>
      </c>
      <c r="L3289" s="25">
        <v>-17840.66</v>
      </c>
      <c r="M3289" s="27">
        <v>45811.05</v>
      </c>
    </row>
    <row r="3290" spans="1:13" x14ac:dyDescent="0.15">
      <c r="A3290" t="s">
        <v>19406</v>
      </c>
      <c r="B3290">
        <v>41270</v>
      </c>
      <c r="C3290" t="s">
        <v>14969</v>
      </c>
      <c r="D3290" t="s">
        <v>3286</v>
      </c>
      <c r="E3290" t="s">
        <v>11644</v>
      </c>
      <c r="F3290" s="2" t="s">
        <v>6644</v>
      </c>
      <c r="G3290" s="2" t="s">
        <v>6645</v>
      </c>
      <c r="H3290" s="29">
        <v>5946</v>
      </c>
      <c r="I3290" s="26">
        <v>54.45</v>
      </c>
      <c r="J3290" s="25">
        <v>28516.01</v>
      </c>
      <c r="K3290" s="25">
        <v>22570.01</v>
      </c>
      <c r="L3290" s="25">
        <v>-11059.3</v>
      </c>
      <c r="M3290" s="27">
        <v>17456.71</v>
      </c>
    </row>
    <row r="3291" spans="1:13" x14ac:dyDescent="0.15">
      <c r="A3291" t="s">
        <v>21842</v>
      </c>
      <c r="B3291">
        <v>42561</v>
      </c>
      <c r="C3291" t="s">
        <v>15187</v>
      </c>
      <c r="D3291" t="s">
        <v>3287</v>
      </c>
      <c r="E3291" t="s">
        <v>11645</v>
      </c>
      <c r="F3291" s="2" t="s">
        <v>11646</v>
      </c>
      <c r="G3291" s="2" t="s">
        <v>6571</v>
      </c>
      <c r="H3291" s="29">
        <v>0</v>
      </c>
      <c r="I3291" s="26">
        <v>0</v>
      </c>
      <c r="J3291" s="25">
        <v>0</v>
      </c>
      <c r="K3291" s="25">
        <v>0</v>
      </c>
      <c r="L3291" s="25">
        <v>0</v>
      </c>
      <c r="M3291" s="27">
        <v>0</v>
      </c>
    </row>
    <row r="3292" spans="1:13" x14ac:dyDescent="0.15">
      <c r="A3292" t="s">
        <v>19504</v>
      </c>
      <c r="B3292">
        <v>41345</v>
      </c>
      <c r="C3292" t="s">
        <v>14982</v>
      </c>
      <c r="D3292" t="s">
        <v>3288</v>
      </c>
      <c r="E3292" t="s">
        <v>11647</v>
      </c>
      <c r="F3292" s="2" t="s">
        <v>6320</v>
      </c>
      <c r="G3292" s="2" t="s">
        <v>6320</v>
      </c>
      <c r="H3292" s="29">
        <v>0</v>
      </c>
      <c r="I3292" s="26">
        <v>0</v>
      </c>
      <c r="J3292" s="25">
        <v>0</v>
      </c>
      <c r="K3292" s="25">
        <v>0</v>
      </c>
      <c r="L3292" s="25">
        <v>0</v>
      </c>
      <c r="M3292" s="27">
        <v>0</v>
      </c>
    </row>
    <row r="3293" spans="1:13" x14ac:dyDescent="0.15">
      <c r="A3293" t="s">
        <v>20397</v>
      </c>
      <c r="B3293">
        <v>41560</v>
      </c>
      <c r="C3293" t="s">
        <v>15057</v>
      </c>
      <c r="D3293" t="s">
        <v>3289</v>
      </c>
      <c r="E3293" t="s">
        <v>11648</v>
      </c>
      <c r="F3293" s="2" t="s">
        <v>7883</v>
      </c>
      <c r="G3293" s="2" t="s">
        <v>7883</v>
      </c>
      <c r="H3293" s="29">
        <v>0</v>
      </c>
      <c r="I3293" s="26">
        <v>61.4</v>
      </c>
      <c r="J3293" s="25">
        <v>32155.79</v>
      </c>
      <c r="K3293" s="25">
        <v>32155.79</v>
      </c>
      <c r="L3293" s="25">
        <v>-15756.34</v>
      </c>
      <c r="M3293" s="27">
        <v>16399.45</v>
      </c>
    </row>
    <row r="3294" spans="1:13" x14ac:dyDescent="0.15">
      <c r="A3294" t="s">
        <v>17421</v>
      </c>
      <c r="B3294">
        <v>10925</v>
      </c>
      <c r="C3294" t="s">
        <v>14653</v>
      </c>
      <c r="D3294" t="s">
        <v>3290</v>
      </c>
      <c r="E3294" t="s">
        <v>11649</v>
      </c>
      <c r="F3294" s="2" t="s">
        <v>8672</v>
      </c>
      <c r="G3294" s="2" t="s">
        <v>6308</v>
      </c>
      <c r="H3294" s="29">
        <v>0</v>
      </c>
      <c r="I3294" s="26">
        <v>2.67</v>
      </c>
      <c r="J3294" s="25">
        <v>1398.31</v>
      </c>
      <c r="K3294" s="25">
        <v>1398.31</v>
      </c>
      <c r="L3294" s="25">
        <v>-685.17</v>
      </c>
      <c r="M3294" s="27">
        <v>713.14</v>
      </c>
    </row>
    <row r="3295" spans="1:13" x14ac:dyDescent="0.15">
      <c r="A3295" t="s">
        <v>21631</v>
      </c>
      <c r="B3295">
        <v>41895</v>
      </c>
      <c r="C3295" t="s">
        <v>15159</v>
      </c>
      <c r="D3295" t="s">
        <v>3291</v>
      </c>
      <c r="E3295" t="s">
        <v>11650</v>
      </c>
      <c r="F3295" s="2" t="s">
        <v>11651</v>
      </c>
      <c r="G3295" s="2" t="s">
        <v>8501</v>
      </c>
      <c r="H3295" s="29">
        <v>0</v>
      </c>
      <c r="I3295" s="26">
        <v>0</v>
      </c>
      <c r="J3295" s="25">
        <v>0</v>
      </c>
      <c r="K3295" s="25">
        <v>0</v>
      </c>
      <c r="L3295" s="25">
        <v>0</v>
      </c>
      <c r="M3295" s="27">
        <v>0</v>
      </c>
    </row>
    <row r="3296" spans="1:13" x14ac:dyDescent="0.15">
      <c r="A3296" t="s">
        <v>21970</v>
      </c>
      <c r="B3296">
        <v>42623</v>
      </c>
      <c r="C3296" t="s">
        <v>15204</v>
      </c>
      <c r="D3296" t="s">
        <v>3292</v>
      </c>
      <c r="E3296" t="s">
        <v>11652</v>
      </c>
      <c r="F3296" s="2" t="s">
        <v>6441</v>
      </c>
      <c r="G3296" s="2" t="s">
        <v>6441</v>
      </c>
      <c r="H3296" s="29">
        <v>64297.42</v>
      </c>
      <c r="I3296" s="26">
        <v>137.97</v>
      </c>
      <c r="J3296" s="25">
        <v>72256.27</v>
      </c>
      <c r="K3296" s="25">
        <v>7958.8500000000058</v>
      </c>
      <c r="L3296" s="25">
        <v>-3899.84</v>
      </c>
      <c r="M3296" s="27">
        <v>68356.430000000008</v>
      </c>
    </row>
    <row r="3297" spans="1:13" x14ac:dyDescent="0.15">
      <c r="A3297" t="s">
        <v>21458</v>
      </c>
      <c r="B3297">
        <v>41851</v>
      </c>
      <c r="C3297" t="s">
        <v>15140</v>
      </c>
      <c r="D3297" t="s">
        <v>3293</v>
      </c>
      <c r="E3297" t="s">
        <v>11653</v>
      </c>
      <c r="F3297" s="2" t="s">
        <v>6498</v>
      </c>
      <c r="G3297" s="2" t="s">
        <v>6499</v>
      </c>
      <c r="H3297" s="29">
        <v>0</v>
      </c>
      <c r="I3297" s="26">
        <v>0</v>
      </c>
      <c r="J3297" s="25">
        <v>0</v>
      </c>
      <c r="K3297" s="25">
        <v>0</v>
      </c>
      <c r="L3297" s="25">
        <v>0</v>
      </c>
      <c r="M3297" s="27">
        <v>0</v>
      </c>
    </row>
    <row r="3298" spans="1:13" x14ac:dyDescent="0.15">
      <c r="A3298" t="s">
        <v>20324</v>
      </c>
      <c r="B3298">
        <v>41535</v>
      </c>
      <c r="C3298" t="s">
        <v>15048</v>
      </c>
      <c r="D3298" t="s">
        <v>3294</v>
      </c>
      <c r="E3298" t="s">
        <v>11654</v>
      </c>
      <c r="F3298" s="2" t="s">
        <v>10492</v>
      </c>
      <c r="G3298" s="2" t="s">
        <v>10492</v>
      </c>
      <c r="H3298" s="29">
        <v>80174.330000000016</v>
      </c>
      <c r="I3298" s="26">
        <v>545.13</v>
      </c>
      <c r="J3298" s="25">
        <v>285490.03000000003</v>
      </c>
      <c r="K3298" s="25">
        <v>205315.7</v>
      </c>
      <c r="L3298" s="25">
        <v>-100604.69</v>
      </c>
      <c r="M3298" s="27">
        <v>184885.34000000003</v>
      </c>
    </row>
    <row r="3299" spans="1:13" x14ac:dyDescent="0.15">
      <c r="A3299" t="s">
        <v>20098</v>
      </c>
      <c r="B3299">
        <v>41496</v>
      </c>
      <c r="C3299" t="s">
        <v>15031</v>
      </c>
      <c r="D3299" t="s">
        <v>3295</v>
      </c>
      <c r="E3299" t="s">
        <v>11655</v>
      </c>
      <c r="F3299" s="2" t="s">
        <v>6569</v>
      </c>
      <c r="G3299" s="2" t="s">
        <v>6569</v>
      </c>
      <c r="H3299" s="29">
        <v>399836.75</v>
      </c>
      <c r="I3299" s="26">
        <v>297.95999999999998</v>
      </c>
      <c r="J3299" s="25">
        <v>156044.63</v>
      </c>
      <c r="K3299" s="25">
        <v>-243792.12</v>
      </c>
      <c r="L3299" s="25">
        <v>182844.09</v>
      </c>
      <c r="M3299" s="27">
        <v>338888.72</v>
      </c>
    </row>
    <row r="3300" spans="1:13" x14ac:dyDescent="0.15">
      <c r="A3300" t="s">
        <v>21459</v>
      </c>
      <c r="B3300">
        <v>41851</v>
      </c>
      <c r="C3300" t="s">
        <v>15140</v>
      </c>
      <c r="D3300" t="s">
        <v>3296</v>
      </c>
      <c r="E3300" t="s">
        <v>11656</v>
      </c>
      <c r="F3300" s="2" t="s">
        <v>11657</v>
      </c>
      <c r="G3300" s="2" t="s">
        <v>8350</v>
      </c>
      <c r="H3300" s="29">
        <v>0</v>
      </c>
      <c r="I3300" s="26">
        <v>0</v>
      </c>
      <c r="J3300" s="25">
        <v>0</v>
      </c>
      <c r="K3300" s="25">
        <v>0</v>
      </c>
      <c r="L3300" s="25">
        <v>0</v>
      </c>
      <c r="M3300" s="27">
        <v>0</v>
      </c>
    </row>
    <row r="3301" spans="1:13" x14ac:dyDescent="0.15">
      <c r="A3301" t="s">
        <v>19967</v>
      </c>
      <c r="B3301">
        <v>41461</v>
      </c>
      <c r="C3301" t="s">
        <v>15018</v>
      </c>
      <c r="D3301" t="s">
        <v>3297</v>
      </c>
      <c r="E3301" t="s">
        <v>11658</v>
      </c>
      <c r="F3301" s="2" t="s">
        <v>6785</v>
      </c>
      <c r="G3301" s="2" t="s">
        <v>6586</v>
      </c>
      <c r="H3301" s="29">
        <v>0</v>
      </c>
      <c r="I3301" s="26">
        <v>0</v>
      </c>
      <c r="J3301" s="25">
        <v>0</v>
      </c>
      <c r="K3301" s="25">
        <v>0</v>
      </c>
      <c r="L3301" s="25">
        <v>0</v>
      </c>
      <c r="M3301" s="27">
        <v>0</v>
      </c>
    </row>
    <row r="3302" spans="1:13" x14ac:dyDescent="0.15">
      <c r="A3302" t="s">
        <v>19779</v>
      </c>
      <c r="B3302">
        <v>41421</v>
      </c>
      <c r="C3302" t="s">
        <v>15002</v>
      </c>
      <c r="D3302" t="s">
        <v>3298</v>
      </c>
      <c r="E3302" t="s">
        <v>11659</v>
      </c>
      <c r="F3302" s="2" t="s">
        <v>11660</v>
      </c>
      <c r="G3302" s="2" t="s">
        <v>9442</v>
      </c>
      <c r="H3302" s="29">
        <v>11687.050000000003</v>
      </c>
      <c r="I3302" s="26">
        <v>0</v>
      </c>
      <c r="J3302" s="25">
        <v>0</v>
      </c>
      <c r="K3302" s="25">
        <v>-11687.050000000003</v>
      </c>
      <c r="L3302" s="25">
        <v>8765.2900000000009</v>
      </c>
      <c r="M3302" s="27">
        <v>8765.2900000000009</v>
      </c>
    </row>
    <row r="3303" spans="1:13" x14ac:dyDescent="0.15">
      <c r="A3303" t="s">
        <v>19752</v>
      </c>
      <c r="B3303">
        <v>41413</v>
      </c>
      <c r="C3303" t="s">
        <v>15000</v>
      </c>
      <c r="D3303" t="s">
        <v>3299</v>
      </c>
      <c r="E3303" t="s">
        <v>11661</v>
      </c>
      <c r="F3303" s="2" t="s">
        <v>6494</v>
      </c>
      <c r="G3303" s="2" t="s">
        <v>6495</v>
      </c>
      <c r="H3303" s="29">
        <v>3804.0199999999968</v>
      </c>
      <c r="I3303" s="26">
        <v>0.4</v>
      </c>
      <c r="J3303" s="25">
        <v>209.48</v>
      </c>
      <c r="K3303" s="25">
        <v>-3594.5399999999968</v>
      </c>
      <c r="L3303" s="25">
        <v>2695.91</v>
      </c>
      <c r="M3303" s="27">
        <v>2905.39</v>
      </c>
    </row>
    <row r="3304" spans="1:13" x14ac:dyDescent="0.15">
      <c r="A3304" t="s">
        <v>20676</v>
      </c>
      <c r="B3304">
        <v>41611</v>
      </c>
      <c r="C3304" t="s">
        <v>15076</v>
      </c>
      <c r="D3304" t="s">
        <v>3300</v>
      </c>
      <c r="E3304" t="s">
        <v>11662</v>
      </c>
      <c r="F3304" s="2" t="s">
        <v>6450</v>
      </c>
      <c r="G3304" s="2" t="s">
        <v>6450</v>
      </c>
      <c r="H3304" s="29">
        <v>0</v>
      </c>
      <c r="I3304" s="26">
        <v>0</v>
      </c>
      <c r="J3304" s="25">
        <v>0</v>
      </c>
      <c r="K3304" s="25">
        <v>0</v>
      </c>
      <c r="L3304" s="25">
        <v>0</v>
      </c>
      <c r="M3304" s="27">
        <v>0</v>
      </c>
    </row>
    <row r="3305" spans="1:13" x14ac:dyDescent="0.15">
      <c r="A3305" t="s">
        <v>19900</v>
      </c>
      <c r="B3305">
        <v>41444</v>
      </c>
      <c r="C3305" t="s">
        <v>15012</v>
      </c>
      <c r="D3305" t="s">
        <v>3301</v>
      </c>
      <c r="E3305" t="s">
        <v>11663</v>
      </c>
      <c r="F3305" s="2" t="s">
        <v>8959</v>
      </c>
      <c r="G3305" s="2" t="s">
        <v>8959</v>
      </c>
      <c r="H3305" s="29">
        <v>41192.75</v>
      </c>
      <c r="I3305" s="26">
        <v>87.56</v>
      </c>
      <c r="J3305" s="25">
        <v>45856.05</v>
      </c>
      <c r="K3305" s="25">
        <v>4663.3000000000029</v>
      </c>
      <c r="L3305" s="25">
        <v>-2285.02</v>
      </c>
      <c r="M3305" s="27">
        <v>43571.030000000006</v>
      </c>
    </row>
    <row r="3306" spans="1:13" x14ac:dyDescent="0.15">
      <c r="A3306" t="s">
        <v>21515</v>
      </c>
      <c r="B3306">
        <v>41856</v>
      </c>
      <c r="C3306" t="s">
        <v>15143</v>
      </c>
      <c r="D3306" t="s">
        <v>3302</v>
      </c>
      <c r="E3306" t="s">
        <v>11664</v>
      </c>
      <c r="F3306" s="2" t="s">
        <v>8462</v>
      </c>
      <c r="G3306" s="2" t="s">
        <v>6823</v>
      </c>
      <c r="H3306" s="29">
        <v>9992</v>
      </c>
      <c r="I3306" s="26">
        <v>10.78</v>
      </c>
      <c r="J3306" s="25">
        <v>5645.59</v>
      </c>
      <c r="K3306" s="25">
        <v>-4346.41</v>
      </c>
      <c r="L3306" s="25">
        <v>3259.81</v>
      </c>
      <c r="M3306" s="27">
        <v>8905.4</v>
      </c>
    </row>
    <row r="3307" spans="1:13" x14ac:dyDescent="0.15">
      <c r="A3307" t="s">
        <v>21153</v>
      </c>
      <c r="B3307">
        <v>41775</v>
      </c>
      <c r="C3307" t="s">
        <v>15110</v>
      </c>
      <c r="D3307" t="s">
        <v>3303</v>
      </c>
      <c r="E3307" t="s">
        <v>11665</v>
      </c>
      <c r="F3307" s="2" t="s">
        <v>6228</v>
      </c>
      <c r="G3307" s="2" t="s">
        <v>6228</v>
      </c>
      <c r="H3307" s="29">
        <v>311894.14</v>
      </c>
      <c r="I3307" s="26">
        <v>539.77</v>
      </c>
      <c r="J3307" s="25">
        <v>282682.95</v>
      </c>
      <c r="K3307" s="25">
        <v>-29211.190000000002</v>
      </c>
      <c r="L3307" s="25">
        <v>21908.39</v>
      </c>
      <c r="M3307" s="27">
        <v>304591.34000000003</v>
      </c>
    </row>
    <row r="3308" spans="1:13" x14ac:dyDescent="0.15">
      <c r="A3308" t="s">
        <v>21602</v>
      </c>
      <c r="B3308">
        <v>41876</v>
      </c>
      <c r="C3308" t="s">
        <v>15154</v>
      </c>
      <c r="D3308" t="s">
        <v>3304</v>
      </c>
      <c r="E3308" t="s">
        <v>11666</v>
      </c>
      <c r="F3308" s="2" t="s">
        <v>9915</v>
      </c>
      <c r="G3308" s="2" t="s">
        <v>9915</v>
      </c>
      <c r="H3308" s="29">
        <v>0</v>
      </c>
      <c r="I3308" s="26">
        <v>0</v>
      </c>
      <c r="J3308" s="25">
        <v>0</v>
      </c>
      <c r="K3308" s="25">
        <v>0</v>
      </c>
      <c r="L3308" s="25">
        <v>0</v>
      </c>
      <c r="M3308" s="27">
        <v>0</v>
      </c>
    </row>
    <row r="3309" spans="1:13" x14ac:dyDescent="0.15">
      <c r="A3309" t="s">
        <v>17808</v>
      </c>
      <c r="B3309">
        <v>29810</v>
      </c>
      <c r="C3309" t="s">
        <v>14716</v>
      </c>
      <c r="D3309" t="s">
        <v>3305</v>
      </c>
      <c r="E3309" t="s">
        <v>11667</v>
      </c>
      <c r="F3309" s="2" t="s">
        <v>6248</v>
      </c>
      <c r="G3309" s="2" t="s">
        <v>6248</v>
      </c>
      <c r="H3309" s="29">
        <v>0</v>
      </c>
      <c r="I3309" s="26">
        <v>0</v>
      </c>
      <c r="J3309" s="25">
        <v>0</v>
      </c>
      <c r="K3309" s="25">
        <v>0</v>
      </c>
      <c r="L3309" s="25">
        <v>0</v>
      </c>
      <c r="M3309" s="27">
        <v>0</v>
      </c>
    </row>
    <row r="3310" spans="1:13" x14ac:dyDescent="0.15">
      <c r="A3310" t="s">
        <v>17480</v>
      </c>
      <c r="B3310">
        <v>13683</v>
      </c>
      <c r="C3310" t="s">
        <v>14659</v>
      </c>
      <c r="D3310" t="s">
        <v>3306</v>
      </c>
      <c r="E3310" t="s">
        <v>11668</v>
      </c>
      <c r="F3310" s="2" t="s">
        <v>6839</v>
      </c>
      <c r="G3310" s="2" t="s">
        <v>6657</v>
      </c>
      <c r="H3310" s="29">
        <v>19820</v>
      </c>
      <c r="I3310" s="26">
        <v>102.06</v>
      </c>
      <c r="J3310" s="25">
        <v>53449.84</v>
      </c>
      <c r="K3310" s="25">
        <v>33629.839999999997</v>
      </c>
      <c r="L3310" s="25">
        <v>-16478.62</v>
      </c>
      <c r="M3310" s="27">
        <v>36971.22</v>
      </c>
    </row>
    <row r="3311" spans="1:13" x14ac:dyDescent="0.15">
      <c r="A3311" t="s">
        <v>20452</v>
      </c>
      <c r="B3311">
        <v>41566</v>
      </c>
      <c r="C3311" t="s">
        <v>15061</v>
      </c>
      <c r="D3311" t="s">
        <v>3307</v>
      </c>
      <c r="E3311" t="s">
        <v>11669</v>
      </c>
      <c r="F3311" s="2" t="s">
        <v>11670</v>
      </c>
      <c r="G3311" s="2" t="s">
        <v>6843</v>
      </c>
      <c r="H3311" s="29">
        <v>0</v>
      </c>
      <c r="I3311" s="26">
        <v>0</v>
      </c>
      <c r="J3311" s="25">
        <v>0</v>
      </c>
      <c r="K3311" s="25">
        <v>0</v>
      </c>
      <c r="L3311" s="25">
        <v>0</v>
      </c>
      <c r="M3311" s="27">
        <v>0</v>
      </c>
    </row>
    <row r="3312" spans="1:13" x14ac:dyDescent="0.15">
      <c r="A3312" t="s">
        <v>21097</v>
      </c>
      <c r="B3312">
        <v>41735</v>
      </c>
      <c r="C3312" t="s">
        <v>15106</v>
      </c>
      <c r="D3312" t="s">
        <v>3308</v>
      </c>
      <c r="E3312" t="s">
        <v>11671</v>
      </c>
      <c r="F3312" s="2" t="s">
        <v>10348</v>
      </c>
      <c r="G3312" s="2" t="s">
        <v>7800</v>
      </c>
      <c r="H3312" s="29">
        <v>345984.38</v>
      </c>
      <c r="I3312" s="26">
        <v>552.16</v>
      </c>
      <c r="J3312" s="25">
        <v>289171.71000000002</v>
      </c>
      <c r="K3312" s="25">
        <v>-56812.669999999984</v>
      </c>
      <c r="L3312" s="25">
        <v>42609.5</v>
      </c>
      <c r="M3312" s="27">
        <v>331781.21000000002</v>
      </c>
    </row>
    <row r="3313" spans="1:13" x14ac:dyDescent="0.15">
      <c r="A3313" t="s">
        <v>20453</v>
      </c>
      <c r="B3313">
        <v>41566</v>
      </c>
      <c r="C3313" t="s">
        <v>15061</v>
      </c>
      <c r="D3313" t="s">
        <v>3309</v>
      </c>
      <c r="E3313" t="s">
        <v>11243</v>
      </c>
      <c r="F3313" s="2" t="s">
        <v>6211</v>
      </c>
      <c r="G3313" s="2" t="s">
        <v>6212</v>
      </c>
      <c r="H3313" s="29">
        <v>0</v>
      </c>
      <c r="I3313" s="26">
        <v>0</v>
      </c>
      <c r="J3313" s="25">
        <v>0</v>
      </c>
      <c r="K3313" s="25">
        <v>0</v>
      </c>
      <c r="L3313" s="25">
        <v>0</v>
      </c>
      <c r="M3313" s="27">
        <v>0</v>
      </c>
    </row>
    <row r="3314" spans="1:13" x14ac:dyDescent="0.15">
      <c r="A3314" t="s">
        <v>20705</v>
      </c>
      <c r="B3314">
        <v>41613</v>
      </c>
      <c r="C3314" t="s">
        <v>15077</v>
      </c>
      <c r="D3314" t="s">
        <v>3310</v>
      </c>
      <c r="E3314" t="s">
        <v>11672</v>
      </c>
      <c r="F3314" s="2" t="s">
        <v>6255</v>
      </c>
      <c r="G3314" s="2" t="s">
        <v>6237</v>
      </c>
      <c r="H3314" s="29">
        <v>12178.869999999995</v>
      </c>
      <c r="I3314" s="26">
        <v>113.95</v>
      </c>
      <c r="J3314" s="25">
        <v>59676.75</v>
      </c>
      <c r="K3314" s="25">
        <v>47497.880000000005</v>
      </c>
      <c r="L3314" s="25">
        <v>-23273.96</v>
      </c>
      <c r="M3314" s="27">
        <v>36402.79</v>
      </c>
    </row>
    <row r="3315" spans="1:13" x14ac:dyDescent="0.15">
      <c r="A3315" t="s">
        <v>19847</v>
      </c>
      <c r="B3315">
        <v>41438</v>
      </c>
      <c r="C3315" t="s">
        <v>15007</v>
      </c>
      <c r="D3315" t="s">
        <v>3311</v>
      </c>
      <c r="E3315" t="s">
        <v>11673</v>
      </c>
      <c r="F3315" s="2" t="s">
        <v>7638</v>
      </c>
      <c r="G3315" s="2" t="s">
        <v>7352</v>
      </c>
      <c r="H3315" s="29">
        <v>0</v>
      </c>
      <c r="I3315" s="26">
        <v>0</v>
      </c>
      <c r="J3315" s="25">
        <v>0</v>
      </c>
      <c r="K3315" s="25">
        <v>0</v>
      </c>
      <c r="L3315" s="25">
        <v>0</v>
      </c>
      <c r="M3315" s="27">
        <v>0</v>
      </c>
    </row>
    <row r="3316" spans="1:13" x14ac:dyDescent="0.15">
      <c r="A3316" t="s">
        <v>19780</v>
      </c>
      <c r="B3316">
        <v>41421</v>
      </c>
      <c r="C3316" t="s">
        <v>15002</v>
      </c>
      <c r="D3316" t="s">
        <v>3312</v>
      </c>
      <c r="E3316" t="s">
        <v>11674</v>
      </c>
      <c r="F3316" s="2" t="s">
        <v>11675</v>
      </c>
      <c r="G3316" s="2" t="s">
        <v>7553</v>
      </c>
      <c r="H3316" s="29">
        <v>0</v>
      </c>
      <c r="I3316" s="26">
        <v>28.3</v>
      </c>
      <c r="J3316" s="25">
        <v>14820.99</v>
      </c>
      <c r="K3316" s="25">
        <v>14820.99</v>
      </c>
      <c r="L3316" s="25">
        <v>-7262.29</v>
      </c>
      <c r="M3316" s="27">
        <v>7558.7</v>
      </c>
    </row>
    <row r="3317" spans="1:13" x14ac:dyDescent="0.15">
      <c r="A3317" t="s">
        <v>21767</v>
      </c>
      <c r="B3317">
        <v>42546</v>
      </c>
      <c r="C3317" t="s">
        <v>15180</v>
      </c>
      <c r="D3317" t="s">
        <v>3313</v>
      </c>
      <c r="E3317" t="s">
        <v>11676</v>
      </c>
      <c r="F3317" s="2" t="s">
        <v>11677</v>
      </c>
      <c r="G3317" s="2" t="s">
        <v>8034</v>
      </c>
      <c r="H3317" s="29">
        <v>0</v>
      </c>
      <c r="I3317" s="26">
        <v>0</v>
      </c>
      <c r="J3317" s="25">
        <v>0</v>
      </c>
      <c r="K3317" s="25">
        <v>0</v>
      </c>
      <c r="L3317" s="25">
        <v>0</v>
      </c>
      <c r="M3317" s="27">
        <v>0</v>
      </c>
    </row>
    <row r="3318" spans="1:13" x14ac:dyDescent="0.15">
      <c r="A3318" t="s">
        <v>19880</v>
      </c>
      <c r="B3318">
        <v>41441</v>
      </c>
      <c r="C3318" t="s">
        <v>15010</v>
      </c>
      <c r="D3318" t="s">
        <v>3314</v>
      </c>
      <c r="E3318" t="s">
        <v>11501</v>
      </c>
      <c r="F3318" s="2" t="s">
        <v>6985</v>
      </c>
      <c r="G3318" s="2" t="s">
        <v>6986</v>
      </c>
      <c r="H3318" s="29">
        <v>0</v>
      </c>
      <c r="I3318" s="26">
        <v>104.26</v>
      </c>
      <c r="J3318" s="25">
        <v>54602</v>
      </c>
      <c r="K3318" s="25">
        <v>54602</v>
      </c>
      <c r="L3318" s="25">
        <v>-26754.98</v>
      </c>
      <c r="M3318" s="27">
        <v>27847.02</v>
      </c>
    </row>
    <row r="3319" spans="1:13" x14ac:dyDescent="0.15">
      <c r="A3319" t="s">
        <v>21345</v>
      </c>
      <c r="B3319">
        <v>41812</v>
      </c>
      <c r="C3319" t="s">
        <v>15125</v>
      </c>
      <c r="D3319" t="s">
        <v>3315</v>
      </c>
      <c r="E3319" t="s">
        <v>11678</v>
      </c>
      <c r="F3319" s="2" t="s">
        <v>11679</v>
      </c>
      <c r="G3319" s="2" t="s">
        <v>7818</v>
      </c>
      <c r="H3319" s="29">
        <v>0</v>
      </c>
      <c r="I3319" s="26">
        <v>0</v>
      </c>
      <c r="J3319" s="25">
        <v>0</v>
      </c>
      <c r="K3319" s="25">
        <v>0</v>
      </c>
      <c r="L3319" s="25">
        <v>0</v>
      </c>
      <c r="M3319" s="27">
        <v>0</v>
      </c>
    </row>
    <row r="3320" spans="1:13" x14ac:dyDescent="0.15">
      <c r="A3320" t="s">
        <v>22175</v>
      </c>
      <c r="B3320">
        <v>43227</v>
      </c>
      <c r="C3320" t="s">
        <v>15244</v>
      </c>
      <c r="D3320" t="s">
        <v>3316</v>
      </c>
      <c r="E3320" t="s">
        <v>11680</v>
      </c>
      <c r="F3320" s="2" t="s">
        <v>8817</v>
      </c>
      <c r="G3320" s="2" t="s">
        <v>8817</v>
      </c>
      <c r="H3320" s="29">
        <v>0</v>
      </c>
      <c r="I3320" s="26">
        <v>0</v>
      </c>
      <c r="J3320" s="25">
        <v>0</v>
      </c>
      <c r="K3320" s="25">
        <v>0</v>
      </c>
      <c r="L3320" s="25">
        <v>0</v>
      </c>
      <c r="M3320" s="27">
        <v>0</v>
      </c>
    </row>
    <row r="3321" spans="1:13" x14ac:dyDescent="0.15">
      <c r="A3321" t="s">
        <v>22011</v>
      </c>
      <c r="B3321">
        <v>42653</v>
      </c>
      <c r="C3321" t="s">
        <v>15209</v>
      </c>
      <c r="D3321" t="s">
        <v>3317</v>
      </c>
      <c r="E3321" t="s">
        <v>10723</v>
      </c>
      <c r="F3321" s="2" t="s">
        <v>6775</v>
      </c>
      <c r="G3321" s="2" t="s">
        <v>6775</v>
      </c>
      <c r="H3321" s="29">
        <v>0</v>
      </c>
      <c r="I3321" s="26">
        <v>34.729999999999997</v>
      </c>
      <c r="J3321" s="25">
        <v>18188.45</v>
      </c>
      <c r="K3321" s="25">
        <v>18188.45</v>
      </c>
      <c r="L3321" s="25">
        <v>-8912.34</v>
      </c>
      <c r="M3321" s="27">
        <v>9276.11</v>
      </c>
    </row>
    <row r="3322" spans="1:13" x14ac:dyDescent="0.15">
      <c r="A3322" t="s">
        <v>19007</v>
      </c>
      <c r="B3322">
        <v>41001</v>
      </c>
      <c r="C3322" t="s">
        <v>14931</v>
      </c>
      <c r="D3322" t="s">
        <v>3318</v>
      </c>
      <c r="E3322" t="s">
        <v>11681</v>
      </c>
      <c r="F3322" s="2" t="s">
        <v>6576</v>
      </c>
      <c r="G3322" s="2" t="s">
        <v>6576</v>
      </c>
      <c r="H3322" s="29">
        <v>57478</v>
      </c>
      <c r="I3322" s="26">
        <v>0</v>
      </c>
      <c r="J3322" s="25">
        <v>0</v>
      </c>
      <c r="K3322" s="25">
        <v>-57478</v>
      </c>
      <c r="L3322" s="25">
        <v>43108.5</v>
      </c>
      <c r="M3322" s="27">
        <v>43108.5</v>
      </c>
    </row>
    <row r="3323" spans="1:13" x14ac:dyDescent="0.15">
      <c r="A3323" t="s">
        <v>20282</v>
      </c>
      <c r="B3323">
        <v>41528</v>
      </c>
      <c r="C3323" t="s">
        <v>15044</v>
      </c>
      <c r="D3323" t="s">
        <v>3319</v>
      </c>
      <c r="E3323" t="s">
        <v>7625</v>
      </c>
      <c r="F3323" s="2" t="s">
        <v>6421</v>
      </c>
      <c r="G3323" s="2" t="s">
        <v>6421</v>
      </c>
      <c r="H3323" s="29">
        <v>213934.92000000004</v>
      </c>
      <c r="I3323" s="26">
        <v>181.14</v>
      </c>
      <c r="J3323" s="25">
        <v>94864.83</v>
      </c>
      <c r="K3323" s="25">
        <v>-119070.09000000004</v>
      </c>
      <c r="L3323" s="25">
        <v>89302.57</v>
      </c>
      <c r="M3323" s="27">
        <v>184167.40000000002</v>
      </c>
    </row>
    <row r="3324" spans="1:13" x14ac:dyDescent="0.15">
      <c r="A3324" t="s">
        <v>18998</v>
      </c>
      <c r="B3324">
        <v>41000</v>
      </c>
      <c r="C3324" t="s">
        <v>14930</v>
      </c>
      <c r="D3324" t="s">
        <v>3320</v>
      </c>
      <c r="E3324" t="s">
        <v>11682</v>
      </c>
      <c r="F3324" s="2" t="s">
        <v>11683</v>
      </c>
      <c r="G3324" s="2" t="s">
        <v>6535</v>
      </c>
      <c r="H3324" s="29">
        <v>0</v>
      </c>
      <c r="I3324" s="26">
        <v>0</v>
      </c>
      <c r="J3324" s="25">
        <v>0</v>
      </c>
      <c r="K3324" s="25">
        <v>0</v>
      </c>
      <c r="L3324" s="25">
        <v>0</v>
      </c>
      <c r="M3324" s="27">
        <v>0</v>
      </c>
    </row>
    <row r="3325" spans="1:13" x14ac:dyDescent="0.15">
      <c r="A3325" t="s">
        <v>18431</v>
      </c>
      <c r="B3325">
        <v>40557</v>
      </c>
      <c r="C3325" t="s">
        <v>14873</v>
      </c>
      <c r="D3325" t="s">
        <v>3321</v>
      </c>
      <c r="E3325" t="s">
        <v>11684</v>
      </c>
      <c r="F3325" s="2" t="s">
        <v>8874</v>
      </c>
      <c r="G3325" s="2" t="s">
        <v>8875</v>
      </c>
      <c r="H3325" s="29">
        <v>34737.149999999994</v>
      </c>
      <c r="I3325" s="26">
        <v>23.55</v>
      </c>
      <c r="J3325" s="25">
        <v>12333.37</v>
      </c>
      <c r="K3325" s="25">
        <v>-22403.779999999992</v>
      </c>
      <c r="L3325" s="25">
        <v>16802.84</v>
      </c>
      <c r="M3325" s="27">
        <v>29136.21</v>
      </c>
    </row>
    <row r="3326" spans="1:13" x14ac:dyDescent="0.15">
      <c r="A3326" t="s">
        <v>18072</v>
      </c>
      <c r="B3326">
        <v>32580</v>
      </c>
      <c r="C3326" t="s">
        <v>14782</v>
      </c>
      <c r="D3326" t="s">
        <v>3322</v>
      </c>
      <c r="E3326" t="s">
        <v>11685</v>
      </c>
      <c r="F3326" s="2" t="s">
        <v>11686</v>
      </c>
      <c r="G3326" s="2" t="s">
        <v>6583</v>
      </c>
      <c r="H3326" s="29">
        <v>9910</v>
      </c>
      <c r="I3326" s="26">
        <v>0</v>
      </c>
      <c r="J3326" s="25">
        <v>0</v>
      </c>
      <c r="K3326" s="25">
        <v>-9910</v>
      </c>
      <c r="L3326" s="25">
        <v>7432.5</v>
      </c>
      <c r="M3326" s="27">
        <v>7432.5</v>
      </c>
    </row>
    <row r="3327" spans="1:13" x14ac:dyDescent="0.15">
      <c r="A3327" t="s">
        <v>18783</v>
      </c>
      <c r="B3327">
        <v>40934</v>
      </c>
      <c r="C3327" t="s">
        <v>14913</v>
      </c>
      <c r="D3327" t="s">
        <v>3323</v>
      </c>
      <c r="E3327" t="s">
        <v>11687</v>
      </c>
      <c r="F3327" s="2" t="s">
        <v>6247</v>
      </c>
      <c r="G3327" s="2" t="s">
        <v>6247</v>
      </c>
      <c r="H3327" s="29">
        <v>0</v>
      </c>
      <c r="I3327" s="26">
        <v>0</v>
      </c>
      <c r="J3327" s="25">
        <v>0</v>
      </c>
      <c r="K3327" s="25">
        <v>0</v>
      </c>
      <c r="L3327" s="25">
        <v>0</v>
      </c>
      <c r="M3327" s="27">
        <v>0</v>
      </c>
    </row>
    <row r="3328" spans="1:13" x14ac:dyDescent="0.15">
      <c r="A3328" t="s">
        <v>18829</v>
      </c>
      <c r="B3328">
        <v>40947</v>
      </c>
      <c r="C3328" t="s">
        <v>14917</v>
      </c>
      <c r="D3328" t="s">
        <v>3324</v>
      </c>
      <c r="E3328" t="s">
        <v>11688</v>
      </c>
      <c r="F3328" s="2" t="s">
        <v>6490</v>
      </c>
      <c r="G3328" s="2" t="s">
        <v>6490</v>
      </c>
      <c r="H3328" s="29">
        <v>0</v>
      </c>
      <c r="I3328" s="26">
        <v>0</v>
      </c>
      <c r="J3328" s="25">
        <v>0</v>
      </c>
      <c r="K3328" s="25">
        <v>0</v>
      </c>
      <c r="L3328" s="25">
        <v>0</v>
      </c>
      <c r="M3328" s="27">
        <v>0</v>
      </c>
    </row>
    <row r="3329" spans="1:13" x14ac:dyDescent="0.15">
      <c r="A3329" t="s">
        <v>21962</v>
      </c>
      <c r="B3329">
        <v>42616</v>
      </c>
      <c r="C3329" t="s">
        <v>15203</v>
      </c>
      <c r="D3329" t="s">
        <v>3325</v>
      </c>
      <c r="E3329" t="s">
        <v>11689</v>
      </c>
      <c r="F3329" s="2" t="s">
        <v>6592</v>
      </c>
      <c r="G3329" s="2" t="s">
        <v>6592</v>
      </c>
      <c r="H3329" s="29">
        <v>44259.66</v>
      </c>
      <c r="I3329" s="26">
        <v>237.29</v>
      </c>
      <c r="J3329" s="25">
        <v>124271.15</v>
      </c>
      <c r="K3329" s="25">
        <v>80011.489999999991</v>
      </c>
      <c r="L3329" s="25">
        <v>-39205.629999999997</v>
      </c>
      <c r="M3329" s="27">
        <v>85065.51999999999</v>
      </c>
    </row>
    <row r="3330" spans="1:13" x14ac:dyDescent="0.15">
      <c r="A3330" t="s">
        <v>18167</v>
      </c>
      <c r="B3330">
        <v>38001</v>
      </c>
      <c r="C3330" t="s">
        <v>14820</v>
      </c>
      <c r="D3330" t="s">
        <v>3326</v>
      </c>
      <c r="E3330" t="s">
        <v>11690</v>
      </c>
      <c r="F3330" s="2" t="s">
        <v>6385</v>
      </c>
      <c r="G3330" s="2" t="s">
        <v>6385</v>
      </c>
      <c r="H3330" s="29">
        <v>123302.16</v>
      </c>
      <c r="I3330" s="26">
        <v>164.96</v>
      </c>
      <c r="J3330" s="25">
        <v>86391.2</v>
      </c>
      <c r="K3330" s="25">
        <v>-36910.960000000006</v>
      </c>
      <c r="L3330" s="25">
        <v>27683.22</v>
      </c>
      <c r="M3330" s="27">
        <v>114074.42</v>
      </c>
    </row>
    <row r="3331" spans="1:13" x14ac:dyDescent="0.15">
      <c r="A3331" t="s">
        <v>22012</v>
      </c>
      <c r="B3331">
        <v>42653</v>
      </c>
      <c r="C3331" t="s">
        <v>15209</v>
      </c>
      <c r="D3331" t="s">
        <v>3327</v>
      </c>
      <c r="E3331" t="s">
        <v>11691</v>
      </c>
      <c r="F3331" s="2" t="s">
        <v>11261</v>
      </c>
      <c r="G3331" s="2" t="s">
        <v>6775</v>
      </c>
      <c r="H3331" s="29">
        <v>0</v>
      </c>
      <c r="I3331" s="26">
        <v>15.52</v>
      </c>
      <c r="J3331" s="25">
        <v>8127.98</v>
      </c>
      <c r="K3331" s="25">
        <v>8127.98</v>
      </c>
      <c r="L3331" s="25">
        <v>-3982.71</v>
      </c>
      <c r="M3331" s="27">
        <v>4145.2699999999995</v>
      </c>
    </row>
    <row r="3332" spans="1:13" x14ac:dyDescent="0.15">
      <c r="A3332" t="s">
        <v>22132</v>
      </c>
      <c r="B3332">
        <v>42744</v>
      </c>
      <c r="C3332" t="s">
        <v>15226</v>
      </c>
      <c r="D3332" t="s">
        <v>3328</v>
      </c>
      <c r="E3332" t="s">
        <v>11692</v>
      </c>
      <c r="F3332" s="2" t="s">
        <v>6441</v>
      </c>
      <c r="G3332" s="2" t="s">
        <v>6441</v>
      </c>
      <c r="H3332" s="29">
        <v>0</v>
      </c>
      <c r="I3332" s="26">
        <v>0</v>
      </c>
      <c r="J3332" s="25">
        <v>0</v>
      </c>
      <c r="K3332" s="25">
        <v>0</v>
      </c>
      <c r="L3332" s="25">
        <v>0</v>
      </c>
      <c r="M3332" s="27">
        <v>0</v>
      </c>
    </row>
    <row r="3333" spans="1:13" x14ac:dyDescent="0.15">
      <c r="A3333" t="s">
        <v>23381</v>
      </c>
      <c r="B3333">
        <v>82785</v>
      </c>
      <c r="C3333" t="s">
        <v>15448</v>
      </c>
      <c r="D3333" t="s">
        <v>3329</v>
      </c>
      <c r="E3333" t="s">
        <v>11693</v>
      </c>
      <c r="F3333" s="2" t="s">
        <v>6239</v>
      </c>
      <c r="G3333" s="2" t="s">
        <v>6239</v>
      </c>
      <c r="H3333" s="29">
        <v>0</v>
      </c>
      <c r="I3333" s="26">
        <v>59.8</v>
      </c>
      <c r="J3333" s="25">
        <v>31317.86</v>
      </c>
      <c r="K3333" s="25">
        <v>31317.86</v>
      </c>
      <c r="L3333" s="25">
        <v>-15345.75</v>
      </c>
      <c r="M3333" s="27">
        <v>15972.11</v>
      </c>
    </row>
    <row r="3334" spans="1:13" x14ac:dyDescent="0.15">
      <c r="A3334" t="s">
        <v>19287</v>
      </c>
      <c r="B3334">
        <v>41233</v>
      </c>
      <c r="C3334" t="s">
        <v>14959</v>
      </c>
      <c r="D3334" t="s">
        <v>3330</v>
      </c>
      <c r="E3334" t="s">
        <v>11694</v>
      </c>
      <c r="F3334" s="2" t="s">
        <v>8440</v>
      </c>
      <c r="G3334" s="2" t="s">
        <v>7115</v>
      </c>
      <c r="H3334" s="29">
        <v>54521.83</v>
      </c>
      <c r="I3334" s="26">
        <v>0</v>
      </c>
      <c r="J3334" s="25">
        <v>0</v>
      </c>
      <c r="K3334" s="25">
        <v>-54521.83</v>
      </c>
      <c r="L3334" s="25">
        <v>40891.370000000003</v>
      </c>
      <c r="M3334" s="27">
        <v>40891.370000000003</v>
      </c>
    </row>
    <row r="3335" spans="1:13" x14ac:dyDescent="0.15">
      <c r="A3335" t="s">
        <v>19737</v>
      </c>
      <c r="B3335">
        <v>41407</v>
      </c>
      <c r="C3335" t="s">
        <v>14999</v>
      </c>
      <c r="D3335" t="s">
        <v>3331</v>
      </c>
      <c r="E3335" t="s">
        <v>11695</v>
      </c>
      <c r="F3335" s="2" t="s">
        <v>6576</v>
      </c>
      <c r="G3335" s="2" t="s">
        <v>6576</v>
      </c>
      <c r="H3335" s="29">
        <v>0</v>
      </c>
      <c r="I3335" s="26">
        <v>0</v>
      </c>
      <c r="J3335" s="25">
        <v>0</v>
      </c>
      <c r="K3335" s="25">
        <v>0</v>
      </c>
      <c r="L3335" s="25">
        <v>0</v>
      </c>
      <c r="M3335" s="27">
        <v>0</v>
      </c>
    </row>
    <row r="3336" spans="1:13" x14ac:dyDescent="0.15">
      <c r="A3336" t="s">
        <v>22209</v>
      </c>
      <c r="B3336">
        <v>43864</v>
      </c>
      <c r="C3336" t="s">
        <v>15251</v>
      </c>
      <c r="D3336" t="s">
        <v>3332</v>
      </c>
      <c r="E3336" t="s">
        <v>11696</v>
      </c>
      <c r="F3336" s="2" t="s">
        <v>6293</v>
      </c>
      <c r="G3336" s="2" t="s">
        <v>6293</v>
      </c>
      <c r="H3336" s="29">
        <v>280968.09999999998</v>
      </c>
      <c r="I3336" s="26">
        <v>811.11</v>
      </c>
      <c r="J3336" s="25">
        <v>424786.42</v>
      </c>
      <c r="K3336" s="25">
        <v>143818.32</v>
      </c>
      <c r="L3336" s="25">
        <v>-70470.98</v>
      </c>
      <c r="M3336" s="27">
        <v>354315.44</v>
      </c>
    </row>
    <row r="3337" spans="1:13" x14ac:dyDescent="0.15">
      <c r="A3337" t="s">
        <v>18746</v>
      </c>
      <c r="B3337">
        <v>40894</v>
      </c>
      <c r="C3337" t="s">
        <v>14910</v>
      </c>
      <c r="D3337" t="s">
        <v>3333</v>
      </c>
      <c r="E3337" t="s">
        <v>11697</v>
      </c>
      <c r="F3337" s="2" t="s">
        <v>7152</v>
      </c>
      <c r="G3337" s="2" t="s">
        <v>7152</v>
      </c>
      <c r="H3337" s="29">
        <v>0</v>
      </c>
      <c r="I3337" s="26">
        <v>0</v>
      </c>
      <c r="J3337" s="25">
        <v>0</v>
      </c>
      <c r="K3337" s="25">
        <v>0</v>
      </c>
      <c r="L3337" s="25">
        <v>0</v>
      </c>
      <c r="M3337" s="27">
        <v>0</v>
      </c>
    </row>
    <row r="3338" spans="1:13" x14ac:dyDescent="0.15">
      <c r="A3338" t="s">
        <v>22356</v>
      </c>
      <c r="B3338">
        <v>47595</v>
      </c>
      <c r="C3338" t="s">
        <v>15278</v>
      </c>
      <c r="D3338" t="s">
        <v>3334</v>
      </c>
      <c r="E3338" t="s">
        <v>11698</v>
      </c>
      <c r="F3338" s="2" t="s">
        <v>6228</v>
      </c>
      <c r="G3338" s="2" t="s">
        <v>6228</v>
      </c>
      <c r="H3338" s="29">
        <v>155930.40000000002</v>
      </c>
      <c r="I3338" s="26">
        <v>423.86</v>
      </c>
      <c r="J3338" s="25">
        <v>221979.72</v>
      </c>
      <c r="K3338" s="25">
        <v>66049.319999999978</v>
      </c>
      <c r="L3338" s="25">
        <v>-32364.17</v>
      </c>
      <c r="M3338" s="27">
        <v>189615.55</v>
      </c>
    </row>
    <row r="3339" spans="1:13" x14ac:dyDescent="0.15">
      <c r="A3339" t="s">
        <v>23308</v>
      </c>
      <c r="B3339">
        <v>80433</v>
      </c>
      <c r="C3339" t="s">
        <v>15436</v>
      </c>
      <c r="D3339" t="s">
        <v>3335</v>
      </c>
      <c r="E3339" t="s">
        <v>11699</v>
      </c>
      <c r="F3339" s="2" t="s">
        <v>10844</v>
      </c>
      <c r="G3339" s="2" t="s">
        <v>10844</v>
      </c>
      <c r="H3339" s="29">
        <v>3921.5800000000017</v>
      </c>
      <c r="I3339" s="26">
        <v>0</v>
      </c>
      <c r="J3339" s="25">
        <v>0</v>
      </c>
      <c r="K3339" s="25">
        <v>-3921.5800000000017</v>
      </c>
      <c r="L3339" s="25">
        <v>2941.19</v>
      </c>
      <c r="M3339" s="27">
        <v>2941.19</v>
      </c>
    </row>
    <row r="3340" spans="1:13" x14ac:dyDescent="0.15">
      <c r="A3340" t="s">
        <v>20517</v>
      </c>
      <c r="B3340">
        <v>41571</v>
      </c>
      <c r="C3340" t="s">
        <v>15064</v>
      </c>
      <c r="D3340" t="s">
        <v>3336</v>
      </c>
      <c r="E3340" t="s">
        <v>11700</v>
      </c>
      <c r="F3340" s="2" t="s">
        <v>11701</v>
      </c>
      <c r="G3340" s="2" t="s">
        <v>6699</v>
      </c>
      <c r="H3340" s="29">
        <v>0</v>
      </c>
      <c r="I3340" s="26">
        <v>1.23</v>
      </c>
      <c r="J3340" s="25">
        <v>644.16</v>
      </c>
      <c r="K3340" s="25">
        <v>644.16</v>
      </c>
      <c r="L3340" s="25">
        <v>-315.64</v>
      </c>
      <c r="M3340" s="27">
        <v>328.52</v>
      </c>
    </row>
    <row r="3341" spans="1:13" x14ac:dyDescent="0.15">
      <c r="A3341" t="s">
        <v>20373</v>
      </c>
      <c r="B3341">
        <v>41551</v>
      </c>
      <c r="C3341" t="s">
        <v>15054</v>
      </c>
      <c r="D3341" t="s">
        <v>3337</v>
      </c>
      <c r="E3341" t="s">
        <v>11702</v>
      </c>
      <c r="F3341" s="2" t="s">
        <v>9357</v>
      </c>
      <c r="G3341" s="2" t="s">
        <v>6388</v>
      </c>
      <c r="H3341" s="29">
        <v>29930.9</v>
      </c>
      <c r="I3341" s="26">
        <v>47.51</v>
      </c>
      <c r="J3341" s="25">
        <v>24881.46</v>
      </c>
      <c r="K3341" s="25">
        <v>-5049.4400000000023</v>
      </c>
      <c r="L3341" s="25">
        <v>3787.08</v>
      </c>
      <c r="M3341" s="27">
        <v>28668.54</v>
      </c>
    </row>
    <row r="3342" spans="1:13" x14ac:dyDescent="0.15">
      <c r="A3342" t="s">
        <v>17954</v>
      </c>
      <c r="B3342">
        <v>31237</v>
      </c>
      <c r="C3342" t="s">
        <v>14766</v>
      </c>
      <c r="D3342" t="s">
        <v>3338</v>
      </c>
      <c r="E3342" t="s">
        <v>11488</v>
      </c>
      <c r="F3342" s="2" t="s">
        <v>6588</v>
      </c>
      <c r="G3342" s="2" t="s">
        <v>6589</v>
      </c>
      <c r="H3342" s="29">
        <v>23784</v>
      </c>
      <c r="I3342" s="26">
        <v>40.1</v>
      </c>
      <c r="J3342" s="25">
        <v>21000.77</v>
      </c>
      <c r="K3342" s="25">
        <v>-2783.2299999999996</v>
      </c>
      <c r="L3342" s="25">
        <v>2087.42</v>
      </c>
      <c r="M3342" s="27">
        <v>23088.190000000002</v>
      </c>
    </row>
    <row r="3343" spans="1:13" x14ac:dyDescent="0.15">
      <c r="A3343" t="s">
        <v>20374</v>
      </c>
      <c r="B3343">
        <v>41551</v>
      </c>
      <c r="C3343" t="s">
        <v>15054</v>
      </c>
      <c r="D3343" t="s">
        <v>3339</v>
      </c>
      <c r="E3343" t="s">
        <v>11703</v>
      </c>
      <c r="F3343" s="2" t="s">
        <v>11283</v>
      </c>
      <c r="G3343" s="2" t="s">
        <v>6388</v>
      </c>
      <c r="H3343" s="29">
        <v>0</v>
      </c>
      <c r="I3343" s="26">
        <v>8.07</v>
      </c>
      <c r="J3343" s="25">
        <v>4226.34</v>
      </c>
      <c r="K3343" s="25">
        <v>4226.34</v>
      </c>
      <c r="L3343" s="25">
        <v>-2070.91</v>
      </c>
      <c r="M3343" s="27">
        <v>2155.4300000000003</v>
      </c>
    </row>
    <row r="3344" spans="1:13" x14ac:dyDescent="0.15">
      <c r="A3344" t="s">
        <v>22820</v>
      </c>
      <c r="B3344">
        <v>71008</v>
      </c>
      <c r="C3344" t="s">
        <v>15363</v>
      </c>
      <c r="D3344" t="s">
        <v>3340</v>
      </c>
      <c r="E3344" t="s">
        <v>11704</v>
      </c>
      <c r="F3344" s="2" t="s">
        <v>10558</v>
      </c>
      <c r="G3344" s="2" t="s">
        <v>7797</v>
      </c>
      <c r="H3344" s="29">
        <v>0</v>
      </c>
      <c r="I3344" s="26">
        <v>1.62</v>
      </c>
      <c r="J3344" s="25">
        <v>848.41</v>
      </c>
      <c r="K3344" s="25">
        <v>848.41</v>
      </c>
      <c r="L3344" s="25">
        <v>-415.72</v>
      </c>
      <c r="M3344" s="27">
        <v>432.68999999999994</v>
      </c>
    </row>
    <row r="3345" spans="1:13" x14ac:dyDescent="0.15">
      <c r="A3345" t="s">
        <v>17987</v>
      </c>
      <c r="B3345">
        <v>31384</v>
      </c>
      <c r="C3345" t="s">
        <v>14769</v>
      </c>
      <c r="D3345" t="s">
        <v>3341</v>
      </c>
      <c r="E3345" t="s">
        <v>11705</v>
      </c>
      <c r="F3345" s="2" t="s">
        <v>6615</v>
      </c>
      <c r="G3345" s="2" t="s">
        <v>6615</v>
      </c>
      <c r="H3345" s="29">
        <v>0</v>
      </c>
      <c r="I3345" s="26">
        <v>0</v>
      </c>
      <c r="J3345" s="25">
        <v>0</v>
      </c>
      <c r="K3345" s="25">
        <v>0</v>
      </c>
      <c r="L3345" s="25">
        <v>0</v>
      </c>
      <c r="M3345" s="27">
        <v>0</v>
      </c>
    </row>
    <row r="3346" spans="1:13" x14ac:dyDescent="0.15">
      <c r="A3346" t="s">
        <v>18432</v>
      </c>
      <c r="B3346">
        <v>40557</v>
      </c>
      <c r="C3346" t="s">
        <v>14873</v>
      </c>
      <c r="D3346" t="s">
        <v>3342</v>
      </c>
      <c r="E3346" t="s">
        <v>11706</v>
      </c>
      <c r="F3346" s="2" t="s">
        <v>10190</v>
      </c>
      <c r="G3346" s="2" t="s">
        <v>6530</v>
      </c>
      <c r="H3346" s="29">
        <v>0</v>
      </c>
      <c r="I3346" s="26">
        <v>0</v>
      </c>
      <c r="J3346" s="25">
        <v>0</v>
      </c>
      <c r="K3346" s="25">
        <v>0</v>
      </c>
      <c r="L3346" s="25">
        <v>0</v>
      </c>
      <c r="M3346" s="27">
        <v>0</v>
      </c>
    </row>
    <row r="3347" spans="1:13" x14ac:dyDescent="0.15">
      <c r="A3347" t="s">
        <v>22893</v>
      </c>
      <c r="B3347">
        <v>73712</v>
      </c>
      <c r="C3347" t="s">
        <v>15380</v>
      </c>
      <c r="D3347" t="s">
        <v>3343</v>
      </c>
      <c r="E3347" t="s">
        <v>9377</v>
      </c>
      <c r="F3347" s="2" t="s">
        <v>6886</v>
      </c>
      <c r="G3347" s="2" t="s">
        <v>6887</v>
      </c>
      <c r="H3347" s="29">
        <v>138052.97</v>
      </c>
      <c r="I3347" s="26">
        <v>185.95</v>
      </c>
      <c r="J3347" s="25">
        <v>97383.87</v>
      </c>
      <c r="K3347" s="25">
        <v>-40669.100000000006</v>
      </c>
      <c r="L3347" s="25">
        <v>30501.83</v>
      </c>
      <c r="M3347" s="27">
        <v>127885.7</v>
      </c>
    </row>
    <row r="3348" spans="1:13" x14ac:dyDescent="0.15">
      <c r="A3348" t="s">
        <v>22404</v>
      </c>
      <c r="B3348">
        <v>47959</v>
      </c>
      <c r="C3348" t="s">
        <v>15284</v>
      </c>
      <c r="D3348" t="s">
        <v>3344</v>
      </c>
      <c r="E3348" t="s">
        <v>11707</v>
      </c>
      <c r="F3348" s="2" t="s">
        <v>8723</v>
      </c>
      <c r="G3348" s="2" t="s">
        <v>6547</v>
      </c>
      <c r="H3348" s="29">
        <v>7728.2700000000041</v>
      </c>
      <c r="I3348" s="26">
        <v>0</v>
      </c>
      <c r="J3348" s="25">
        <v>0</v>
      </c>
      <c r="K3348" s="25">
        <v>-7728.2700000000041</v>
      </c>
      <c r="L3348" s="25">
        <v>5796.2</v>
      </c>
      <c r="M3348" s="27">
        <v>5796.2</v>
      </c>
    </row>
    <row r="3349" spans="1:13" x14ac:dyDescent="0.15">
      <c r="A3349" t="s">
        <v>18954</v>
      </c>
      <c r="B3349">
        <v>40980</v>
      </c>
      <c r="C3349" t="s">
        <v>14926</v>
      </c>
      <c r="D3349" t="s">
        <v>3345</v>
      </c>
      <c r="E3349" t="s">
        <v>11708</v>
      </c>
      <c r="F3349" s="2" t="s">
        <v>6555</v>
      </c>
      <c r="G3349" s="2" t="s">
        <v>6555</v>
      </c>
      <c r="H3349" s="29">
        <v>155730.84999999998</v>
      </c>
      <c r="I3349" s="26">
        <v>575.36</v>
      </c>
      <c r="J3349" s="25">
        <v>301321.78999999998</v>
      </c>
      <c r="K3349" s="25">
        <v>145590.94</v>
      </c>
      <c r="L3349" s="25">
        <v>-71339.56</v>
      </c>
      <c r="M3349" s="27">
        <v>229982.22999999998</v>
      </c>
    </row>
    <row r="3350" spans="1:13" x14ac:dyDescent="0.15">
      <c r="A3350" t="s">
        <v>19963</v>
      </c>
      <c r="B3350">
        <v>41460</v>
      </c>
      <c r="C3350" t="s">
        <v>15017</v>
      </c>
      <c r="D3350" t="s">
        <v>3346</v>
      </c>
      <c r="E3350" t="s">
        <v>10299</v>
      </c>
      <c r="F3350" s="2" t="s">
        <v>6586</v>
      </c>
      <c r="G3350" s="2" t="s">
        <v>6586</v>
      </c>
      <c r="H3350" s="29">
        <v>0</v>
      </c>
      <c r="I3350" s="26">
        <v>0</v>
      </c>
      <c r="J3350" s="25">
        <v>0</v>
      </c>
      <c r="K3350" s="25">
        <v>0</v>
      </c>
      <c r="L3350" s="25">
        <v>0</v>
      </c>
      <c r="M3350" s="27">
        <v>0</v>
      </c>
    </row>
    <row r="3351" spans="1:13" x14ac:dyDescent="0.15">
      <c r="A3351" t="s">
        <v>20029</v>
      </c>
      <c r="B3351">
        <v>41483</v>
      </c>
      <c r="C3351" t="s">
        <v>15024</v>
      </c>
      <c r="D3351" t="s">
        <v>3347</v>
      </c>
      <c r="E3351" t="s">
        <v>7757</v>
      </c>
      <c r="F3351" s="2" t="s">
        <v>7426</v>
      </c>
      <c r="G3351" s="2" t="s">
        <v>7426</v>
      </c>
      <c r="H3351" s="29">
        <v>0</v>
      </c>
      <c r="I3351" s="26">
        <v>0</v>
      </c>
      <c r="J3351" s="25">
        <v>0</v>
      </c>
      <c r="K3351" s="25">
        <v>0</v>
      </c>
      <c r="L3351" s="25">
        <v>0</v>
      </c>
      <c r="M3351" s="27">
        <v>0</v>
      </c>
    </row>
    <row r="3352" spans="1:13" x14ac:dyDescent="0.15">
      <c r="A3352" t="s">
        <v>20030</v>
      </c>
      <c r="B3352">
        <v>41483</v>
      </c>
      <c r="C3352" t="s">
        <v>15024</v>
      </c>
      <c r="D3352" t="s">
        <v>3348</v>
      </c>
      <c r="E3352" t="s">
        <v>11709</v>
      </c>
      <c r="F3352" s="2" t="s">
        <v>6577</v>
      </c>
      <c r="G3352" s="2" t="s">
        <v>6474</v>
      </c>
      <c r="H3352" s="29">
        <v>0</v>
      </c>
      <c r="I3352" s="26">
        <v>0</v>
      </c>
      <c r="J3352" s="25">
        <v>0</v>
      </c>
      <c r="K3352" s="25">
        <v>0</v>
      </c>
      <c r="L3352" s="25">
        <v>0</v>
      </c>
      <c r="M3352" s="27">
        <v>0</v>
      </c>
    </row>
    <row r="3353" spans="1:13" x14ac:dyDescent="0.15">
      <c r="A3353" t="s">
        <v>23265</v>
      </c>
      <c r="B3353">
        <v>78782</v>
      </c>
      <c r="C3353" t="s">
        <v>15427</v>
      </c>
      <c r="D3353" t="s">
        <v>3349</v>
      </c>
      <c r="E3353" t="s">
        <v>11710</v>
      </c>
      <c r="F3353" s="2" t="s">
        <v>8219</v>
      </c>
      <c r="G3353" s="2" t="s">
        <v>6489</v>
      </c>
      <c r="H3353" s="29">
        <v>14305.89</v>
      </c>
      <c r="I3353" s="26">
        <v>0</v>
      </c>
      <c r="J3353" s="25">
        <v>0</v>
      </c>
      <c r="K3353" s="25">
        <v>-14305.89</v>
      </c>
      <c r="L3353" s="25">
        <v>10729.42</v>
      </c>
      <c r="M3353" s="27">
        <v>10729.42</v>
      </c>
    </row>
    <row r="3354" spans="1:13" x14ac:dyDescent="0.15">
      <c r="A3354" t="s">
        <v>23276</v>
      </c>
      <c r="B3354">
        <v>79536</v>
      </c>
      <c r="C3354" t="s">
        <v>15430</v>
      </c>
      <c r="D3354" t="s">
        <v>3350</v>
      </c>
      <c r="E3354" t="s">
        <v>11711</v>
      </c>
      <c r="F3354" s="2" t="s">
        <v>11712</v>
      </c>
      <c r="G3354" s="2" t="s">
        <v>8217</v>
      </c>
      <c r="H3354" s="29">
        <v>0</v>
      </c>
      <c r="I3354" s="26">
        <v>0</v>
      </c>
      <c r="J3354" s="25">
        <v>0</v>
      </c>
      <c r="K3354" s="25">
        <v>0</v>
      </c>
      <c r="L3354" s="25">
        <v>0</v>
      </c>
      <c r="M3354" s="27">
        <v>0</v>
      </c>
    </row>
    <row r="3355" spans="1:13" x14ac:dyDescent="0.15">
      <c r="A3355" t="s">
        <v>18842</v>
      </c>
      <c r="B3355">
        <v>40950</v>
      </c>
      <c r="C3355" t="s">
        <v>14918</v>
      </c>
      <c r="D3355" t="s">
        <v>3351</v>
      </c>
      <c r="E3355" t="s">
        <v>11713</v>
      </c>
      <c r="F3355" s="2" t="s">
        <v>6449</v>
      </c>
      <c r="G3355" s="2" t="s">
        <v>6449</v>
      </c>
      <c r="H3355" s="29">
        <v>35069.26999999999</v>
      </c>
      <c r="I3355" s="26">
        <v>161.03</v>
      </c>
      <c r="J3355" s="25">
        <v>84333.02</v>
      </c>
      <c r="K3355" s="25">
        <v>49263.750000000015</v>
      </c>
      <c r="L3355" s="25">
        <v>-24139.24</v>
      </c>
      <c r="M3355" s="27">
        <v>60193.78</v>
      </c>
    </row>
    <row r="3356" spans="1:13" x14ac:dyDescent="0.15">
      <c r="A3356" t="s">
        <v>21650</v>
      </c>
      <c r="B3356">
        <v>41899</v>
      </c>
      <c r="C3356" t="s">
        <v>15161</v>
      </c>
      <c r="D3356" t="s">
        <v>3352</v>
      </c>
      <c r="E3356" t="s">
        <v>9995</v>
      </c>
      <c r="F3356" s="2" t="s">
        <v>11714</v>
      </c>
      <c r="G3356" s="2" t="s">
        <v>8369</v>
      </c>
      <c r="H3356" s="29">
        <v>0</v>
      </c>
      <c r="I3356" s="26">
        <v>0</v>
      </c>
      <c r="J3356" s="25">
        <v>0</v>
      </c>
      <c r="K3356" s="25">
        <v>0</v>
      </c>
      <c r="L3356" s="25">
        <v>0</v>
      </c>
      <c r="M3356" s="27">
        <v>0</v>
      </c>
    </row>
    <row r="3357" spans="1:13" x14ac:dyDescent="0.15">
      <c r="A3357" t="s">
        <v>21596</v>
      </c>
      <c r="B3357">
        <v>41871</v>
      </c>
      <c r="C3357" t="s">
        <v>15153</v>
      </c>
      <c r="D3357" t="s">
        <v>3353</v>
      </c>
      <c r="E3357" t="s">
        <v>11715</v>
      </c>
      <c r="F3357" s="2" t="s">
        <v>6531</v>
      </c>
      <c r="G3357" s="2" t="s">
        <v>6531</v>
      </c>
      <c r="H3357" s="29">
        <v>0</v>
      </c>
      <c r="I3357" s="26">
        <v>0</v>
      </c>
      <c r="J3357" s="25">
        <v>0</v>
      </c>
      <c r="K3357" s="25">
        <v>0</v>
      </c>
      <c r="L3357" s="25">
        <v>0</v>
      </c>
      <c r="M3357" s="27">
        <v>0</v>
      </c>
    </row>
    <row r="3358" spans="1:13" x14ac:dyDescent="0.15">
      <c r="A3358" t="s">
        <v>20346</v>
      </c>
      <c r="B3358">
        <v>41544</v>
      </c>
      <c r="C3358" t="s">
        <v>15050</v>
      </c>
      <c r="D3358" t="s">
        <v>3354</v>
      </c>
      <c r="E3358" t="s">
        <v>11716</v>
      </c>
      <c r="F3358" s="2" t="s">
        <v>6271</v>
      </c>
      <c r="G3358" s="2" t="s">
        <v>6271</v>
      </c>
      <c r="H3358" s="29">
        <v>0</v>
      </c>
      <c r="I3358" s="26">
        <v>12.83</v>
      </c>
      <c r="J3358" s="25">
        <v>6719.2</v>
      </c>
      <c r="K3358" s="25">
        <v>6719.2</v>
      </c>
      <c r="L3358" s="25">
        <v>-3292.41</v>
      </c>
      <c r="M3358" s="27">
        <v>3426.79</v>
      </c>
    </row>
    <row r="3359" spans="1:13" x14ac:dyDescent="0.15">
      <c r="A3359" t="s">
        <v>22082</v>
      </c>
      <c r="B3359">
        <v>42709</v>
      </c>
      <c r="C3359" t="s">
        <v>15218</v>
      </c>
      <c r="D3359" t="s">
        <v>3355</v>
      </c>
      <c r="E3359" t="s">
        <v>11717</v>
      </c>
      <c r="F3359" s="2" t="s">
        <v>6409</v>
      </c>
      <c r="G3359" s="2" t="s">
        <v>6409</v>
      </c>
      <c r="H3359" s="29">
        <v>297994.34999999998</v>
      </c>
      <c r="I3359" s="26">
        <v>1000.35</v>
      </c>
      <c r="J3359" s="25">
        <v>523893.3</v>
      </c>
      <c r="K3359" s="25">
        <v>225898.95</v>
      </c>
      <c r="L3359" s="25">
        <v>-110690.49</v>
      </c>
      <c r="M3359" s="27">
        <v>413202.81</v>
      </c>
    </row>
    <row r="3360" spans="1:13" x14ac:dyDescent="0.15">
      <c r="A3360" t="s">
        <v>19588</v>
      </c>
      <c r="B3360">
        <v>41375</v>
      </c>
      <c r="C3360" t="s">
        <v>14990</v>
      </c>
      <c r="D3360" t="s">
        <v>3356</v>
      </c>
      <c r="E3360" t="s">
        <v>11718</v>
      </c>
      <c r="F3360" s="2" t="s">
        <v>6548</v>
      </c>
      <c r="G3360" s="2" t="s">
        <v>6548</v>
      </c>
      <c r="H3360" s="29">
        <v>141896.43</v>
      </c>
      <c r="I3360" s="26">
        <v>364.75</v>
      </c>
      <c r="J3360" s="25">
        <v>191023.22</v>
      </c>
      <c r="K3360" s="25">
        <v>49126.790000000008</v>
      </c>
      <c r="L3360" s="25">
        <v>-24072.13</v>
      </c>
      <c r="M3360" s="27">
        <v>166951.09</v>
      </c>
    </row>
    <row r="3361" spans="1:13" x14ac:dyDescent="0.15">
      <c r="A3361" t="s">
        <v>20123</v>
      </c>
      <c r="B3361">
        <v>41501</v>
      </c>
      <c r="C3361" t="s">
        <v>15033</v>
      </c>
      <c r="D3361" t="s">
        <v>3357</v>
      </c>
      <c r="E3361" t="s">
        <v>11719</v>
      </c>
      <c r="F3361" s="2" t="s">
        <v>6999</v>
      </c>
      <c r="G3361" s="2" t="s">
        <v>6863</v>
      </c>
      <c r="H3361" s="29">
        <v>77996.62999999999</v>
      </c>
      <c r="I3361" s="26">
        <v>115.25</v>
      </c>
      <c r="J3361" s="25">
        <v>60357.58</v>
      </c>
      <c r="K3361" s="25">
        <v>-17639.049999999988</v>
      </c>
      <c r="L3361" s="25">
        <v>13229.29</v>
      </c>
      <c r="M3361" s="27">
        <v>73586.87</v>
      </c>
    </row>
    <row r="3362" spans="1:13" x14ac:dyDescent="0.15">
      <c r="A3362" t="s">
        <v>20069</v>
      </c>
      <c r="B3362">
        <v>41492</v>
      </c>
      <c r="C3362" t="s">
        <v>15028</v>
      </c>
      <c r="D3362" t="s">
        <v>3358</v>
      </c>
      <c r="E3362" t="s">
        <v>11720</v>
      </c>
      <c r="F3362" s="2" t="s">
        <v>6762</v>
      </c>
      <c r="G3362" s="2" t="s">
        <v>6434</v>
      </c>
      <c r="H3362" s="29">
        <v>59315.11</v>
      </c>
      <c r="I3362" s="26">
        <v>116</v>
      </c>
      <c r="J3362" s="25">
        <v>60750.36</v>
      </c>
      <c r="K3362" s="25">
        <v>1435.25</v>
      </c>
      <c r="L3362" s="25">
        <v>-703.27</v>
      </c>
      <c r="M3362" s="27">
        <v>60047.090000000004</v>
      </c>
    </row>
    <row r="3363" spans="1:13" x14ac:dyDescent="0.15">
      <c r="A3363" t="s">
        <v>22002</v>
      </c>
      <c r="B3363">
        <v>42634</v>
      </c>
      <c r="C3363" t="s">
        <v>15206</v>
      </c>
      <c r="D3363" t="s">
        <v>3359</v>
      </c>
      <c r="E3363" t="s">
        <v>11721</v>
      </c>
      <c r="F3363" s="2" t="s">
        <v>8793</v>
      </c>
      <c r="G3363" s="2" t="s">
        <v>7148</v>
      </c>
      <c r="H3363" s="29">
        <v>60386.97</v>
      </c>
      <c r="I3363" s="26">
        <v>83.29</v>
      </c>
      <c r="J3363" s="25">
        <v>43619.81</v>
      </c>
      <c r="K3363" s="25">
        <v>-16767.160000000003</v>
      </c>
      <c r="L3363" s="25">
        <v>12575.37</v>
      </c>
      <c r="M3363" s="27">
        <v>56195.18</v>
      </c>
    </row>
    <row r="3364" spans="1:13" x14ac:dyDescent="0.15">
      <c r="A3364" t="s">
        <v>20099</v>
      </c>
      <c r="B3364">
        <v>41496</v>
      </c>
      <c r="C3364" t="s">
        <v>15031</v>
      </c>
      <c r="D3364" t="s">
        <v>3360</v>
      </c>
      <c r="E3364" t="s">
        <v>11722</v>
      </c>
      <c r="F3364" s="2" t="s">
        <v>6376</v>
      </c>
      <c r="G3364" s="2" t="s">
        <v>6376</v>
      </c>
      <c r="H3364" s="29">
        <v>0</v>
      </c>
      <c r="I3364" s="26">
        <v>0</v>
      </c>
      <c r="J3364" s="25">
        <v>0</v>
      </c>
      <c r="K3364" s="25">
        <v>0</v>
      </c>
      <c r="L3364" s="25">
        <v>0</v>
      </c>
      <c r="M3364" s="27">
        <v>0</v>
      </c>
    </row>
    <row r="3365" spans="1:13" x14ac:dyDescent="0.15">
      <c r="A3365" t="s">
        <v>21356</v>
      </c>
      <c r="B3365">
        <v>41813</v>
      </c>
      <c r="C3365" t="s">
        <v>15126</v>
      </c>
      <c r="D3365" t="s">
        <v>3361</v>
      </c>
      <c r="E3365" t="s">
        <v>11723</v>
      </c>
      <c r="F3365" s="2" t="s">
        <v>11165</v>
      </c>
      <c r="G3365" s="2" t="s">
        <v>6437</v>
      </c>
      <c r="H3365" s="29">
        <v>46218.799999999988</v>
      </c>
      <c r="I3365" s="26">
        <v>147.02000000000001</v>
      </c>
      <c r="J3365" s="25">
        <v>76995.839999999997</v>
      </c>
      <c r="K3365" s="25">
        <v>30777.040000000008</v>
      </c>
      <c r="L3365" s="25">
        <v>-15080.75</v>
      </c>
      <c r="M3365" s="27">
        <v>61915.09</v>
      </c>
    </row>
    <row r="3366" spans="1:13" x14ac:dyDescent="0.15">
      <c r="A3366" t="s">
        <v>21218</v>
      </c>
      <c r="B3366">
        <v>41778</v>
      </c>
      <c r="C3366" t="s">
        <v>15112</v>
      </c>
      <c r="D3366" t="s">
        <v>3362</v>
      </c>
      <c r="E3366" t="s">
        <v>11724</v>
      </c>
      <c r="F3366" s="2" t="s">
        <v>9655</v>
      </c>
      <c r="G3366" s="2" t="s">
        <v>6791</v>
      </c>
      <c r="H3366" s="29">
        <v>18924.36</v>
      </c>
      <c r="I3366" s="26">
        <v>90.11</v>
      </c>
      <c r="J3366" s="25">
        <v>47191.51</v>
      </c>
      <c r="K3366" s="25">
        <v>28267.15</v>
      </c>
      <c r="L3366" s="25">
        <v>-13850.9</v>
      </c>
      <c r="M3366" s="27">
        <v>33340.61</v>
      </c>
    </row>
    <row r="3367" spans="1:13" x14ac:dyDescent="0.15">
      <c r="A3367" t="s">
        <v>17579</v>
      </c>
      <c r="B3367">
        <v>23128</v>
      </c>
      <c r="C3367" t="s">
        <v>14675</v>
      </c>
      <c r="D3367" t="s">
        <v>3363</v>
      </c>
      <c r="E3367" t="s">
        <v>11725</v>
      </c>
      <c r="F3367" s="2" t="s">
        <v>6507</v>
      </c>
      <c r="G3367" s="2" t="s">
        <v>6507</v>
      </c>
      <c r="H3367" s="29">
        <v>0</v>
      </c>
      <c r="I3367" s="26">
        <v>67.91</v>
      </c>
      <c r="J3367" s="25">
        <v>35565.15</v>
      </c>
      <c r="K3367" s="25">
        <v>35565.15</v>
      </c>
      <c r="L3367" s="25">
        <v>-17426.919999999998</v>
      </c>
      <c r="M3367" s="27">
        <v>18138.230000000003</v>
      </c>
    </row>
    <row r="3368" spans="1:13" x14ac:dyDescent="0.15">
      <c r="A3368" t="s">
        <v>17768</v>
      </c>
      <c r="B3368">
        <v>28601</v>
      </c>
      <c r="C3368" t="s">
        <v>14709</v>
      </c>
      <c r="D3368" t="s">
        <v>3364</v>
      </c>
      <c r="E3368" t="s">
        <v>11726</v>
      </c>
      <c r="F3368" s="2" t="s">
        <v>6317</v>
      </c>
      <c r="G3368" s="2" t="s">
        <v>6317</v>
      </c>
      <c r="H3368" s="29">
        <v>0</v>
      </c>
      <c r="I3368" s="26">
        <v>0</v>
      </c>
      <c r="J3368" s="25">
        <v>0</v>
      </c>
      <c r="K3368" s="25">
        <v>0</v>
      </c>
      <c r="L3368" s="25">
        <v>0</v>
      </c>
      <c r="M3368" s="27">
        <v>0</v>
      </c>
    </row>
    <row r="3369" spans="1:13" x14ac:dyDescent="0.15">
      <c r="A3369" t="s">
        <v>17809</v>
      </c>
      <c r="B3369">
        <v>29810</v>
      </c>
      <c r="C3369" t="s">
        <v>14716</v>
      </c>
      <c r="D3369" t="s">
        <v>3365</v>
      </c>
      <c r="E3369" t="s">
        <v>11727</v>
      </c>
      <c r="F3369" s="2" t="s">
        <v>6248</v>
      </c>
      <c r="G3369" s="2" t="s">
        <v>6248</v>
      </c>
      <c r="H3369" s="29">
        <v>31712</v>
      </c>
      <c r="I3369" s="26">
        <v>0</v>
      </c>
      <c r="J3369" s="25">
        <v>0</v>
      </c>
      <c r="K3369" s="25">
        <v>-31712</v>
      </c>
      <c r="L3369" s="25">
        <v>23784</v>
      </c>
      <c r="M3369" s="27">
        <v>23784</v>
      </c>
    </row>
    <row r="3370" spans="1:13" x14ac:dyDescent="0.15">
      <c r="A3370" t="s">
        <v>19464</v>
      </c>
      <c r="B3370">
        <v>41337</v>
      </c>
      <c r="C3370" t="s">
        <v>14978</v>
      </c>
      <c r="D3370" t="s">
        <v>3366</v>
      </c>
      <c r="E3370" t="s">
        <v>11728</v>
      </c>
      <c r="F3370" s="2" t="s">
        <v>6542</v>
      </c>
      <c r="G3370" s="2" t="s">
        <v>6543</v>
      </c>
      <c r="H3370" s="29">
        <v>0</v>
      </c>
      <c r="I3370" s="26">
        <v>0</v>
      </c>
      <c r="J3370" s="25">
        <v>0</v>
      </c>
      <c r="K3370" s="25">
        <v>0</v>
      </c>
      <c r="L3370" s="25">
        <v>0</v>
      </c>
      <c r="M3370" s="27">
        <v>0</v>
      </c>
    </row>
    <row r="3371" spans="1:13" x14ac:dyDescent="0.15">
      <c r="A3371" t="s">
        <v>19165</v>
      </c>
      <c r="B3371">
        <v>41138</v>
      </c>
      <c r="C3371" t="s">
        <v>14947</v>
      </c>
      <c r="D3371" t="s">
        <v>3367</v>
      </c>
      <c r="E3371" t="s">
        <v>11729</v>
      </c>
      <c r="F3371" s="2" t="s">
        <v>6470</v>
      </c>
      <c r="G3371" s="2" t="s">
        <v>6471</v>
      </c>
      <c r="H3371" s="29">
        <v>0</v>
      </c>
      <c r="I3371" s="26">
        <v>0</v>
      </c>
      <c r="J3371" s="25">
        <v>0</v>
      </c>
      <c r="K3371" s="25">
        <v>0</v>
      </c>
      <c r="L3371" s="25">
        <v>0</v>
      </c>
      <c r="M3371" s="27">
        <v>0</v>
      </c>
    </row>
    <row r="3372" spans="1:13" x14ac:dyDescent="0.15">
      <c r="A3372" t="s">
        <v>17509</v>
      </c>
      <c r="B3372">
        <v>20281</v>
      </c>
      <c r="C3372" t="s">
        <v>14666</v>
      </c>
      <c r="D3372" t="s">
        <v>3368</v>
      </c>
      <c r="E3372" t="s">
        <v>8446</v>
      </c>
      <c r="F3372" s="2" t="s">
        <v>6337</v>
      </c>
      <c r="G3372" s="2" t="s">
        <v>6338</v>
      </c>
      <c r="H3372" s="29">
        <v>0</v>
      </c>
      <c r="I3372" s="26">
        <v>0</v>
      </c>
      <c r="J3372" s="25">
        <v>0</v>
      </c>
      <c r="K3372" s="25">
        <v>0</v>
      </c>
      <c r="L3372" s="25">
        <v>0</v>
      </c>
      <c r="M3372" s="27">
        <v>0</v>
      </c>
    </row>
    <row r="3373" spans="1:13" x14ac:dyDescent="0.15">
      <c r="A3373" t="s">
        <v>21094</v>
      </c>
      <c r="B3373">
        <v>41731</v>
      </c>
      <c r="C3373" t="s">
        <v>15105</v>
      </c>
      <c r="D3373" t="s">
        <v>3369</v>
      </c>
      <c r="E3373" t="s">
        <v>11730</v>
      </c>
      <c r="F3373" s="2" t="s">
        <v>10848</v>
      </c>
      <c r="G3373" s="2" t="s">
        <v>6887</v>
      </c>
      <c r="H3373" s="29">
        <v>0</v>
      </c>
      <c r="I3373" s="26">
        <v>0</v>
      </c>
      <c r="J3373" s="25">
        <v>0</v>
      </c>
      <c r="K3373" s="25">
        <v>0</v>
      </c>
      <c r="L3373" s="25">
        <v>0</v>
      </c>
      <c r="M3373" s="27">
        <v>0</v>
      </c>
    </row>
    <row r="3374" spans="1:13" x14ac:dyDescent="0.15">
      <c r="A3374" t="s">
        <v>21873</v>
      </c>
      <c r="B3374">
        <v>42587</v>
      </c>
      <c r="C3374" t="s">
        <v>15195</v>
      </c>
      <c r="D3374" t="s">
        <v>3370</v>
      </c>
      <c r="E3374" t="s">
        <v>11731</v>
      </c>
      <c r="F3374" s="2" t="s">
        <v>6588</v>
      </c>
      <c r="G3374" s="2" t="s">
        <v>6589</v>
      </c>
      <c r="H3374" s="29">
        <v>29936.990000000005</v>
      </c>
      <c r="I3374" s="26">
        <v>156.86000000000001</v>
      </c>
      <c r="J3374" s="25">
        <v>82149.149999999994</v>
      </c>
      <c r="K3374" s="25">
        <v>52212.159999999989</v>
      </c>
      <c r="L3374" s="25">
        <v>-25583.96</v>
      </c>
      <c r="M3374" s="27">
        <v>56565.189999999995</v>
      </c>
    </row>
    <row r="3375" spans="1:13" x14ac:dyDescent="0.15">
      <c r="A3375" t="s">
        <v>22220</v>
      </c>
      <c r="B3375">
        <v>43928</v>
      </c>
      <c r="C3375" t="s">
        <v>15252</v>
      </c>
      <c r="D3375" t="s">
        <v>3371</v>
      </c>
      <c r="E3375" t="s">
        <v>11732</v>
      </c>
      <c r="F3375" s="2" t="s">
        <v>6420</v>
      </c>
      <c r="G3375" s="2" t="s">
        <v>6420</v>
      </c>
      <c r="H3375" s="29">
        <v>0</v>
      </c>
      <c r="I3375" s="26">
        <v>0</v>
      </c>
      <c r="J3375" s="25">
        <v>0</v>
      </c>
      <c r="K3375" s="25">
        <v>0</v>
      </c>
      <c r="L3375" s="25">
        <v>0</v>
      </c>
      <c r="M3375" s="27">
        <v>0</v>
      </c>
    </row>
    <row r="3376" spans="1:13" x14ac:dyDescent="0.15">
      <c r="A3376" t="s">
        <v>22299</v>
      </c>
      <c r="B3376">
        <v>45917</v>
      </c>
      <c r="C3376" t="s">
        <v>15264</v>
      </c>
      <c r="D3376" t="s">
        <v>3372</v>
      </c>
      <c r="E3376" t="s">
        <v>11325</v>
      </c>
      <c r="F3376" s="2" t="s">
        <v>6226</v>
      </c>
      <c r="G3376" s="2" t="s">
        <v>6227</v>
      </c>
      <c r="H3376" s="29">
        <v>0</v>
      </c>
      <c r="I3376" s="26">
        <v>61.5</v>
      </c>
      <c r="J3376" s="25">
        <v>32208.17</v>
      </c>
      <c r="K3376" s="25">
        <v>32208.17</v>
      </c>
      <c r="L3376" s="25">
        <v>-15782</v>
      </c>
      <c r="M3376" s="27">
        <v>16426.169999999998</v>
      </c>
    </row>
    <row r="3377" spans="1:13" x14ac:dyDescent="0.15">
      <c r="A3377" t="s">
        <v>22318</v>
      </c>
      <c r="B3377">
        <v>46385</v>
      </c>
      <c r="C3377" t="s">
        <v>15270</v>
      </c>
      <c r="D3377" t="s">
        <v>3373</v>
      </c>
      <c r="E3377" t="s">
        <v>11733</v>
      </c>
      <c r="F3377" s="2" t="s">
        <v>6366</v>
      </c>
      <c r="G3377" s="2" t="s">
        <v>6366</v>
      </c>
      <c r="H3377" s="29">
        <v>495851.39</v>
      </c>
      <c r="I3377" s="26">
        <v>947.23</v>
      </c>
      <c r="J3377" s="25">
        <v>496073.82</v>
      </c>
      <c r="K3377" s="25">
        <v>222.42999999999302</v>
      </c>
      <c r="L3377" s="25">
        <v>-108.99</v>
      </c>
      <c r="M3377" s="27">
        <v>495964.83</v>
      </c>
    </row>
    <row r="3378" spans="1:13" x14ac:dyDescent="0.15">
      <c r="A3378" t="s">
        <v>22337</v>
      </c>
      <c r="B3378">
        <v>47100</v>
      </c>
      <c r="C3378" t="s">
        <v>15275</v>
      </c>
      <c r="D3378" t="s">
        <v>3374</v>
      </c>
      <c r="E3378" t="s">
        <v>11734</v>
      </c>
      <c r="F3378" s="2" t="s">
        <v>6248</v>
      </c>
      <c r="G3378" s="2" t="s">
        <v>6248</v>
      </c>
      <c r="H3378" s="29">
        <v>147542.19999999998</v>
      </c>
      <c r="I3378" s="26">
        <v>329.18</v>
      </c>
      <c r="J3378" s="25">
        <v>172394.86</v>
      </c>
      <c r="K3378" s="25">
        <v>24852.660000000003</v>
      </c>
      <c r="L3378" s="25">
        <v>-12177.8</v>
      </c>
      <c r="M3378" s="27">
        <v>160217.06</v>
      </c>
    </row>
    <row r="3379" spans="1:13" x14ac:dyDescent="0.15">
      <c r="A3379" t="s">
        <v>17876</v>
      </c>
      <c r="B3379">
        <v>30582</v>
      </c>
      <c r="C3379" t="s">
        <v>14735</v>
      </c>
      <c r="D3379" t="s">
        <v>3375</v>
      </c>
      <c r="E3379" t="s">
        <v>11735</v>
      </c>
      <c r="F3379" s="2" t="s">
        <v>6366</v>
      </c>
      <c r="G3379" s="2" t="s">
        <v>6366</v>
      </c>
      <c r="H3379" s="29">
        <v>0</v>
      </c>
      <c r="I3379" s="26">
        <v>0</v>
      </c>
      <c r="J3379" s="25">
        <v>0</v>
      </c>
      <c r="K3379" s="25">
        <v>0</v>
      </c>
      <c r="L3379" s="25">
        <v>0</v>
      </c>
      <c r="M3379" s="27">
        <v>0</v>
      </c>
    </row>
    <row r="3380" spans="1:13" x14ac:dyDescent="0.15">
      <c r="A3380" t="s">
        <v>20167</v>
      </c>
      <c r="B3380">
        <v>41506</v>
      </c>
      <c r="C3380" t="s">
        <v>15035</v>
      </c>
      <c r="D3380" t="s">
        <v>3376</v>
      </c>
      <c r="E3380" t="s">
        <v>11736</v>
      </c>
      <c r="F3380" s="2" t="s">
        <v>6278</v>
      </c>
      <c r="G3380" s="2" t="s">
        <v>6278</v>
      </c>
      <c r="H3380" s="29">
        <v>0</v>
      </c>
      <c r="I3380" s="26">
        <v>0</v>
      </c>
      <c r="J3380" s="25">
        <v>0</v>
      </c>
      <c r="K3380" s="25">
        <v>0</v>
      </c>
      <c r="L3380" s="25">
        <v>0</v>
      </c>
      <c r="M3380" s="27">
        <v>0</v>
      </c>
    </row>
    <row r="3381" spans="1:13" x14ac:dyDescent="0.15">
      <c r="A3381" t="s">
        <v>22503</v>
      </c>
      <c r="B3381">
        <v>50844</v>
      </c>
      <c r="C3381" t="s">
        <v>15296</v>
      </c>
      <c r="D3381" t="s">
        <v>3377</v>
      </c>
      <c r="E3381" t="s">
        <v>11737</v>
      </c>
      <c r="F3381" s="2" t="s">
        <v>6447</v>
      </c>
      <c r="G3381" s="2" t="s">
        <v>6447</v>
      </c>
      <c r="H3381" s="29">
        <v>0</v>
      </c>
      <c r="I3381" s="26">
        <v>40.17</v>
      </c>
      <c r="J3381" s="25">
        <v>21037.43</v>
      </c>
      <c r="K3381" s="25">
        <v>21037.43</v>
      </c>
      <c r="L3381" s="25">
        <v>-10308.34</v>
      </c>
      <c r="M3381" s="27">
        <v>10729.09</v>
      </c>
    </row>
    <row r="3382" spans="1:13" x14ac:dyDescent="0.15">
      <c r="A3382" t="s">
        <v>22524</v>
      </c>
      <c r="B3382">
        <v>52274</v>
      </c>
      <c r="C3382" t="s">
        <v>15300</v>
      </c>
      <c r="D3382" t="s">
        <v>3378</v>
      </c>
      <c r="E3382" t="s">
        <v>11738</v>
      </c>
      <c r="F3382" s="2" t="s">
        <v>6563</v>
      </c>
      <c r="G3382" s="2" t="s">
        <v>6564</v>
      </c>
      <c r="H3382" s="29">
        <v>19820</v>
      </c>
      <c r="I3382" s="26">
        <v>0</v>
      </c>
      <c r="J3382" s="25">
        <v>0</v>
      </c>
      <c r="K3382" s="25">
        <v>-19820</v>
      </c>
      <c r="L3382" s="25">
        <v>14865</v>
      </c>
      <c r="M3382" s="27">
        <v>14865</v>
      </c>
    </row>
    <row r="3383" spans="1:13" x14ac:dyDescent="0.15">
      <c r="A3383" t="s">
        <v>22536</v>
      </c>
      <c r="B3383">
        <v>53015</v>
      </c>
      <c r="C3383" t="s">
        <v>15302</v>
      </c>
      <c r="D3383" t="s">
        <v>3379</v>
      </c>
      <c r="E3383" t="s">
        <v>11739</v>
      </c>
      <c r="F3383" s="2" t="s">
        <v>7242</v>
      </c>
      <c r="G3383" s="2" t="s">
        <v>7242</v>
      </c>
      <c r="H3383" s="29">
        <v>0</v>
      </c>
      <c r="I3383" s="26">
        <v>91.65</v>
      </c>
      <c r="J3383" s="25">
        <v>47998.02</v>
      </c>
      <c r="K3383" s="25">
        <v>47998.02</v>
      </c>
      <c r="L3383" s="25">
        <v>-23519.03</v>
      </c>
      <c r="M3383" s="27">
        <v>24478.989999999998</v>
      </c>
    </row>
    <row r="3384" spans="1:13" x14ac:dyDescent="0.15">
      <c r="A3384" t="s">
        <v>22563</v>
      </c>
      <c r="B3384">
        <v>55238</v>
      </c>
      <c r="C3384" t="s">
        <v>15310</v>
      </c>
      <c r="D3384" t="s">
        <v>3380</v>
      </c>
      <c r="E3384" t="s">
        <v>11740</v>
      </c>
      <c r="F3384" s="2" t="s">
        <v>11741</v>
      </c>
      <c r="G3384" s="2" t="s">
        <v>6365</v>
      </c>
      <c r="H3384" s="29">
        <v>0</v>
      </c>
      <c r="I3384" s="26">
        <v>0</v>
      </c>
      <c r="J3384" s="25">
        <v>0</v>
      </c>
      <c r="K3384" s="25">
        <v>0</v>
      </c>
      <c r="L3384" s="25">
        <v>0</v>
      </c>
      <c r="M3384" s="27">
        <v>0</v>
      </c>
    </row>
    <row r="3385" spans="1:13" x14ac:dyDescent="0.15">
      <c r="A3385" t="s">
        <v>22650</v>
      </c>
      <c r="B3385">
        <v>61751</v>
      </c>
      <c r="C3385" t="s">
        <v>15333</v>
      </c>
      <c r="D3385" t="s">
        <v>3381</v>
      </c>
      <c r="E3385" t="s">
        <v>11742</v>
      </c>
      <c r="F3385" s="2" t="s">
        <v>11743</v>
      </c>
      <c r="G3385" s="2" t="s">
        <v>6544</v>
      </c>
      <c r="H3385" s="29">
        <v>0</v>
      </c>
      <c r="I3385" s="26">
        <v>0</v>
      </c>
      <c r="J3385" s="25">
        <v>0</v>
      </c>
      <c r="K3385" s="25">
        <v>0</v>
      </c>
      <c r="L3385" s="25">
        <v>0</v>
      </c>
      <c r="M3385" s="27">
        <v>0</v>
      </c>
    </row>
    <row r="3386" spans="1:13" x14ac:dyDescent="0.15">
      <c r="A3386" t="s">
        <v>22391</v>
      </c>
      <c r="B3386">
        <v>47920</v>
      </c>
      <c r="C3386" t="s">
        <v>15281</v>
      </c>
      <c r="D3386" t="s">
        <v>3382</v>
      </c>
      <c r="E3386" t="s">
        <v>11744</v>
      </c>
      <c r="F3386" s="2" t="s">
        <v>11493</v>
      </c>
      <c r="G3386" s="2" t="s">
        <v>6428</v>
      </c>
      <c r="H3386" s="29">
        <v>0</v>
      </c>
      <c r="I3386" s="26">
        <v>0</v>
      </c>
      <c r="J3386" s="25">
        <v>0</v>
      </c>
      <c r="K3386" s="25">
        <v>0</v>
      </c>
      <c r="L3386" s="25">
        <v>0</v>
      </c>
      <c r="M3386" s="27">
        <v>0</v>
      </c>
    </row>
    <row r="3387" spans="1:13" x14ac:dyDescent="0.15">
      <c r="A3387" t="s">
        <v>23235</v>
      </c>
      <c r="B3387">
        <v>77975</v>
      </c>
      <c r="C3387" t="s">
        <v>15421</v>
      </c>
      <c r="D3387" t="s">
        <v>3383</v>
      </c>
      <c r="E3387" t="s">
        <v>11745</v>
      </c>
      <c r="F3387" s="2" t="s">
        <v>6421</v>
      </c>
      <c r="G3387" s="2" t="s">
        <v>6421</v>
      </c>
      <c r="H3387" s="29">
        <v>0</v>
      </c>
      <c r="I3387" s="26">
        <v>53.03</v>
      </c>
      <c r="J3387" s="25">
        <v>27772.34</v>
      </c>
      <c r="K3387" s="25">
        <v>27772.34</v>
      </c>
      <c r="L3387" s="25">
        <v>-13608.45</v>
      </c>
      <c r="M3387" s="27">
        <v>14163.89</v>
      </c>
    </row>
    <row r="3388" spans="1:13" x14ac:dyDescent="0.15">
      <c r="A3388" t="s">
        <v>22870</v>
      </c>
      <c r="B3388">
        <v>72853</v>
      </c>
      <c r="C3388" t="s">
        <v>15376</v>
      </c>
      <c r="D3388" t="s">
        <v>3384</v>
      </c>
      <c r="E3388" t="s">
        <v>11746</v>
      </c>
      <c r="F3388" s="2" t="s">
        <v>6579</v>
      </c>
      <c r="G3388" s="2" t="s">
        <v>6580</v>
      </c>
      <c r="H3388" s="29">
        <v>17777.490000000005</v>
      </c>
      <c r="I3388" s="26">
        <v>0</v>
      </c>
      <c r="J3388" s="25">
        <v>0</v>
      </c>
      <c r="K3388" s="25">
        <v>-17777.490000000005</v>
      </c>
      <c r="L3388" s="25">
        <v>13333.12</v>
      </c>
      <c r="M3388" s="27">
        <v>13333.12</v>
      </c>
    </row>
    <row r="3389" spans="1:13" x14ac:dyDescent="0.15">
      <c r="A3389" t="s">
        <v>23059</v>
      </c>
      <c r="B3389">
        <v>75388</v>
      </c>
      <c r="C3389" t="s">
        <v>15396</v>
      </c>
      <c r="D3389" t="s">
        <v>3385</v>
      </c>
      <c r="E3389" t="s">
        <v>11747</v>
      </c>
      <c r="F3389" s="2" t="s">
        <v>6251</v>
      </c>
      <c r="G3389" s="2" t="s">
        <v>6251</v>
      </c>
      <c r="H3389" s="29">
        <v>0</v>
      </c>
      <c r="I3389" s="26">
        <v>67.87</v>
      </c>
      <c r="J3389" s="25">
        <v>35544.199999999997</v>
      </c>
      <c r="K3389" s="25">
        <v>35544.199999999997</v>
      </c>
      <c r="L3389" s="25">
        <v>-17416.66</v>
      </c>
      <c r="M3389" s="27">
        <v>18127.539999999997</v>
      </c>
    </row>
    <row r="3390" spans="1:13" x14ac:dyDescent="0.15">
      <c r="A3390" t="s">
        <v>19045</v>
      </c>
      <c r="B3390">
        <v>41012</v>
      </c>
      <c r="C3390" t="s">
        <v>14934</v>
      </c>
      <c r="D3390" t="s">
        <v>3386</v>
      </c>
      <c r="E3390" t="s">
        <v>11748</v>
      </c>
      <c r="F3390" s="2" t="s">
        <v>6445</v>
      </c>
      <c r="G3390" s="2" t="s">
        <v>6445</v>
      </c>
      <c r="H3390" s="29">
        <v>0</v>
      </c>
      <c r="I3390" s="26">
        <v>68.72</v>
      </c>
      <c r="J3390" s="25">
        <v>35989.35</v>
      </c>
      <c r="K3390" s="25">
        <v>35989.35</v>
      </c>
      <c r="L3390" s="25">
        <v>-17634.78</v>
      </c>
      <c r="M3390" s="27">
        <v>18354.57</v>
      </c>
    </row>
    <row r="3391" spans="1:13" x14ac:dyDescent="0.15">
      <c r="A3391" t="s">
        <v>18438</v>
      </c>
      <c r="B3391">
        <v>40581</v>
      </c>
      <c r="C3391" t="s">
        <v>14875</v>
      </c>
      <c r="D3391" t="s">
        <v>3387</v>
      </c>
      <c r="E3391" t="s">
        <v>11749</v>
      </c>
      <c r="F3391" s="2" t="s">
        <v>6271</v>
      </c>
      <c r="G3391" s="2" t="s">
        <v>6271</v>
      </c>
      <c r="H3391" s="29">
        <v>0</v>
      </c>
      <c r="I3391" s="26">
        <v>0</v>
      </c>
      <c r="J3391" s="25">
        <v>0</v>
      </c>
      <c r="K3391" s="25">
        <v>0</v>
      </c>
      <c r="L3391" s="25">
        <v>0</v>
      </c>
      <c r="M3391" s="27">
        <v>0</v>
      </c>
    </row>
    <row r="3392" spans="1:13" x14ac:dyDescent="0.15">
      <c r="A3392" t="s">
        <v>23394</v>
      </c>
      <c r="B3392">
        <v>83163</v>
      </c>
      <c r="C3392" t="s">
        <v>15454</v>
      </c>
      <c r="D3392" t="s">
        <v>3388</v>
      </c>
      <c r="E3392" t="s">
        <v>11750</v>
      </c>
      <c r="F3392" s="2" t="s">
        <v>6472</v>
      </c>
      <c r="G3392" s="2" t="s">
        <v>6472</v>
      </c>
      <c r="H3392" s="29">
        <v>252218.57999999996</v>
      </c>
      <c r="I3392" s="26">
        <v>436.63</v>
      </c>
      <c r="J3392" s="25">
        <v>228667.5</v>
      </c>
      <c r="K3392" s="25">
        <v>-23551.079999999958</v>
      </c>
      <c r="L3392" s="25">
        <v>17663.310000000001</v>
      </c>
      <c r="M3392" s="27">
        <v>246330.81</v>
      </c>
    </row>
    <row r="3393" spans="1:13" x14ac:dyDescent="0.15">
      <c r="A3393" t="s">
        <v>19436</v>
      </c>
      <c r="B3393">
        <v>41293</v>
      </c>
      <c r="C3393" t="s">
        <v>14973</v>
      </c>
      <c r="D3393" t="s">
        <v>3389</v>
      </c>
      <c r="E3393" t="s">
        <v>11751</v>
      </c>
      <c r="F3393" s="2" t="s">
        <v>6410</v>
      </c>
      <c r="G3393" s="2" t="s">
        <v>6410</v>
      </c>
      <c r="H3393" s="29">
        <v>26704.070000000007</v>
      </c>
      <c r="I3393" s="26">
        <v>26.46</v>
      </c>
      <c r="J3393" s="25">
        <v>13857.37</v>
      </c>
      <c r="K3393" s="25">
        <v>-12846.700000000006</v>
      </c>
      <c r="L3393" s="25">
        <v>9635.0300000000007</v>
      </c>
      <c r="M3393" s="27">
        <v>23492.400000000001</v>
      </c>
    </row>
    <row r="3394" spans="1:13" x14ac:dyDescent="0.15">
      <c r="A3394" t="s">
        <v>18684</v>
      </c>
      <c r="B3394">
        <v>40862</v>
      </c>
      <c r="C3394" t="s">
        <v>14905</v>
      </c>
      <c r="D3394" t="s">
        <v>3390</v>
      </c>
      <c r="E3394" t="s">
        <v>11752</v>
      </c>
      <c r="F3394" s="2" t="s">
        <v>8485</v>
      </c>
      <c r="G3394" s="2" t="s">
        <v>8485</v>
      </c>
      <c r="H3394" s="29">
        <v>10447.539999999994</v>
      </c>
      <c r="I3394" s="26">
        <v>26.42</v>
      </c>
      <c r="J3394" s="25">
        <v>13836.42</v>
      </c>
      <c r="K3394" s="25">
        <v>3388.8800000000065</v>
      </c>
      <c r="L3394" s="25">
        <v>-1660.55</v>
      </c>
      <c r="M3394" s="27">
        <v>12175.87</v>
      </c>
    </row>
    <row r="3395" spans="1:13" x14ac:dyDescent="0.15">
      <c r="A3395" t="s">
        <v>20982</v>
      </c>
      <c r="B3395">
        <v>41672</v>
      </c>
      <c r="C3395" t="s">
        <v>15098</v>
      </c>
      <c r="D3395" t="s">
        <v>3391</v>
      </c>
      <c r="E3395" t="s">
        <v>11753</v>
      </c>
      <c r="F3395" s="2" t="s">
        <v>6464</v>
      </c>
      <c r="G3395" s="2" t="s">
        <v>6465</v>
      </c>
      <c r="H3395" s="29">
        <v>33694</v>
      </c>
      <c r="I3395" s="26">
        <v>0</v>
      </c>
      <c r="J3395" s="25">
        <v>0</v>
      </c>
      <c r="K3395" s="25">
        <v>-33694</v>
      </c>
      <c r="L3395" s="25">
        <v>25270.5</v>
      </c>
      <c r="M3395" s="27">
        <v>25270.5</v>
      </c>
    </row>
    <row r="3396" spans="1:13" x14ac:dyDescent="0.15">
      <c r="A3396" t="s">
        <v>23323</v>
      </c>
      <c r="B3396">
        <v>81316</v>
      </c>
      <c r="C3396" t="s">
        <v>15439</v>
      </c>
      <c r="D3396" t="s">
        <v>3392</v>
      </c>
      <c r="E3396" t="s">
        <v>11754</v>
      </c>
      <c r="F3396" s="2" t="s">
        <v>6293</v>
      </c>
      <c r="G3396" s="2" t="s">
        <v>6293</v>
      </c>
      <c r="H3396" s="29">
        <v>93327.75</v>
      </c>
      <c r="I3396" s="26">
        <v>353.37</v>
      </c>
      <c r="J3396" s="25">
        <v>185063.4</v>
      </c>
      <c r="K3396" s="25">
        <v>91735.65</v>
      </c>
      <c r="L3396" s="25">
        <v>-44950.47</v>
      </c>
      <c r="M3396" s="27">
        <v>140112.93</v>
      </c>
    </row>
    <row r="3397" spans="1:13" x14ac:dyDescent="0.15">
      <c r="A3397" t="s">
        <v>19407</v>
      </c>
      <c r="B3397">
        <v>41270</v>
      </c>
      <c r="C3397" t="s">
        <v>14969</v>
      </c>
      <c r="D3397" t="s">
        <v>3393</v>
      </c>
      <c r="E3397" t="s">
        <v>11755</v>
      </c>
      <c r="F3397" s="2" t="s">
        <v>6644</v>
      </c>
      <c r="G3397" s="2" t="s">
        <v>6645</v>
      </c>
      <c r="H3397" s="29">
        <v>0</v>
      </c>
      <c r="I3397" s="26">
        <v>0</v>
      </c>
      <c r="J3397" s="25">
        <v>0</v>
      </c>
      <c r="K3397" s="25">
        <v>0</v>
      </c>
      <c r="L3397" s="25">
        <v>0</v>
      </c>
      <c r="M3397" s="27">
        <v>0</v>
      </c>
    </row>
    <row r="3398" spans="1:13" x14ac:dyDescent="0.15">
      <c r="A3398" t="s">
        <v>20020</v>
      </c>
      <c r="B3398">
        <v>41481</v>
      </c>
      <c r="C3398" t="s">
        <v>15023</v>
      </c>
      <c r="D3398" t="s">
        <v>3394</v>
      </c>
      <c r="E3398" t="s">
        <v>11756</v>
      </c>
      <c r="F3398" s="2" t="s">
        <v>10102</v>
      </c>
      <c r="G3398" s="2" t="s">
        <v>6404</v>
      </c>
      <c r="H3398" s="29">
        <v>0</v>
      </c>
      <c r="I3398" s="26">
        <v>0</v>
      </c>
      <c r="J3398" s="25">
        <v>0</v>
      </c>
      <c r="K3398" s="25">
        <v>0</v>
      </c>
      <c r="L3398" s="25">
        <v>0</v>
      </c>
      <c r="M3398" s="27">
        <v>0</v>
      </c>
    </row>
    <row r="3399" spans="1:13" x14ac:dyDescent="0.15">
      <c r="A3399" t="s">
        <v>21843</v>
      </c>
      <c r="B3399">
        <v>42561</v>
      </c>
      <c r="C3399" t="s">
        <v>15187</v>
      </c>
      <c r="D3399" t="s">
        <v>3395</v>
      </c>
      <c r="E3399" t="s">
        <v>11757</v>
      </c>
      <c r="F3399" s="2" t="s">
        <v>11758</v>
      </c>
      <c r="G3399" s="2" t="s">
        <v>6571</v>
      </c>
      <c r="H3399" s="29">
        <v>0</v>
      </c>
      <c r="I3399" s="26">
        <v>0</v>
      </c>
      <c r="J3399" s="25">
        <v>0</v>
      </c>
      <c r="K3399" s="25">
        <v>0</v>
      </c>
      <c r="L3399" s="25">
        <v>0</v>
      </c>
      <c r="M3399" s="27">
        <v>0</v>
      </c>
    </row>
    <row r="3400" spans="1:13" x14ac:dyDescent="0.15">
      <c r="A3400" t="s">
        <v>19505</v>
      </c>
      <c r="B3400">
        <v>41345</v>
      </c>
      <c r="C3400" t="s">
        <v>14982</v>
      </c>
      <c r="D3400" t="s">
        <v>3396</v>
      </c>
      <c r="E3400" t="s">
        <v>11759</v>
      </c>
      <c r="F3400" s="2" t="s">
        <v>6320</v>
      </c>
      <c r="G3400" s="2" t="s">
        <v>6320</v>
      </c>
      <c r="H3400" s="29">
        <v>0</v>
      </c>
      <c r="I3400" s="26">
        <v>0</v>
      </c>
      <c r="J3400" s="25">
        <v>0</v>
      </c>
      <c r="K3400" s="25">
        <v>0</v>
      </c>
      <c r="L3400" s="25">
        <v>0</v>
      </c>
      <c r="M3400" s="27">
        <v>0</v>
      </c>
    </row>
    <row r="3401" spans="1:13" x14ac:dyDescent="0.15">
      <c r="A3401" t="s">
        <v>17422</v>
      </c>
      <c r="B3401">
        <v>10925</v>
      </c>
      <c r="C3401" t="s">
        <v>14653</v>
      </c>
      <c r="D3401" t="s">
        <v>3397</v>
      </c>
      <c r="E3401" t="s">
        <v>11760</v>
      </c>
      <c r="F3401" s="2" t="s">
        <v>11761</v>
      </c>
      <c r="G3401" s="2" t="s">
        <v>6308</v>
      </c>
      <c r="H3401" s="29">
        <v>64297.009999999995</v>
      </c>
      <c r="I3401" s="26">
        <v>40.72</v>
      </c>
      <c r="J3401" s="25">
        <v>21325.47</v>
      </c>
      <c r="K3401" s="25">
        <v>-42971.539999999994</v>
      </c>
      <c r="L3401" s="25">
        <v>32228.66</v>
      </c>
      <c r="M3401" s="27">
        <v>53554.130000000005</v>
      </c>
    </row>
    <row r="3402" spans="1:13" x14ac:dyDescent="0.15">
      <c r="A3402" t="s">
        <v>19549</v>
      </c>
      <c r="B3402">
        <v>41364</v>
      </c>
      <c r="C3402" t="s">
        <v>14987</v>
      </c>
      <c r="D3402" t="s">
        <v>3398</v>
      </c>
      <c r="E3402" t="s">
        <v>11527</v>
      </c>
      <c r="F3402" s="2" t="s">
        <v>10374</v>
      </c>
      <c r="G3402" s="2" t="s">
        <v>8217</v>
      </c>
      <c r="H3402" s="29">
        <v>0</v>
      </c>
      <c r="I3402" s="26">
        <v>0</v>
      </c>
      <c r="J3402" s="25">
        <v>0</v>
      </c>
      <c r="K3402" s="25">
        <v>0</v>
      </c>
      <c r="L3402" s="25">
        <v>0</v>
      </c>
      <c r="M3402" s="27">
        <v>0</v>
      </c>
    </row>
    <row r="3403" spans="1:13" x14ac:dyDescent="0.15">
      <c r="A3403" t="s">
        <v>19952</v>
      </c>
      <c r="B3403">
        <v>41456</v>
      </c>
      <c r="C3403" t="s">
        <v>15016</v>
      </c>
      <c r="D3403" t="s">
        <v>3399</v>
      </c>
      <c r="E3403" t="s">
        <v>11762</v>
      </c>
      <c r="F3403" s="2" t="s">
        <v>10779</v>
      </c>
      <c r="G3403" s="2" t="s">
        <v>7711</v>
      </c>
      <c r="H3403" s="29">
        <v>0</v>
      </c>
      <c r="I3403" s="26">
        <v>0</v>
      </c>
      <c r="J3403" s="25">
        <v>0</v>
      </c>
      <c r="K3403" s="25">
        <v>0</v>
      </c>
      <c r="L3403" s="25">
        <v>0</v>
      </c>
      <c r="M3403" s="27">
        <v>0</v>
      </c>
    </row>
    <row r="3404" spans="1:13" x14ac:dyDescent="0.15">
      <c r="A3404" t="s">
        <v>21806</v>
      </c>
      <c r="B3404">
        <v>42554</v>
      </c>
      <c r="C3404" t="s">
        <v>15183</v>
      </c>
      <c r="D3404" t="s">
        <v>3400</v>
      </c>
      <c r="E3404" t="s">
        <v>11763</v>
      </c>
      <c r="F3404" s="2" t="s">
        <v>7529</v>
      </c>
      <c r="G3404" s="2" t="s">
        <v>7236</v>
      </c>
      <c r="H3404" s="29">
        <v>0</v>
      </c>
      <c r="I3404" s="26">
        <v>0</v>
      </c>
      <c r="J3404" s="25">
        <v>0</v>
      </c>
      <c r="K3404" s="25">
        <v>0</v>
      </c>
      <c r="L3404" s="25">
        <v>0</v>
      </c>
      <c r="M3404" s="27">
        <v>0</v>
      </c>
    </row>
    <row r="3405" spans="1:13" x14ac:dyDescent="0.15">
      <c r="A3405" t="s">
        <v>21590</v>
      </c>
      <c r="B3405">
        <v>41869</v>
      </c>
      <c r="C3405" t="s">
        <v>15152</v>
      </c>
      <c r="D3405" t="s">
        <v>3401</v>
      </c>
      <c r="E3405" t="s">
        <v>11764</v>
      </c>
      <c r="F3405" s="2" t="s">
        <v>6576</v>
      </c>
      <c r="G3405" s="2" t="s">
        <v>6576</v>
      </c>
      <c r="H3405" s="29">
        <v>397342.18999999994</v>
      </c>
      <c r="I3405" s="26">
        <v>708.1</v>
      </c>
      <c r="J3405" s="25">
        <v>370839.05</v>
      </c>
      <c r="K3405" s="25">
        <v>-26503.139999999956</v>
      </c>
      <c r="L3405" s="25">
        <v>19877.36</v>
      </c>
      <c r="M3405" s="27">
        <v>390716.41</v>
      </c>
    </row>
    <row r="3406" spans="1:13" x14ac:dyDescent="0.15">
      <c r="A3406" t="s">
        <v>17704</v>
      </c>
      <c r="B3406">
        <v>25351</v>
      </c>
      <c r="C3406" t="s">
        <v>14694</v>
      </c>
      <c r="D3406" t="s">
        <v>3402</v>
      </c>
      <c r="E3406" t="s">
        <v>10352</v>
      </c>
      <c r="F3406" s="2" t="s">
        <v>8140</v>
      </c>
      <c r="G3406" s="2" t="s">
        <v>8140</v>
      </c>
      <c r="H3406" s="29">
        <v>0</v>
      </c>
      <c r="I3406" s="26">
        <v>89.42</v>
      </c>
      <c r="J3406" s="25">
        <v>46830.15</v>
      </c>
      <c r="K3406" s="25">
        <v>46830.15</v>
      </c>
      <c r="L3406" s="25">
        <v>-22946.77</v>
      </c>
      <c r="M3406" s="27">
        <v>23883.38</v>
      </c>
    </row>
    <row r="3407" spans="1:13" x14ac:dyDescent="0.15">
      <c r="A3407" t="s">
        <v>21971</v>
      </c>
      <c r="B3407">
        <v>42623</v>
      </c>
      <c r="C3407" t="s">
        <v>15204</v>
      </c>
      <c r="D3407" t="s">
        <v>3403</v>
      </c>
      <c r="E3407" t="s">
        <v>11765</v>
      </c>
      <c r="F3407" s="2" t="s">
        <v>6441</v>
      </c>
      <c r="G3407" s="2" t="s">
        <v>6441</v>
      </c>
      <c r="H3407" s="29">
        <v>0</v>
      </c>
      <c r="I3407" s="26">
        <v>0</v>
      </c>
      <c r="J3407" s="25">
        <v>0</v>
      </c>
      <c r="K3407" s="25">
        <v>0</v>
      </c>
      <c r="L3407" s="25">
        <v>0</v>
      </c>
      <c r="M3407" s="27">
        <v>0</v>
      </c>
    </row>
    <row r="3408" spans="1:13" x14ac:dyDescent="0.15">
      <c r="A3408" t="s">
        <v>21460</v>
      </c>
      <c r="B3408">
        <v>41851</v>
      </c>
      <c r="C3408" t="s">
        <v>15140</v>
      </c>
      <c r="D3408" t="s">
        <v>3404</v>
      </c>
      <c r="E3408" t="s">
        <v>11766</v>
      </c>
      <c r="F3408" s="2" t="s">
        <v>11767</v>
      </c>
      <c r="G3408" s="2" t="s">
        <v>6499</v>
      </c>
      <c r="H3408" s="29">
        <v>0</v>
      </c>
      <c r="I3408" s="26">
        <v>0</v>
      </c>
      <c r="J3408" s="25">
        <v>0</v>
      </c>
      <c r="K3408" s="25">
        <v>0</v>
      </c>
      <c r="L3408" s="25">
        <v>0</v>
      </c>
      <c r="M3408" s="27">
        <v>0</v>
      </c>
    </row>
    <row r="3409" spans="1:13" x14ac:dyDescent="0.15">
      <c r="A3409" t="s">
        <v>21623</v>
      </c>
      <c r="B3409">
        <v>41886</v>
      </c>
      <c r="C3409" t="s">
        <v>15157</v>
      </c>
      <c r="D3409" t="s">
        <v>3405</v>
      </c>
      <c r="E3409" t="s">
        <v>11768</v>
      </c>
      <c r="F3409" s="2" t="s">
        <v>6534</v>
      </c>
      <c r="G3409" s="2" t="s">
        <v>6534</v>
      </c>
      <c r="H3409" s="29">
        <v>59930.98000000001</v>
      </c>
      <c r="I3409" s="26">
        <v>102.62</v>
      </c>
      <c r="J3409" s="25">
        <v>53743.12</v>
      </c>
      <c r="K3409" s="25">
        <v>-6187.8600000000079</v>
      </c>
      <c r="L3409" s="25">
        <v>4640.8999999999996</v>
      </c>
      <c r="M3409" s="27">
        <v>58384.020000000004</v>
      </c>
    </row>
    <row r="3410" spans="1:13" x14ac:dyDescent="0.15">
      <c r="A3410" t="s">
        <v>19901</v>
      </c>
      <c r="B3410">
        <v>41444</v>
      </c>
      <c r="C3410" t="s">
        <v>15012</v>
      </c>
      <c r="D3410" t="s">
        <v>3406</v>
      </c>
      <c r="E3410" t="s">
        <v>11769</v>
      </c>
      <c r="F3410" s="2" t="s">
        <v>6296</v>
      </c>
      <c r="G3410" s="2" t="s">
        <v>6297</v>
      </c>
      <c r="H3410" s="29">
        <v>7413.8899999999994</v>
      </c>
      <c r="I3410" s="26">
        <v>13.87</v>
      </c>
      <c r="J3410" s="25">
        <v>7263.86</v>
      </c>
      <c r="K3410" s="25">
        <v>-150.02999999999975</v>
      </c>
      <c r="L3410" s="25">
        <v>112.52</v>
      </c>
      <c r="M3410" s="27">
        <v>7376.38</v>
      </c>
    </row>
    <row r="3411" spans="1:13" x14ac:dyDescent="0.15">
      <c r="A3411" t="s">
        <v>19753</v>
      </c>
      <c r="B3411">
        <v>41413</v>
      </c>
      <c r="C3411" t="s">
        <v>15000</v>
      </c>
      <c r="D3411" t="s">
        <v>3407</v>
      </c>
      <c r="E3411" t="s">
        <v>11770</v>
      </c>
      <c r="F3411" s="2" t="s">
        <v>6494</v>
      </c>
      <c r="G3411" s="2" t="s">
        <v>6495</v>
      </c>
      <c r="H3411" s="29">
        <v>0</v>
      </c>
      <c r="I3411" s="26">
        <v>0</v>
      </c>
      <c r="J3411" s="25">
        <v>0</v>
      </c>
      <c r="K3411" s="25">
        <v>0</v>
      </c>
      <c r="L3411" s="25">
        <v>0</v>
      </c>
      <c r="M3411" s="27">
        <v>0</v>
      </c>
    </row>
    <row r="3412" spans="1:13" x14ac:dyDescent="0.15">
      <c r="A3412" t="s">
        <v>17464</v>
      </c>
      <c r="B3412">
        <v>13662</v>
      </c>
      <c r="C3412" t="s">
        <v>14657</v>
      </c>
      <c r="D3412" t="s">
        <v>3408</v>
      </c>
      <c r="E3412" t="s">
        <v>11771</v>
      </c>
      <c r="F3412" s="2" t="s">
        <v>7989</v>
      </c>
      <c r="G3412" s="2" t="s">
        <v>7989</v>
      </c>
      <c r="H3412" s="29">
        <v>37764.119999999995</v>
      </c>
      <c r="I3412" s="26">
        <v>129.71</v>
      </c>
      <c r="J3412" s="25">
        <v>67930.42</v>
      </c>
      <c r="K3412" s="25">
        <v>30166.300000000003</v>
      </c>
      <c r="L3412" s="25">
        <v>-14781.49</v>
      </c>
      <c r="M3412" s="27">
        <v>53148.93</v>
      </c>
    </row>
    <row r="3413" spans="1:13" x14ac:dyDescent="0.15">
      <c r="A3413" t="s">
        <v>21004</v>
      </c>
      <c r="B3413">
        <v>41675</v>
      </c>
      <c r="C3413" t="s">
        <v>15100</v>
      </c>
      <c r="D3413" t="s">
        <v>3409</v>
      </c>
      <c r="E3413" t="s">
        <v>11772</v>
      </c>
      <c r="F3413" s="2" t="s">
        <v>6399</v>
      </c>
      <c r="G3413" s="2" t="s">
        <v>6399</v>
      </c>
      <c r="H3413" s="29">
        <v>0</v>
      </c>
      <c r="I3413" s="26">
        <v>132.09</v>
      </c>
      <c r="J3413" s="25">
        <v>69176.850000000006</v>
      </c>
      <c r="K3413" s="25">
        <v>69176.850000000006</v>
      </c>
      <c r="L3413" s="25">
        <v>-33896.660000000003</v>
      </c>
      <c r="M3413" s="27">
        <v>35280.19</v>
      </c>
    </row>
    <row r="3414" spans="1:13" x14ac:dyDescent="0.15">
      <c r="A3414" t="s">
        <v>19848</v>
      </c>
      <c r="B3414">
        <v>41438</v>
      </c>
      <c r="C3414" t="s">
        <v>15007</v>
      </c>
      <c r="D3414" t="s">
        <v>3410</v>
      </c>
      <c r="E3414" t="s">
        <v>6475</v>
      </c>
      <c r="F3414" s="2" t="s">
        <v>6651</v>
      </c>
      <c r="G3414" s="2" t="s">
        <v>6651</v>
      </c>
      <c r="H3414" s="29">
        <v>0</v>
      </c>
      <c r="I3414" s="26">
        <v>0</v>
      </c>
      <c r="J3414" s="25">
        <v>0</v>
      </c>
      <c r="K3414" s="25">
        <v>0</v>
      </c>
      <c r="L3414" s="25">
        <v>0</v>
      </c>
      <c r="M3414" s="27">
        <v>0</v>
      </c>
    </row>
    <row r="3415" spans="1:13" x14ac:dyDescent="0.15">
      <c r="A3415" t="s">
        <v>20677</v>
      </c>
      <c r="B3415">
        <v>41611</v>
      </c>
      <c r="C3415" t="s">
        <v>15076</v>
      </c>
      <c r="D3415" t="s">
        <v>3411</v>
      </c>
      <c r="E3415" t="s">
        <v>11773</v>
      </c>
      <c r="F3415" s="2" t="s">
        <v>6450</v>
      </c>
      <c r="G3415" s="2" t="s">
        <v>6450</v>
      </c>
      <c r="H3415" s="29">
        <v>242664.30999999994</v>
      </c>
      <c r="I3415" s="26">
        <v>515.36</v>
      </c>
      <c r="J3415" s="25">
        <v>269899.19</v>
      </c>
      <c r="K3415" s="25">
        <v>27234.880000000063</v>
      </c>
      <c r="L3415" s="25">
        <v>-13345.09</v>
      </c>
      <c r="M3415" s="27">
        <v>256554.1</v>
      </c>
    </row>
    <row r="3416" spans="1:13" x14ac:dyDescent="0.15">
      <c r="A3416" t="s">
        <v>21373</v>
      </c>
      <c r="B3416">
        <v>41816</v>
      </c>
      <c r="C3416" t="s">
        <v>15128</v>
      </c>
      <c r="D3416" t="s">
        <v>3412</v>
      </c>
      <c r="E3416" t="s">
        <v>11774</v>
      </c>
      <c r="F3416" s="2" t="s">
        <v>8263</v>
      </c>
      <c r="G3416" s="2" t="s">
        <v>6645</v>
      </c>
      <c r="H3416" s="29">
        <v>14760.099999999999</v>
      </c>
      <c r="I3416" s="26">
        <v>45.15</v>
      </c>
      <c r="J3416" s="25">
        <v>23645.51</v>
      </c>
      <c r="K3416" s="25">
        <v>8885.41</v>
      </c>
      <c r="L3416" s="25">
        <v>-4353.8500000000004</v>
      </c>
      <c r="M3416" s="27">
        <v>19291.659999999996</v>
      </c>
    </row>
    <row r="3417" spans="1:13" x14ac:dyDescent="0.15">
      <c r="A3417" t="s">
        <v>20518</v>
      </c>
      <c r="B3417">
        <v>41571</v>
      </c>
      <c r="C3417" t="s">
        <v>15064</v>
      </c>
      <c r="D3417" t="s">
        <v>3413</v>
      </c>
      <c r="E3417" t="s">
        <v>11775</v>
      </c>
      <c r="F3417" s="2" t="s">
        <v>6272</v>
      </c>
      <c r="G3417" s="2" t="s">
        <v>6272</v>
      </c>
      <c r="H3417" s="29">
        <v>0</v>
      </c>
      <c r="I3417" s="26">
        <v>0</v>
      </c>
      <c r="J3417" s="25">
        <v>0</v>
      </c>
      <c r="K3417" s="25">
        <v>0</v>
      </c>
      <c r="L3417" s="25">
        <v>0</v>
      </c>
      <c r="M3417" s="27">
        <v>0</v>
      </c>
    </row>
    <row r="3418" spans="1:13" x14ac:dyDescent="0.15">
      <c r="A3418" t="s">
        <v>21516</v>
      </c>
      <c r="B3418">
        <v>41856</v>
      </c>
      <c r="C3418" t="s">
        <v>15143</v>
      </c>
      <c r="D3418" t="s">
        <v>3414</v>
      </c>
      <c r="E3418" t="s">
        <v>11776</v>
      </c>
      <c r="F3418" s="2" t="s">
        <v>10003</v>
      </c>
      <c r="G3418" s="2" t="s">
        <v>6823</v>
      </c>
      <c r="H3418" s="29">
        <v>0</v>
      </c>
      <c r="I3418" s="26">
        <v>0</v>
      </c>
      <c r="J3418" s="25">
        <v>0</v>
      </c>
      <c r="K3418" s="25">
        <v>0</v>
      </c>
      <c r="L3418" s="25">
        <v>0</v>
      </c>
      <c r="M3418" s="27">
        <v>0</v>
      </c>
    </row>
    <row r="3419" spans="1:13" x14ac:dyDescent="0.15">
      <c r="A3419" t="s">
        <v>21608</v>
      </c>
      <c r="B3419">
        <v>41878</v>
      </c>
      <c r="C3419" t="s">
        <v>15155</v>
      </c>
      <c r="D3419" t="s">
        <v>3415</v>
      </c>
      <c r="E3419" t="s">
        <v>11777</v>
      </c>
      <c r="F3419" s="2" t="s">
        <v>11778</v>
      </c>
      <c r="G3419" s="2" t="s">
        <v>7985</v>
      </c>
      <c r="H3419" s="29">
        <v>0</v>
      </c>
      <c r="I3419" s="26">
        <v>0.89</v>
      </c>
      <c r="J3419" s="25">
        <v>466.1</v>
      </c>
      <c r="K3419" s="25">
        <v>466.1</v>
      </c>
      <c r="L3419" s="25">
        <v>-228.39</v>
      </c>
      <c r="M3419" s="27">
        <v>237.71000000000004</v>
      </c>
    </row>
    <row r="3420" spans="1:13" x14ac:dyDescent="0.15">
      <c r="A3420" t="s">
        <v>23178</v>
      </c>
      <c r="B3420">
        <v>77235</v>
      </c>
      <c r="C3420" t="s">
        <v>15416</v>
      </c>
      <c r="D3420" t="s">
        <v>3416</v>
      </c>
      <c r="E3420" t="s">
        <v>11779</v>
      </c>
      <c r="F3420" s="2" t="s">
        <v>6283</v>
      </c>
      <c r="G3420" s="2" t="s">
        <v>6283</v>
      </c>
      <c r="H3420" s="29">
        <v>0</v>
      </c>
      <c r="I3420" s="26">
        <v>131.47999999999999</v>
      </c>
      <c r="J3420" s="25">
        <v>68857.39</v>
      </c>
      <c r="K3420" s="25">
        <v>68857.39</v>
      </c>
      <c r="L3420" s="25">
        <v>-33740.120000000003</v>
      </c>
      <c r="M3420" s="27">
        <v>35117.269999999997</v>
      </c>
    </row>
    <row r="3421" spans="1:13" x14ac:dyDescent="0.15">
      <c r="A3421" t="s">
        <v>19902</v>
      </c>
      <c r="B3421">
        <v>41444</v>
      </c>
      <c r="C3421" t="s">
        <v>15012</v>
      </c>
      <c r="D3421" t="s">
        <v>3417</v>
      </c>
      <c r="E3421" t="s">
        <v>11780</v>
      </c>
      <c r="F3421" s="2" t="s">
        <v>9984</v>
      </c>
      <c r="G3421" s="2" t="s">
        <v>7705</v>
      </c>
      <c r="H3421" s="29">
        <v>0</v>
      </c>
      <c r="I3421" s="26">
        <v>23.43</v>
      </c>
      <c r="J3421" s="25">
        <v>12270.53</v>
      </c>
      <c r="K3421" s="25">
        <v>12270.53</v>
      </c>
      <c r="L3421" s="25">
        <v>-6012.56</v>
      </c>
      <c r="M3421" s="27">
        <v>6257.97</v>
      </c>
    </row>
    <row r="3422" spans="1:13" x14ac:dyDescent="0.15">
      <c r="A3422" t="s">
        <v>20454</v>
      </c>
      <c r="B3422">
        <v>41566</v>
      </c>
      <c r="C3422" t="s">
        <v>15061</v>
      </c>
      <c r="D3422" t="s">
        <v>3418</v>
      </c>
      <c r="E3422" t="s">
        <v>11781</v>
      </c>
      <c r="F3422" s="2" t="s">
        <v>11782</v>
      </c>
      <c r="G3422" s="2" t="s">
        <v>6843</v>
      </c>
      <c r="H3422" s="29">
        <v>17944.699999999997</v>
      </c>
      <c r="I3422" s="26">
        <v>27.11</v>
      </c>
      <c r="J3422" s="25">
        <v>14197.78</v>
      </c>
      <c r="K3422" s="25">
        <v>-3746.9199999999964</v>
      </c>
      <c r="L3422" s="25">
        <v>2810.19</v>
      </c>
      <c r="M3422" s="27">
        <v>17007.97</v>
      </c>
    </row>
    <row r="3423" spans="1:13" x14ac:dyDescent="0.15">
      <c r="A3423" t="s">
        <v>20455</v>
      </c>
      <c r="B3423">
        <v>41566</v>
      </c>
      <c r="C3423" t="s">
        <v>15061</v>
      </c>
      <c r="D3423" t="s">
        <v>3419</v>
      </c>
      <c r="E3423" t="s">
        <v>11783</v>
      </c>
      <c r="F3423" s="2" t="s">
        <v>7903</v>
      </c>
      <c r="G3423" s="2" t="s">
        <v>6212</v>
      </c>
      <c r="H3423" s="29">
        <v>11973.14</v>
      </c>
      <c r="I3423" s="26">
        <v>49.49</v>
      </c>
      <c r="J3423" s="25">
        <v>25918.41</v>
      </c>
      <c r="K3423" s="25">
        <v>13945.27</v>
      </c>
      <c r="L3423" s="25">
        <v>-6833.18</v>
      </c>
      <c r="M3423" s="27">
        <v>19085.23</v>
      </c>
    </row>
    <row r="3424" spans="1:13" x14ac:dyDescent="0.15">
      <c r="A3424" t="s">
        <v>20796</v>
      </c>
      <c r="B3424">
        <v>41631</v>
      </c>
      <c r="C3424" t="s">
        <v>15085</v>
      </c>
      <c r="D3424" t="s">
        <v>3420</v>
      </c>
      <c r="E3424" t="s">
        <v>11784</v>
      </c>
      <c r="F3424" s="2" t="s">
        <v>11785</v>
      </c>
      <c r="G3424" s="2" t="s">
        <v>6260</v>
      </c>
      <c r="H3424" s="29">
        <v>1982</v>
      </c>
      <c r="I3424" s="26">
        <v>0</v>
      </c>
      <c r="J3424" s="25">
        <v>0</v>
      </c>
      <c r="K3424" s="25">
        <v>-1982</v>
      </c>
      <c r="L3424" s="25">
        <v>1486.5</v>
      </c>
      <c r="M3424" s="27">
        <v>1486.5</v>
      </c>
    </row>
    <row r="3425" spans="1:13" x14ac:dyDescent="0.15">
      <c r="A3425" t="s">
        <v>20478</v>
      </c>
      <c r="B3425">
        <v>41570</v>
      </c>
      <c r="C3425" t="s">
        <v>15063</v>
      </c>
      <c r="D3425" t="s">
        <v>3421</v>
      </c>
      <c r="E3425" t="s">
        <v>11371</v>
      </c>
      <c r="F3425" s="2" t="s">
        <v>6438</v>
      </c>
      <c r="G3425" s="2" t="s">
        <v>6439</v>
      </c>
      <c r="H3425" s="29">
        <v>41295.660000000003</v>
      </c>
      <c r="I3425" s="26">
        <v>19.39</v>
      </c>
      <c r="J3425" s="25">
        <v>10154.74</v>
      </c>
      <c r="K3425" s="25">
        <v>-31140.920000000006</v>
      </c>
      <c r="L3425" s="25">
        <v>23355.69</v>
      </c>
      <c r="M3425" s="27">
        <v>33510.43</v>
      </c>
    </row>
    <row r="3426" spans="1:13" x14ac:dyDescent="0.15">
      <c r="A3426" t="s">
        <v>19924</v>
      </c>
      <c r="B3426">
        <v>41447</v>
      </c>
      <c r="C3426" t="s">
        <v>15013</v>
      </c>
      <c r="D3426" t="s">
        <v>3422</v>
      </c>
      <c r="E3426" t="s">
        <v>11786</v>
      </c>
      <c r="F3426" s="2" t="s">
        <v>6426</v>
      </c>
      <c r="G3426" s="2" t="s">
        <v>6338</v>
      </c>
      <c r="H3426" s="29">
        <v>0</v>
      </c>
      <c r="I3426" s="26">
        <v>82.61</v>
      </c>
      <c r="J3426" s="25">
        <v>43263.68</v>
      </c>
      <c r="K3426" s="25">
        <v>43263.68</v>
      </c>
      <c r="L3426" s="25">
        <v>-21199.200000000001</v>
      </c>
      <c r="M3426" s="27">
        <v>22064.48</v>
      </c>
    </row>
    <row r="3427" spans="1:13" x14ac:dyDescent="0.15">
      <c r="A3427" t="s">
        <v>19781</v>
      </c>
      <c r="B3427">
        <v>41421</v>
      </c>
      <c r="C3427" t="s">
        <v>15002</v>
      </c>
      <c r="D3427" t="s">
        <v>3423</v>
      </c>
      <c r="E3427" t="s">
        <v>11787</v>
      </c>
      <c r="F3427" s="2" t="s">
        <v>11788</v>
      </c>
      <c r="G3427" s="2" t="s">
        <v>7553</v>
      </c>
      <c r="H3427" s="29">
        <v>3597.3999999999942</v>
      </c>
      <c r="I3427" s="26">
        <v>0</v>
      </c>
      <c r="J3427" s="25">
        <v>0</v>
      </c>
      <c r="K3427" s="25">
        <v>-3597.3999999999942</v>
      </c>
      <c r="L3427" s="25">
        <v>2698.05</v>
      </c>
      <c r="M3427" s="27">
        <v>2698.05</v>
      </c>
    </row>
    <row r="3428" spans="1:13" x14ac:dyDescent="0.15">
      <c r="A3428" t="s">
        <v>20070</v>
      </c>
      <c r="B3428">
        <v>41492</v>
      </c>
      <c r="C3428" t="s">
        <v>15028</v>
      </c>
      <c r="D3428" t="s">
        <v>3424</v>
      </c>
      <c r="E3428" t="s">
        <v>11789</v>
      </c>
      <c r="F3428" s="2" t="s">
        <v>6435</v>
      </c>
      <c r="G3428" s="2" t="s">
        <v>6436</v>
      </c>
      <c r="H3428" s="29">
        <v>10921.789999999994</v>
      </c>
      <c r="I3428" s="26">
        <v>12.41</v>
      </c>
      <c r="J3428" s="25">
        <v>6499.24</v>
      </c>
      <c r="K3428" s="25">
        <v>-4422.5499999999938</v>
      </c>
      <c r="L3428" s="25">
        <v>3316.91</v>
      </c>
      <c r="M3428" s="27">
        <v>9816.15</v>
      </c>
    </row>
    <row r="3429" spans="1:13" x14ac:dyDescent="0.15">
      <c r="A3429" t="s">
        <v>20402</v>
      </c>
      <c r="B3429">
        <v>41561</v>
      </c>
      <c r="C3429" t="s">
        <v>15058</v>
      </c>
      <c r="D3429" t="s">
        <v>3425</v>
      </c>
      <c r="E3429" t="s">
        <v>11790</v>
      </c>
      <c r="F3429" s="2" t="s">
        <v>11791</v>
      </c>
      <c r="G3429" s="2" t="s">
        <v>7907</v>
      </c>
      <c r="H3429" s="29">
        <v>3555.0999999999985</v>
      </c>
      <c r="I3429" s="26">
        <v>0</v>
      </c>
      <c r="J3429" s="25">
        <v>0</v>
      </c>
      <c r="K3429" s="25">
        <v>-3555.0999999999985</v>
      </c>
      <c r="L3429" s="25">
        <v>2666.33</v>
      </c>
      <c r="M3429" s="27">
        <v>2666.33</v>
      </c>
    </row>
    <row r="3430" spans="1:13" x14ac:dyDescent="0.15">
      <c r="A3430" t="s">
        <v>19562</v>
      </c>
      <c r="B3430">
        <v>41371</v>
      </c>
      <c r="C3430" t="s">
        <v>14988</v>
      </c>
      <c r="D3430" t="s">
        <v>3426</v>
      </c>
      <c r="E3430" t="s">
        <v>11792</v>
      </c>
      <c r="F3430" s="2" t="s">
        <v>6447</v>
      </c>
      <c r="G3430" s="2" t="s">
        <v>6447</v>
      </c>
      <c r="H3430" s="29">
        <v>213111.47999999998</v>
      </c>
      <c r="I3430" s="26">
        <v>375.29</v>
      </c>
      <c r="J3430" s="25">
        <v>196543.13</v>
      </c>
      <c r="K3430" s="25">
        <v>-16568.349999999977</v>
      </c>
      <c r="L3430" s="25">
        <v>12426.26</v>
      </c>
      <c r="M3430" s="27">
        <v>208969.39</v>
      </c>
    </row>
    <row r="3431" spans="1:13" x14ac:dyDescent="0.15">
      <c r="A3431" t="s">
        <v>21346</v>
      </c>
      <c r="B3431">
        <v>41812</v>
      </c>
      <c r="C3431" t="s">
        <v>15125</v>
      </c>
      <c r="D3431" t="s">
        <v>3427</v>
      </c>
      <c r="E3431" t="s">
        <v>11793</v>
      </c>
      <c r="F3431" s="2" t="s">
        <v>11794</v>
      </c>
      <c r="G3431" s="2" t="s">
        <v>7818</v>
      </c>
      <c r="H3431" s="29">
        <v>0</v>
      </c>
      <c r="I3431" s="26">
        <v>23.94</v>
      </c>
      <c r="J3431" s="25">
        <v>12537.62</v>
      </c>
      <c r="K3431" s="25">
        <v>12537.62</v>
      </c>
      <c r="L3431" s="25">
        <v>-6143.43</v>
      </c>
      <c r="M3431" s="27">
        <v>6394.1900000000005</v>
      </c>
    </row>
    <row r="3432" spans="1:13" x14ac:dyDescent="0.15">
      <c r="A3432" t="s">
        <v>20229</v>
      </c>
      <c r="B3432">
        <v>41516</v>
      </c>
      <c r="C3432" t="s">
        <v>15039</v>
      </c>
      <c r="D3432" t="s">
        <v>3428</v>
      </c>
      <c r="E3432" t="s">
        <v>11795</v>
      </c>
      <c r="F3432" s="2" t="s">
        <v>10321</v>
      </c>
      <c r="G3432" s="2" t="s">
        <v>6500</v>
      </c>
      <c r="H3432" s="29">
        <v>198150.32</v>
      </c>
      <c r="I3432" s="26">
        <v>321.33999999999997</v>
      </c>
      <c r="J3432" s="25">
        <v>168288.97</v>
      </c>
      <c r="K3432" s="25">
        <v>-29861.350000000006</v>
      </c>
      <c r="L3432" s="25">
        <v>22396.01</v>
      </c>
      <c r="M3432" s="27">
        <v>190684.98</v>
      </c>
    </row>
    <row r="3433" spans="1:13" x14ac:dyDescent="0.15">
      <c r="A3433" t="s">
        <v>20283</v>
      </c>
      <c r="B3433">
        <v>41528</v>
      </c>
      <c r="C3433" t="s">
        <v>15044</v>
      </c>
      <c r="D3433" t="s">
        <v>3429</v>
      </c>
      <c r="E3433" t="s">
        <v>11796</v>
      </c>
      <c r="F3433" s="2" t="s">
        <v>6421</v>
      </c>
      <c r="G3433" s="2" t="s">
        <v>6421</v>
      </c>
      <c r="H3433" s="29">
        <v>0</v>
      </c>
      <c r="I3433" s="26">
        <v>0</v>
      </c>
      <c r="J3433" s="25">
        <v>0</v>
      </c>
      <c r="K3433" s="25">
        <v>0</v>
      </c>
      <c r="L3433" s="25">
        <v>0</v>
      </c>
      <c r="M3433" s="27">
        <v>0</v>
      </c>
    </row>
    <row r="3434" spans="1:13" x14ac:dyDescent="0.15">
      <c r="A3434" t="s">
        <v>23324</v>
      </c>
      <c r="B3434">
        <v>81316</v>
      </c>
      <c r="C3434" t="s">
        <v>15439</v>
      </c>
      <c r="D3434" t="s">
        <v>3430</v>
      </c>
      <c r="E3434" t="s">
        <v>11797</v>
      </c>
      <c r="F3434" s="2" t="s">
        <v>6293</v>
      </c>
      <c r="G3434" s="2" t="s">
        <v>6293</v>
      </c>
      <c r="H3434" s="29">
        <v>55205.760000000009</v>
      </c>
      <c r="I3434" s="26">
        <v>128.12</v>
      </c>
      <c r="J3434" s="25">
        <v>67097.73</v>
      </c>
      <c r="K3434" s="25">
        <v>11891.969999999987</v>
      </c>
      <c r="L3434" s="25">
        <v>-5827.07</v>
      </c>
      <c r="M3434" s="27">
        <v>61270.659999999996</v>
      </c>
    </row>
    <row r="3435" spans="1:13" x14ac:dyDescent="0.15">
      <c r="A3435" t="s">
        <v>17958</v>
      </c>
      <c r="B3435">
        <v>31267</v>
      </c>
      <c r="C3435" t="s">
        <v>14767</v>
      </c>
      <c r="D3435" t="s">
        <v>3431</v>
      </c>
      <c r="E3435" t="s">
        <v>11798</v>
      </c>
      <c r="F3435" s="2" t="s">
        <v>7233</v>
      </c>
      <c r="G3435" s="2" t="s">
        <v>7233</v>
      </c>
      <c r="H3435" s="29">
        <v>0</v>
      </c>
      <c r="I3435" s="26">
        <v>0</v>
      </c>
      <c r="J3435" s="25">
        <v>0</v>
      </c>
      <c r="K3435" s="25">
        <v>0</v>
      </c>
      <c r="L3435" s="25">
        <v>0</v>
      </c>
      <c r="M3435" s="27">
        <v>0</v>
      </c>
    </row>
    <row r="3436" spans="1:13" x14ac:dyDescent="0.15">
      <c r="A3436" t="s">
        <v>18037</v>
      </c>
      <c r="B3436">
        <v>32073</v>
      </c>
      <c r="C3436" t="s">
        <v>14776</v>
      </c>
      <c r="D3436" t="s">
        <v>3432</v>
      </c>
      <c r="E3436" t="s">
        <v>11799</v>
      </c>
      <c r="F3436" s="2" t="s">
        <v>6285</v>
      </c>
      <c r="G3436" s="2" t="s">
        <v>6285</v>
      </c>
      <c r="H3436" s="29">
        <v>21802</v>
      </c>
      <c r="I3436" s="26">
        <v>17.059999999999999</v>
      </c>
      <c r="J3436" s="25">
        <v>8934.49</v>
      </c>
      <c r="K3436" s="25">
        <v>-12867.51</v>
      </c>
      <c r="L3436" s="25">
        <v>9650.6299999999992</v>
      </c>
      <c r="M3436" s="27">
        <v>18585.12</v>
      </c>
    </row>
    <row r="3437" spans="1:13" x14ac:dyDescent="0.15">
      <c r="A3437" t="s">
        <v>18051</v>
      </c>
      <c r="B3437">
        <v>32177</v>
      </c>
      <c r="C3437" t="s">
        <v>14778</v>
      </c>
      <c r="D3437" t="s">
        <v>3433</v>
      </c>
      <c r="E3437" t="s">
        <v>11800</v>
      </c>
      <c r="F3437" s="2" t="s">
        <v>7919</v>
      </c>
      <c r="G3437" s="2" t="s">
        <v>7919</v>
      </c>
      <c r="H3437" s="29">
        <v>24528.78</v>
      </c>
      <c r="I3437" s="26">
        <v>78.38</v>
      </c>
      <c r="J3437" s="25">
        <v>41048.39</v>
      </c>
      <c r="K3437" s="25">
        <v>16519.61</v>
      </c>
      <c r="L3437" s="25">
        <v>-8094.61</v>
      </c>
      <c r="M3437" s="27">
        <v>32953.78</v>
      </c>
    </row>
    <row r="3438" spans="1:13" x14ac:dyDescent="0.15">
      <c r="A3438" t="s">
        <v>18073</v>
      </c>
      <c r="B3438">
        <v>32580</v>
      </c>
      <c r="C3438" t="s">
        <v>14782</v>
      </c>
      <c r="D3438" t="s">
        <v>3434</v>
      </c>
      <c r="E3438" t="s">
        <v>11801</v>
      </c>
      <c r="F3438" s="2" t="s">
        <v>6582</v>
      </c>
      <c r="G3438" s="2" t="s">
        <v>6583</v>
      </c>
      <c r="H3438" s="29">
        <v>55891.399999999994</v>
      </c>
      <c r="I3438" s="26">
        <v>221.29</v>
      </c>
      <c r="J3438" s="25">
        <v>115891.79</v>
      </c>
      <c r="K3438" s="25">
        <v>60000.39</v>
      </c>
      <c r="L3438" s="25">
        <v>-29400.19</v>
      </c>
      <c r="M3438" s="27">
        <v>86491.599999999991</v>
      </c>
    </row>
    <row r="3439" spans="1:13" x14ac:dyDescent="0.15">
      <c r="A3439" t="s">
        <v>21963</v>
      </c>
      <c r="B3439">
        <v>42616</v>
      </c>
      <c r="C3439" t="s">
        <v>15203</v>
      </c>
      <c r="D3439" t="s">
        <v>3435</v>
      </c>
      <c r="E3439" t="s">
        <v>11802</v>
      </c>
      <c r="F3439" s="2" t="s">
        <v>7948</v>
      </c>
      <c r="G3439" s="2" t="s">
        <v>6592</v>
      </c>
      <c r="H3439" s="29">
        <v>0</v>
      </c>
      <c r="I3439" s="26">
        <v>0</v>
      </c>
      <c r="J3439" s="25">
        <v>0</v>
      </c>
      <c r="K3439" s="25">
        <v>0</v>
      </c>
      <c r="L3439" s="25">
        <v>0</v>
      </c>
      <c r="M3439" s="27">
        <v>0</v>
      </c>
    </row>
    <row r="3440" spans="1:13" x14ac:dyDescent="0.15">
      <c r="A3440" t="s">
        <v>18168</v>
      </c>
      <c r="B3440">
        <v>38001</v>
      </c>
      <c r="C3440" t="s">
        <v>14820</v>
      </c>
      <c r="D3440" t="s">
        <v>3436</v>
      </c>
      <c r="E3440" t="s">
        <v>11803</v>
      </c>
      <c r="F3440" s="2" t="s">
        <v>6385</v>
      </c>
      <c r="G3440" s="2" t="s">
        <v>6385</v>
      </c>
      <c r="H3440" s="29">
        <v>3731.4400000000023</v>
      </c>
      <c r="I3440" s="26">
        <v>0</v>
      </c>
      <c r="J3440" s="25">
        <v>0</v>
      </c>
      <c r="K3440" s="25">
        <v>-3731.4400000000023</v>
      </c>
      <c r="L3440" s="25">
        <v>2798.58</v>
      </c>
      <c r="M3440" s="27">
        <v>2798.58</v>
      </c>
    </row>
    <row r="3441" spans="1:13" x14ac:dyDescent="0.15">
      <c r="A3441" t="s">
        <v>22133</v>
      </c>
      <c r="B3441">
        <v>42744</v>
      </c>
      <c r="C3441" t="s">
        <v>15226</v>
      </c>
      <c r="D3441" t="s">
        <v>3437</v>
      </c>
      <c r="E3441" t="s">
        <v>11804</v>
      </c>
      <c r="F3441" s="2" t="s">
        <v>6441</v>
      </c>
      <c r="G3441" s="2" t="s">
        <v>6441</v>
      </c>
      <c r="H3441" s="29">
        <v>0</v>
      </c>
      <c r="I3441" s="26">
        <v>0</v>
      </c>
      <c r="J3441" s="25">
        <v>0</v>
      </c>
      <c r="K3441" s="25">
        <v>0</v>
      </c>
      <c r="L3441" s="25">
        <v>0</v>
      </c>
      <c r="M3441" s="27">
        <v>0</v>
      </c>
    </row>
    <row r="3442" spans="1:13" x14ac:dyDescent="0.15">
      <c r="A3442" t="s">
        <v>23382</v>
      </c>
      <c r="B3442">
        <v>82785</v>
      </c>
      <c r="C3442" t="s">
        <v>15448</v>
      </c>
      <c r="D3442" t="s">
        <v>3438</v>
      </c>
      <c r="E3442" t="s">
        <v>11805</v>
      </c>
      <c r="F3442" s="2" t="s">
        <v>6239</v>
      </c>
      <c r="G3442" s="2" t="s">
        <v>6239</v>
      </c>
      <c r="H3442" s="29">
        <v>0</v>
      </c>
      <c r="I3442" s="26">
        <v>0</v>
      </c>
      <c r="J3442" s="25">
        <v>0</v>
      </c>
      <c r="K3442" s="25">
        <v>0</v>
      </c>
      <c r="L3442" s="25">
        <v>0</v>
      </c>
      <c r="M3442" s="27">
        <v>0</v>
      </c>
    </row>
    <row r="3443" spans="1:13" x14ac:dyDescent="0.15">
      <c r="A3443" t="s">
        <v>18693</v>
      </c>
      <c r="B3443">
        <v>40874</v>
      </c>
      <c r="C3443" t="s">
        <v>14907</v>
      </c>
      <c r="D3443" t="s">
        <v>3439</v>
      </c>
      <c r="E3443" t="s">
        <v>7634</v>
      </c>
      <c r="F3443" s="2" t="s">
        <v>7415</v>
      </c>
      <c r="G3443" s="2" t="s">
        <v>6887</v>
      </c>
      <c r="H3443" s="29">
        <v>11420.079999999987</v>
      </c>
      <c r="I3443" s="26">
        <v>0</v>
      </c>
      <c r="J3443" s="25">
        <v>0</v>
      </c>
      <c r="K3443" s="25">
        <v>-11420.079999999987</v>
      </c>
      <c r="L3443" s="25">
        <v>8565.06</v>
      </c>
      <c r="M3443" s="27">
        <v>8565.06</v>
      </c>
    </row>
    <row r="3444" spans="1:13" x14ac:dyDescent="0.15">
      <c r="A3444" t="s">
        <v>22357</v>
      </c>
      <c r="B3444">
        <v>47595</v>
      </c>
      <c r="C3444" t="s">
        <v>15278</v>
      </c>
      <c r="D3444" t="s">
        <v>3440</v>
      </c>
      <c r="E3444" t="s">
        <v>11806</v>
      </c>
      <c r="F3444" s="2" t="s">
        <v>6228</v>
      </c>
      <c r="G3444" s="2" t="s">
        <v>6228</v>
      </c>
      <c r="H3444" s="29">
        <v>302636.5</v>
      </c>
      <c r="I3444" s="26">
        <v>655.77</v>
      </c>
      <c r="J3444" s="25">
        <v>343433.31</v>
      </c>
      <c r="K3444" s="25">
        <v>40796.81</v>
      </c>
      <c r="L3444" s="25">
        <v>-19990.439999999999</v>
      </c>
      <c r="M3444" s="27">
        <v>323442.87</v>
      </c>
    </row>
    <row r="3445" spans="1:13" x14ac:dyDescent="0.15">
      <c r="A3445" t="s">
        <v>18407</v>
      </c>
      <c r="B3445">
        <v>40540</v>
      </c>
      <c r="C3445" t="s">
        <v>14872</v>
      </c>
      <c r="D3445" t="s">
        <v>3441</v>
      </c>
      <c r="E3445" t="s">
        <v>11807</v>
      </c>
      <c r="F3445" s="2" t="s">
        <v>6931</v>
      </c>
      <c r="G3445" s="2" t="s">
        <v>6931</v>
      </c>
      <c r="H3445" s="29">
        <v>0</v>
      </c>
      <c r="I3445" s="26">
        <v>0</v>
      </c>
      <c r="J3445" s="25">
        <v>0</v>
      </c>
      <c r="K3445" s="25">
        <v>0</v>
      </c>
      <c r="L3445" s="25">
        <v>0</v>
      </c>
      <c r="M3445" s="27">
        <v>0</v>
      </c>
    </row>
    <row r="3446" spans="1:13" x14ac:dyDescent="0.15">
      <c r="A3446" t="s">
        <v>23309</v>
      </c>
      <c r="B3446">
        <v>80433</v>
      </c>
      <c r="C3446" t="s">
        <v>15436</v>
      </c>
      <c r="D3446" t="s">
        <v>3442</v>
      </c>
      <c r="E3446" t="s">
        <v>11808</v>
      </c>
      <c r="F3446" s="2" t="s">
        <v>10844</v>
      </c>
      <c r="G3446" s="2" t="s">
        <v>10844</v>
      </c>
      <c r="H3446" s="29">
        <v>0</v>
      </c>
      <c r="I3446" s="26">
        <v>32.119999999999997</v>
      </c>
      <c r="J3446" s="25">
        <v>16821.57</v>
      </c>
      <c r="K3446" s="25">
        <v>16821.57</v>
      </c>
      <c r="L3446" s="25">
        <v>-8242.57</v>
      </c>
      <c r="M3446" s="27">
        <v>8579</v>
      </c>
    </row>
    <row r="3447" spans="1:13" x14ac:dyDescent="0.15">
      <c r="A3447" t="s">
        <v>18356</v>
      </c>
      <c r="B3447">
        <v>40508</v>
      </c>
      <c r="C3447" t="s">
        <v>14866</v>
      </c>
      <c r="D3447" t="s">
        <v>3443</v>
      </c>
      <c r="E3447" t="s">
        <v>11809</v>
      </c>
      <c r="F3447" s="2" t="s">
        <v>6468</v>
      </c>
      <c r="G3447" s="2" t="s">
        <v>6469</v>
      </c>
      <c r="H3447" s="29">
        <v>26088.890000000014</v>
      </c>
      <c r="I3447" s="26">
        <v>224.51</v>
      </c>
      <c r="J3447" s="25">
        <v>117578.13</v>
      </c>
      <c r="K3447" s="25">
        <v>91489.239999999991</v>
      </c>
      <c r="L3447" s="25">
        <v>-44829.73</v>
      </c>
      <c r="M3447" s="27">
        <v>72748.399999999994</v>
      </c>
    </row>
    <row r="3448" spans="1:13" x14ac:dyDescent="0.15">
      <c r="A3448" t="s">
        <v>20519</v>
      </c>
      <c r="B3448">
        <v>41571</v>
      </c>
      <c r="C3448" t="s">
        <v>15064</v>
      </c>
      <c r="D3448" t="s">
        <v>3444</v>
      </c>
      <c r="E3448" t="s">
        <v>11810</v>
      </c>
      <c r="F3448" s="2" t="s">
        <v>6699</v>
      </c>
      <c r="G3448" s="2" t="s">
        <v>6699</v>
      </c>
      <c r="H3448" s="29">
        <v>0</v>
      </c>
      <c r="I3448" s="26">
        <v>0</v>
      </c>
      <c r="J3448" s="25">
        <v>0</v>
      </c>
      <c r="K3448" s="25">
        <v>0</v>
      </c>
      <c r="L3448" s="25">
        <v>0</v>
      </c>
      <c r="M3448" s="27">
        <v>0</v>
      </c>
    </row>
    <row r="3449" spans="1:13" x14ac:dyDescent="0.15">
      <c r="A3449" t="s">
        <v>18596</v>
      </c>
      <c r="B3449">
        <v>40788</v>
      </c>
      <c r="C3449" t="s">
        <v>14896</v>
      </c>
      <c r="D3449" t="s">
        <v>3445</v>
      </c>
      <c r="E3449" t="s">
        <v>11811</v>
      </c>
      <c r="F3449" s="2" t="s">
        <v>6435</v>
      </c>
      <c r="G3449" s="2" t="s">
        <v>6436</v>
      </c>
      <c r="H3449" s="29">
        <v>0</v>
      </c>
      <c r="I3449" s="26">
        <v>0</v>
      </c>
      <c r="J3449" s="25">
        <v>0</v>
      </c>
      <c r="K3449" s="25">
        <v>0</v>
      </c>
      <c r="L3449" s="25">
        <v>0</v>
      </c>
      <c r="M3449" s="27">
        <v>0</v>
      </c>
    </row>
    <row r="3450" spans="1:13" x14ac:dyDescent="0.15">
      <c r="A3450" t="s">
        <v>18824</v>
      </c>
      <c r="B3450">
        <v>40946</v>
      </c>
      <c r="C3450" t="s">
        <v>14916</v>
      </c>
      <c r="D3450" t="s">
        <v>3446</v>
      </c>
      <c r="E3450" t="s">
        <v>11812</v>
      </c>
      <c r="F3450" s="2" t="s">
        <v>7167</v>
      </c>
      <c r="G3450" s="2" t="s">
        <v>6378</v>
      </c>
      <c r="H3450" s="29">
        <v>0</v>
      </c>
      <c r="I3450" s="26">
        <v>0</v>
      </c>
      <c r="J3450" s="25">
        <v>0</v>
      </c>
      <c r="K3450" s="25">
        <v>0</v>
      </c>
      <c r="L3450" s="25">
        <v>0</v>
      </c>
      <c r="M3450" s="27">
        <v>0</v>
      </c>
    </row>
    <row r="3451" spans="1:13" x14ac:dyDescent="0.15">
      <c r="A3451" t="s">
        <v>18214</v>
      </c>
      <c r="B3451">
        <v>40114</v>
      </c>
      <c r="C3451" t="s">
        <v>14838</v>
      </c>
      <c r="D3451" t="s">
        <v>3447</v>
      </c>
      <c r="E3451" t="s">
        <v>6802</v>
      </c>
      <c r="F3451" s="2" t="s">
        <v>6449</v>
      </c>
      <c r="G3451" s="2" t="s">
        <v>6449</v>
      </c>
      <c r="H3451" s="29">
        <v>74678.94</v>
      </c>
      <c r="I3451" s="26">
        <v>261.3</v>
      </c>
      <c r="J3451" s="25">
        <v>136845.42000000001</v>
      </c>
      <c r="K3451" s="25">
        <v>62166.48000000001</v>
      </c>
      <c r="L3451" s="25">
        <v>-30461.58</v>
      </c>
      <c r="M3451" s="27">
        <v>106383.84000000001</v>
      </c>
    </row>
    <row r="3452" spans="1:13" x14ac:dyDescent="0.15">
      <c r="A3452" t="s">
        <v>17917</v>
      </c>
      <c r="B3452">
        <v>31017</v>
      </c>
      <c r="C3452" t="s">
        <v>14752</v>
      </c>
      <c r="D3452" t="s">
        <v>3448</v>
      </c>
      <c r="E3452" t="s">
        <v>11813</v>
      </c>
      <c r="F3452" s="2" t="s">
        <v>11814</v>
      </c>
      <c r="G3452" s="2" t="s">
        <v>6911</v>
      </c>
      <c r="H3452" s="29">
        <v>0</v>
      </c>
      <c r="I3452" s="26">
        <v>0</v>
      </c>
      <c r="J3452" s="25">
        <v>0</v>
      </c>
      <c r="K3452" s="25">
        <v>0</v>
      </c>
      <c r="L3452" s="25">
        <v>0</v>
      </c>
      <c r="M3452" s="27">
        <v>0</v>
      </c>
    </row>
    <row r="3453" spans="1:13" x14ac:dyDescent="0.15">
      <c r="A3453" t="s">
        <v>23086</v>
      </c>
      <c r="B3453">
        <v>75597</v>
      </c>
      <c r="C3453" t="s">
        <v>15398</v>
      </c>
      <c r="D3453" t="s">
        <v>3449</v>
      </c>
      <c r="E3453" t="s">
        <v>11815</v>
      </c>
      <c r="F3453" s="2" t="s">
        <v>11816</v>
      </c>
      <c r="G3453" s="2" t="s">
        <v>7103</v>
      </c>
      <c r="H3453" s="29">
        <v>0</v>
      </c>
      <c r="I3453" s="26">
        <v>9.6999999999999993</v>
      </c>
      <c r="J3453" s="25">
        <v>5079.99</v>
      </c>
      <c r="K3453" s="25">
        <v>5079.99</v>
      </c>
      <c r="L3453" s="25">
        <v>-2489.1999999999998</v>
      </c>
      <c r="M3453" s="27">
        <v>2590.79</v>
      </c>
    </row>
    <row r="3454" spans="1:13" x14ac:dyDescent="0.15">
      <c r="A3454" t="s">
        <v>18955</v>
      </c>
      <c r="B3454">
        <v>40980</v>
      </c>
      <c r="C3454" t="s">
        <v>14926</v>
      </c>
      <c r="D3454" t="s">
        <v>3450</v>
      </c>
      <c r="E3454" t="s">
        <v>11817</v>
      </c>
      <c r="F3454" s="2" t="s">
        <v>6555</v>
      </c>
      <c r="G3454" s="2" t="s">
        <v>6555</v>
      </c>
      <c r="H3454" s="29">
        <v>3983.0299999999988</v>
      </c>
      <c r="I3454" s="26">
        <v>151.12</v>
      </c>
      <c r="J3454" s="25">
        <v>79143.06</v>
      </c>
      <c r="K3454" s="25">
        <v>75160.03</v>
      </c>
      <c r="L3454" s="25">
        <v>-36828.410000000003</v>
      </c>
      <c r="M3454" s="27">
        <v>42314.649999999994</v>
      </c>
    </row>
    <row r="3455" spans="1:13" x14ac:dyDescent="0.15">
      <c r="A3455" t="s">
        <v>23087</v>
      </c>
      <c r="B3455">
        <v>75597</v>
      </c>
      <c r="C3455" t="s">
        <v>15398</v>
      </c>
      <c r="D3455" t="s">
        <v>3451</v>
      </c>
      <c r="E3455" t="s">
        <v>11471</v>
      </c>
      <c r="F3455" s="2" t="s">
        <v>6461</v>
      </c>
      <c r="G3455" s="2" t="s">
        <v>6461</v>
      </c>
      <c r="H3455" s="29">
        <v>245409.44</v>
      </c>
      <c r="I3455" s="26">
        <v>541.95000000000005</v>
      </c>
      <c r="J3455" s="25">
        <v>283824.63</v>
      </c>
      <c r="K3455" s="25">
        <v>38415.19</v>
      </c>
      <c r="L3455" s="25">
        <v>-18823.439999999999</v>
      </c>
      <c r="M3455" s="27">
        <v>265001.19</v>
      </c>
    </row>
    <row r="3456" spans="1:13" x14ac:dyDescent="0.15">
      <c r="A3456" t="s">
        <v>18843</v>
      </c>
      <c r="B3456">
        <v>40950</v>
      </c>
      <c r="C3456" t="s">
        <v>14918</v>
      </c>
      <c r="D3456" t="s">
        <v>3452</v>
      </c>
      <c r="E3456" t="s">
        <v>11818</v>
      </c>
      <c r="F3456" s="2" t="s">
        <v>6327</v>
      </c>
      <c r="G3456" s="2" t="s">
        <v>6327</v>
      </c>
      <c r="H3456" s="29">
        <v>75148.429999999993</v>
      </c>
      <c r="I3456" s="26">
        <v>278.82</v>
      </c>
      <c r="J3456" s="25">
        <v>146020.82</v>
      </c>
      <c r="K3456" s="25">
        <v>70872.390000000014</v>
      </c>
      <c r="L3456" s="25">
        <v>-34727.47</v>
      </c>
      <c r="M3456" s="27">
        <v>111293.35</v>
      </c>
    </row>
    <row r="3457" spans="1:13" x14ac:dyDescent="0.15">
      <c r="A3457" t="s">
        <v>19764</v>
      </c>
      <c r="B3457">
        <v>41419</v>
      </c>
      <c r="C3457" t="s">
        <v>15001</v>
      </c>
      <c r="D3457" t="s">
        <v>3453</v>
      </c>
      <c r="E3457" t="s">
        <v>11819</v>
      </c>
      <c r="F3457" s="2" t="s">
        <v>6535</v>
      </c>
      <c r="G3457" s="2" t="s">
        <v>6535</v>
      </c>
      <c r="H3457" s="29">
        <v>1982</v>
      </c>
      <c r="I3457" s="26">
        <v>0</v>
      </c>
      <c r="J3457" s="25">
        <v>0</v>
      </c>
      <c r="K3457" s="25">
        <v>-1982</v>
      </c>
      <c r="L3457" s="25">
        <v>1486.5</v>
      </c>
      <c r="M3457" s="27">
        <v>1486.5</v>
      </c>
    </row>
    <row r="3458" spans="1:13" x14ac:dyDescent="0.15">
      <c r="A3458" t="s">
        <v>20031</v>
      </c>
      <c r="B3458">
        <v>41483</v>
      </c>
      <c r="C3458" t="s">
        <v>15024</v>
      </c>
      <c r="D3458" t="s">
        <v>3454</v>
      </c>
      <c r="E3458" t="s">
        <v>11070</v>
      </c>
      <c r="F3458" s="2" t="s">
        <v>6577</v>
      </c>
      <c r="G3458" s="2" t="s">
        <v>6474</v>
      </c>
      <c r="H3458" s="29">
        <v>0</v>
      </c>
      <c r="I3458" s="26">
        <v>21.75</v>
      </c>
      <c r="J3458" s="25">
        <v>11390.69</v>
      </c>
      <c r="K3458" s="25">
        <v>11390.69</v>
      </c>
      <c r="L3458" s="25">
        <v>-5581.44</v>
      </c>
      <c r="M3458" s="27">
        <v>5809.2500000000009</v>
      </c>
    </row>
    <row r="3459" spans="1:13" x14ac:dyDescent="0.15">
      <c r="A3459" t="s">
        <v>23291</v>
      </c>
      <c r="B3459">
        <v>79874</v>
      </c>
      <c r="C3459" t="s">
        <v>15433</v>
      </c>
      <c r="D3459" t="s">
        <v>3455</v>
      </c>
      <c r="E3459" t="s">
        <v>7234</v>
      </c>
      <c r="F3459" s="2" t="s">
        <v>10537</v>
      </c>
      <c r="G3459" s="2" t="s">
        <v>7352</v>
      </c>
      <c r="H3459" s="29">
        <v>0</v>
      </c>
      <c r="I3459" s="26">
        <v>12.78</v>
      </c>
      <c r="J3459" s="25">
        <v>6693.01</v>
      </c>
      <c r="K3459" s="25">
        <v>6693.01</v>
      </c>
      <c r="L3459" s="25">
        <v>-3279.57</v>
      </c>
      <c r="M3459" s="27">
        <v>3413.44</v>
      </c>
    </row>
    <row r="3460" spans="1:13" x14ac:dyDescent="0.15">
      <c r="A3460" t="s">
        <v>19166</v>
      </c>
      <c r="B3460">
        <v>41138</v>
      </c>
      <c r="C3460" t="s">
        <v>14947</v>
      </c>
      <c r="D3460" t="s">
        <v>3456</v>
      </c>
      <c r="E3460" t="s">
        <v>8150</v>
      </c>
      <c r="F3460" s="2" t="s">
        <v>8440</v>
      </c>
      <c r="G3460" s="2" t="s">
        <v>7115</v>
      </c>
      <c r="H3460" s="29">
        <v>19093.580000000002</v>
      </c>
      <c r="I3460" s="26">
        <v>35.450000000000003</v>
      </c>
      <c r="J3460" s="25">
        <v>18565.52</v>
      </c>
      <c r="K3460" s="25">
        <v>-528.06000000000131</v>
      </c>
      <c r="L3460" s="25">
        <v>396.05</v>
      </c>
      <c r="M3460" s="27">
        <v>18961.57</v>
      </c>
    </row>
    <row r="3461" spans="1:13" x14ac:dyDescent="0.15">
      <c r="A3461" t="s">
        <v>18238</v>
      </c>
      <c r="B3461">
        <v>40257</v>
      </c>
      <c r="C3461" t="s">
        <v>14842</v>
      </c>
      <c r="D3461" t="s">
        <v>3457</v>
      </c>
      <c r="E3461" t="s">
        <v>11820</v>
      </c>
      <c r="F3461" s="2" t="s">
        <v>8142</v>
      </c>
      <c r="G3461" s="2" t="s">
        <v>6478</v>
      </c>
      <c r="H3461" s="29">
        <v>87208</v>
      </c>
      <c r="I3461" s="26">
        <v>266.5</v>
      </c>
      <c r="J3461" s="25">
        <v>139568.72</v>
      </c>
      <c r="K3461" s="25">
        <v>52360.72</v>
      </c>
      <c r="L3461" s="25">
        <v>-25656.75</v>
      </c>
      <c r="M3461" s="27">
        <v>113911.97</v>
      </c>
    </row>
    <row r="3462" spans="1:13" x14ac:dyDescent="0.15">
      <c r="A3462" t="s">
        <v>18844</v>
      </c>
      <c r="B3462">
        <v>40950</v>
      </c>
      <c r="C3462" t="s">
        <v>14918</v>
      </c>
      <c r="D3462" t="s">
        <v>3458</v>
      </c>
      <c r="E3462" t="s">
        <v>9843</v>
      </c>
      <c r="F3462" s="2" t="s">
        <v>6449</v>
      </c>
      <c r="G3462" s="2" t="s">
        <v>6449</v>
      </c>
      <c r="H3462" s="29">
        <v>0</v>
      </c>
      <c r="I3462" s="26">
        <v>8.4600000000000009</v>
      </c>
      <c r="J3462" s="25">
        <v>4430.59</v>
      </c>
      <c r="K3462" s="25">
        <v>4430.59</v>
      </c>
      <c r="L3462" s="25">
        <v>-2170.9899999999998</v>
      </c>
      <c r="M3462" s="27">
        <v>2259.6000000000004</v>
      </c>
    </row>
    <row r="3463" spans="1:13" x14ac:dyDescent="0.15">
      <c r="A3463" t="s">
        <v>23442</v>
      </c>
      <c r="B3463">
        <v>83579</v>
      </c>
      <c r="C3463" t="s">
        <v>15458</v>
      </c>
      <c r="D3463" t="s">
        <v>3459</v>
      </c>
      <c r="E3463" t="s">
        <v>11822</v>
      </c>
      <c r="F3463" s="2" t="s">
        <v>6404</v>
      </c>
      <c r="G3463" s="2" t="s">
        <v>6404</v>
      </c>
      <c r="H3463" s="29">
        <v>0</v>
      </c>
      <c r="I3463" s="26">
        <v>0</v>
      </c>
      <c r="J3463" s="25">
        <v>0</v>
      </c>
      <c r="K3463" s="25">
        <v>0</v>
      </c>
      <c r="L3463" s="25">
        <v>0</v>
      </c>
      <c r="M3463" s="27">
        <v>0</v>
      </c>
    </row>
    <row r="3464" spans="1:13" x14ac:dyDescent="0.15">
      <c r="A3464" t="s">
        <v>21651</v>
      </c>
      <c r="B3464">
        <v>41899</v>
      </c>
      <c r="C3464" t="s">
        <v>15161</v>
      </c>
      <c r="D3464" t="s">
        <v>3460</v>
      </c>
      <c r="E3464" t="s">
        <v>11823</v>
      </c>
      <c r="F3464" s="2" t="s">
        <v>11824</v>
      </c>
      <c r="G3464" s="2" t="s">
        <v>8369</v>
      </c>
      <c r="H3464" s="29">
        <v>0</v>
      </c>
      <c r="I3464" s="26">
        <v>0</v>
      </c>
      <c r="J3464" s="25">
        <v>0</v>
      </c>
      <c r="K3464" s="25">
        <v>0</v>
      </c>
      <c r="L3464" s="25">
        <v>0</v>
      </c>
      <c r="M3464" s="27">
        <v>0</v>
      </c>
    </row>
    <row r="3465" spans="1:13" x14ac:dyDescent="0.15">
      <c r="A3465" t="s">
        <v>21597</v>
      </c>
      <c r="B3465">
        <v>41871</v>
      </c>
      <c r="C3465" t="s">
        <v>15153</v>
      </c>
      <c r="D3465" t="s">
        <v>3461</v>
      </c>
      <c r="E3465" t="s">
        <v>11825</v>
      </c>
      <c r="F3465" s="2" t="s">
        <v>6531</v>
      </c>
      <c r="G3465" s="2" t="s">
        <v>6531</v>
      </c>
      <c r="H3465" s="29">
        <v>19498.800000000003</v>
      </c>
      <c r="I3465" s="26">
        <v>108.99</v>
      </c>
      <c r="J3465" s="25">
        <v>57079.15</v>
      </c>
      <c r="K3465" s="25">
        <v>37580.35</v>
      </c>
      <c r="L3465" s="25">
        <v>-18414.37</v>
      </c>
      <c r="M3465" s="27">
        <v>38664.78</v>
      </c>
    </row>
    <row r="3466" spans="1:13" x14ac:dyDescent="0.15">
      <c r="A3466" t="s">
        <v>21224</v>
      </c>
      <c r="B3466">
        <v>41779</v>
      </c>
      <c r="C3466" t="s">
        <v>15113</v>
      </c>
      <c r="D3466" t="s">
        <v>3462</v>
      </c>
      <c r="E3466" t="s">
        <v>11826</v>
      </c>
      <c r="F3466" s="2" t="s">
        <v>8505</v>
      </c>
      <c r="G3466" s="2" t="s">
        <v>6504</v>
      </c>
      <c r="H3466" s="29">
        <v>17838</v>
      </c>
      <c r="I3466" s="26">
        <v>17.96</v>
      </c>
      <c r="J3466" s="25">
        <v>9405.83</v>
      </c>
      <c r="K3466" s="25">
        <v>-8432.17</v>
      </c>
      <c r="L3466" s="25">
        <v>6324.13</v>
      </c>
      <c r="M3466" s="27">
        <v>15729.96</v>
      </c>
    </row>
    <row r="3467" spans="1:13" x14ac:dyDescent="0.15">
      <c r="A3467" t="s">
        <v>17829</v>
      </c>
      <c r="B3467">
        <v>30010</v>
      </c>
      <c r="C3467" t="s">
        <v>14718</v>
      </c>
      <c r="D3467" t="s">
        <v>3463</v>
      </c>
      <c r="E3467" t="s">
        <v>11827</v>
      </c>
      <c r="F3467" s="2" t="s">
        <v>6360</v>
      </c>
      <c r="G3467" s="2" t="s">
        <v>6360</v>
      </c>
      <c r="H3467" s="29">
        <v>0</v>
      </c>
      <c r="I3467" s="26">
        <v>0</v>
      </c>
      <c r="J3467" s="25">
        <v>0</v>
      </c>
      <c r="K3467" s="25">
        <v>0</v>
      </c>
      <c r="L3467" s="25">
        <v>0</v>
      </c>
      <c r="M3467" s="27">
        <v>0</v>
      </c>
    </row>
    <row r="3468" spans="1:13" x14ac:dyDescent="0.15">
      <c r="A3468" t="s">
        <v>18694</v>
      </c>
      <c r="B3468">
        <v>40874</v>
      </c>
      <c r="C3468" t="s">
        <v>14907</v>
      </c>
      <c r="D3468" t="s">
        <v>3464</v>
      </c>
      <c r="E3468" t="s">
        <v>11828</v>
      </c>
      <c r="F3468" s="2" t="s">
        <v>7415</v>
      </c>
      <c r="G3468" s="2" t="s">
        <v>6887</v>
      </c>
      <c r="H3468" s="29">
        <v>0</v>
      </c>
      <c r="I3468" s="26">
        <v>0</v>
      </c>
      <c r="J3468" s="25">
        <v>0</v>
      </c>
      <c r="K3468" s="25">
        <v>0</v>
      </c>
      <c r="L3468" s="25">
        <v>0</v>
      </c>
      <c r="M3468" s="27">
        <v>0</v>
      </c>
    </row>
    <row r="3469" spans="1:13" x14ac:dyDescent="0.15">
      <c r="A3469" t="s">
        <v>20071</v>
      </c>
      <c r="B3469">
        <v>41492</v>
      </c>
      <c r="C3469" t="s">
        <v>15028</v>
      </c>
      <c r="D3469" t="s">
        <v>3465</v>
      </c>
      <c r="E3469" t="s">
        <v>11829</v>
      </c>
      <c r="F3469" s="2" t="s">
        <v>11441</v>
      </c>
      <c r="G3469" s="2" t="s">
        <v>6434</v>
      </c>
      <c r="H3469" s="29">
        <v>0</v>
      </c>
      <c r="I3469" s="26">
        <v>57.64</v>
      </c>
      <c r="J3469" s="25">
        <v>30186.639999999999</v>
      </c>
      <c r="K3469" s="25">
        <v>30186.639999999999</v>
      </c>
      <c r="L3469" s="25">
        <v>-14791.45</v>
      </c>
      <c r="M3469" s="27">
        <v>15395.189999999999</v>
      </c>
    </row>
    <row r="3470" spans="1:13" x14ac:dyDescent="0.15">
      <c r="A3470" t="s">
        <v>20645</v>
      </c>
      <c r="B3470">
        <v>41582</v>
      </c>
      <c r="C3470" t="s">
        <v>15070</v>
      </c>
      <c r="D3470" t="s">
        <v>3466</v>
      </c>
      <c r="E3470" t="s">
        <v>11830</v>
      </c>
      <c r="F3470" s="2" t="s">
        <v>6536</v>
      </c>
      <c r="G3470" s="2" t="s">
        <v>6536</v>
      </c>
      <c r="H3470" s="29">
        <v>15750.440000000002</v>
      </c>
      <c r="I3470" s="26">
        <v>18.38</v>
      </c>
      <c r="J3470" s="25">
        <v>9625.7900000000009</v>
      </c>
      <c r="K3470" s="25">
        <v>-6124.6500000000015</v>
      </c>
      <c r="L3470" s="25">
        <v>4593.49</v>
      </c>
      <c r="M3470" s="27">
        <v>14219.28</v>
      </c>
    </row>
    <row r="3471" spans="1:13" x14ac:dyDescent="0.15">
      <c r="A3471" t="s">
        <v>19616</v>
      </c>
      <c r="B3471">
        <v>41376</v>
      </c>
      <c r="C3471" t="s">
        <v>14991</v>
      </c>
      <c r="D3471" t="s">
        <v>3467</v>
      </c>
      <c r="E3471" t="s">
        <v>11831</v>
      </c>
      <c r="F3471" s="2" t="s">
        <v>6410</v>
      </c>
      <c r="G3471" s="2" t="s">
        <v>6410</v>
      </c>
      <c r="H3471" s="29">
        <v>84325.239999999991</v>
      </c>
      <c r="I3471" s="26">
        <v>283.97000000000003</v>
      </c>
      <c r="J3471" s="25">
        <v>148717.93</v>
      </c>
      <c r="K3471" s="25">
        <v>64392.69</v>
      </c>
      <c r="L3471" s="25">
        <v>-31552.42</v>
      </c>
      <c r="M3471" s="27">
        <v>117165.51</v>
      </c>
    </row>
    <row r="3472" spans="1:13" x14ac:dyDescent="0.15">
      <c r="A3472" t="s">
        <v>20797</v>
      </c>
      <c r="B3472">
        <v>41631</v>
      </c>
      <c r="C3472" t="s">
        <v>15085</v>
      </c>
      <c r="D3472" t="s">
        <v>3468</v>
      </c>
      <c r="E3472" t="s">
        <v>11832</v>
      </c>
      <c r="F3472" s="2" t="s">
        <v>6266</v>
      </c>
      <c r="G3472" s="2" t="s">
        <v>6267</v>
      </c>
      <c r="H3472" s="29">
        <v>0</v>
      </c>
      <c r="I3472" s="26">
        <v>8.35</v>
      </c>
      <c r="J3472" s="25">
        <v>4372.9799999999996</v>
      </c>
      <c r="K3472" s="25">
        <v>4372.9799999999996</v>
      </c>
      <c r="L3472" s="25">
        <v>-2142.7600000000002</v>
      </c>
      <c r="M3472" s="27">
        <v>2230.2199999999993</v>
      </c>
    </row>
    <row r="3473" spans="1:13" x14ac:dyDescent="0.15">
      <c r="A3473" t="s">
        <v>21357</v>
      </c>
      <c r="B3473">
        <v>41813</v>
      </c>
      <c r="C3473" t="s">
        <v>15126</v>
      </c>
      <c r="D3473" t="s">
        <v>3469</v>
      </c>
      <c r="E3473" t="s">
        <v>11833</v>
      </c>
      <c r="F3473" s="2" t="s">
        <v>11347</v>
      </c>
      <c r="G3473" s="2" t="s">
        <v>6437</v>
      </c>
      <c r="H3473" s="29">
        <v>23099.320000000007</v>
      </c>
      <c r="I3473" s="26">
        <v>42.52</v>
      </c>
      <c r="J3473" s="25">
        <v>22268.15</v>
      </c>
      <c r="K3473" s="25">
        <v>-831.17000000000553</v>
      </c>
      <c r="L3473" s="25">
        <v>623.38</v>
      </c>
      <c r="M3473" s="27">
        <v>22891.530000000002</v>
      </c>
    </row>
    <row r="3474" spans="1:13" x14ac:dyDescent="0.15">
      <c r="A3474" t="s">
        <v>21219</v>
      </c>
      <c r="B3474">
        <v>41778</v>
      </c>
      <c r="C3474" t="s">
        <v>15112</v>
      </c>
      <c r="D3474" t="s">
        <v>3470</v>
      </c>
      <c r="E3474" t="s">
        <v>11834</v>
      </c>
      <c r="F3474" s="2" t="s">
        <v>9053</v>
      </c>
      <c r="G3474" s="2" t="s">
        <v>6791</v>
      </c>
      <c r="H3474" s="29">
        <v>74540.14</v>
      </c>
      <c r="I3474" s="26">
        <v>67.39</v>
      </c>
      <c r="J3474" s="25">
        <v>35292.82</v>
      </c>
      <c r="K3474" s="25">
        <v>-39247.32</v>
      </c>
      <c r="L3474" s="25">
        <v>29435.49</v>
      </c>
      <c r="M3474" s="27">
        <v>64728.31</v>
      </c>
    </row>
    <row r="3475" spans="1:13" x14ac:dyDescent="0.15">
      <c r="A3475" t="s">
        <v>19430</v>
      </c>
      <c r="B3475">
        <v>41286</v>
      </c>
      <c r="C3475" t="s">
        <v>14972</v>
      </c>
      <c r="D3475" t="s">
        <v>3471</v>
      </c>
      <c r="E3475" t="s">
        <v>11644</v>
      </c>
      <c r="F3475" s="2" t="s">
        <v>6476</v>
      </c>
      <c r="G3475" s="2" t="s">
        <v>6476</v>
      </c>
      <c r="H3475" s="29">
        <v>0</v>
      </c>
      <c r="I3475" s="26">
        <v>0</v>
      </c>
      <c r="J3475" s="25">
        <v>0</v>
      </c>
      <c r="K3475" s="25">
        <v>0</v>
      </c>
      <c r="L3475" s="25">
        <v>0</v>
      </c>
      <c r="M3475" s="27">
        <v>0</v>
      </c>
    </row>
    <row r="3476" spans="1:13" x14ac:dyDescent="0.15">
      <c r="A3476" t="s">
        <v>17570</v>
      </c>
      <c r="B3476">
        <v>22725</v>
      </c>
      <c r="C3476" t="s">
        <v>14673</v>
      </c>
      <c r="D3476" t="s">
        <v>3472</v>
      </c>
      <c r="E3476" t="s">
        <v>11835</v>
      </c>
      <c r="F3476" s="2" t="s">
        <v>6361</v>
      </c>
      <c r="G3476" s="2" t="s">
        <v>6361</v>
      </c>
      <c r="H3476" s="29">
        <v>0</v>
      </c>
      <c r="I3476" s="26">
        <v>9.56</v>
      </c>
      <c r="J3476" s="25">
        <v>5006.67</v>
      </c>
      <c r="K3476" s="25">
        <v>5006.67</v>
      </c>
      <c r="L3476" s="25">
        <v>-2453.27</v>
      </c>
      <c r="M3476" s="27">
        <v>2553.4</v>
      </c>
    </row>
    <row r="3477" spans="1:13" x14ac:dyDescent="0.15">
      <c r="A3477" t="s">
        <v>17580</v>
      </c>
      <c r="B3477">
        <v>23128</v>
      </c>
      <c r="C3477" t="s">
        <v>14675</v>
      </c>
      <c r="D3477" t="s">
        <v>3473</v>
      </c>
      <c r="E3477" t="s">
        <v>11836</v>
      </c>
      <c r="F3477" s="2" t="s">
        <v>11837</v>
      </c>
      <c r="G3477" s="2" t="s">
        <v>6571</v>
      </c>
      <c r="H3477" s="29">
        <v>0</v>
      </c>
      <c r="I3477" s="26">
        <v>0</v>
      </c>
      <c r="J3477" s="25">
        <v>0</v>
      </c>
      <c r="K3477" s="25">
        <v>0</v>
      </c>
      <c r="L3477" s="25">
        <v>0</v>
      </c>
      <c r="M3477" s="27">
        <v>0</v>
      </c>
    </row>
    <row r="3478" spans="1:13" x14ac:dyDescent="0.15">
      <c r="A3478" t="s">
        <v>22072</v>
      </c>
      <c r="B3478">
        <v>42683</v>
      </c>
      <c r="C3478" t="s">
        <v>15215</v>
      </c>
      <c r="D3478" t="s">
        <v>3474</v>
      </c>
      <c r="E3478" t="s">
        <v>11838</v>
      </c>
      <c r="F3478" s="2" t="s">
        <v>6357</v>
      </c>
      <c r="G3478" s="2" t="s">
        <v>6358</v>
      </c>
      <c r="H3478" s="29">
        <v>28219.919999999998</v>
      </c>
      <c r="I3478" s="26">
        <v>100.7</v>
      </c>
      <c r="J3478" s="25">
        <v>52737.599999999999</v>
      </c>
      <c r="K3478" s="25">
        <v>24517.68</v>
      </c>
      <c r="L3478" s="25">
        <v>-12013.66</v>
      </c>
      <c r="M3478" s="27">
        <v>40723.94</v>
      </c>
    </row>
    <row r="3479" spans="1:13" x14ac:dyDescent="0.15">
      <c r="A3479" t="s">
        <v>17769</v>
      </c>
      <c r="B3479">
        <v>28601</v>
      </c>
      <c r="C3479" t="s">
        <v>14709</v>
      </c>
      <c r="D3479" t="s">
        <v>3475</v>
      </c>
      <c r="E3479" t="s">
        <v>11839</v>
      </c>
      <c r="F3479" s="2" t="s">
        <v>6317</v>
      </c>
      <c r="G3479" s="2" t="s">
        <v>6317</v>
      </c>
      <c r="H3479" s="29">
        <v>0</v>
      </c>
      <c r="I3479" s="26">
        <v>30.08</v>
      </c>
      <c r="J3479" s="25">
        <v>15753.2</v>
      </c>
      <c r="K3479" s="25">
        <v>15753.2</v>
      </c>
      <c r="L3479" s="25">
        <v>-7719.07</v>
      </c>
      <c r="M3479" s="27">
        <v>8034.130000000001</v>
      </c>
    </row>
    <row r="3480" spans="1:13" x14ac:dyDescent="0.15">
      <c r="A3480" t="s">
        <v>19465</v>
      </c>
      <c r="B3480">
        <v>41337</v>
      </c>
      <c r="C3480" t="s">
        <v>14978</v>
      </c>
      <c r="D3480" t="s">
        <v>3476</v>
      </c>
      <c r="E3480" t="s">
        <v>6371</v>
      </c>
      <c r="F3480" s="2" t="s">
        <v>6542</v>
      </c>
      <c r="G3480" s="2" t="s">
        <v>6543</v>
      </c>
      <c r="H3480" s="29">
        <v>3677.5599999999977</v>
      </c>
      <c r="I3480" s="26">
        <v>0</v>
      </c>
      <c r="J3480" s="25">
        <v>0</v>
      </c>
      <c r="K3480" s="25">
        <v>-3677.5599999999977</v>
      </c>
      <c r="L3480" s="25">
        <v>2758.17</v>
      </c>
      <c r="M3480" s="27">
        <v>2758.17</v>
      </c>
    </row>
    <row r="3481" spans="1:13" x14ac:dyDescent="0.15">
      <c r="A3481" t="s">
        <v>19133</v>
      </c>
      <c r="B3481">
        <v>41125</v>
      </c>
      <c r="C3481" t="s">
        <v>14945</v>
      </c>
      <c r="D3481" t="s">
        <v>3477</v>
      </c>
      <c r="E3481" t="s">
        <v>11840</v>
      </c>
      <c r="F3481" s="2" t="s">
        <v>6531</v>
      </c>
      <c r="G3481" s="2" t="s">
        <v>6531</v>
      </c>
      <c r="H3481" s="29">
        <v>0</v>
      </c>
      <c r="I3481" s="26">
        <v>0</v>
      </c>
      <c r="J3481" s="25">
        <v>0</v>
      </c>
      <c r="K3481" s="25">
        <v>0</v>
      </c>
      <c r="L3481" s="25">
        <v>0</v>
      </c>
      <c r="M3481" s="27">
        <v>0</v>
      </c>
    </row>
    <row r="3482" spans="1:13" x14ac:dyDescent="0.15">
      <c r="A3482" t="s">
        <v>21095</v>
      </c>
      <c r="B3482">
        <v>41731</v>
      </c>
      <c r="C3482" t="s">
        <v>15105</v>
      </c>
      <c r="D3482" t="s">
        <v>3478</v>
      </c>
      <c r="E3482" t="s">
        <v>11841</v>
      </c>
      <c r="F3482" s="2" t="s">
        <v>10848</v>
      </c>
      <c r="G3482" s="2" t="s">
        <v>6887</v>
      </c>
      <c r="H3482" s="29">
        <v>0</v>
      </c>
      <c r="I3482" s="26">
        <v>0</v>
      </c>
      <c r="J3482" s="25">
        <v>0</v>
      </c>
      <c r="K3482" s="25">
        <v>0</v>
      </c>
      <c r="L3482" s="25">
        <v>0</v>
      </c>
      <c r="M3482" s="27">
        <v>0</v>
      </c>
    </row>
    <row r="3483" spans="1:13" x14ac:dyDescent="0.15">
      <c r="A3483" t="s">
        <v>22338</v>
      </c>
      <c r="B3483">
        <v>47100</v>
      </c>
      <c r="C3483" t="s">
        <v>15275</v>
      </c>
      <c r="D3483" t="s">
        <v>3479</v>
      </c>
      <c r="E3483" t="s">
        <v>11842</v>
      </c>
      <c r="F3483" s="2" t="s">
        <v>6248</v>
      </c>
      <c r="G3483" s="2" t="s">
        <v>6248</v>
      </c>
      <c r="H3483" s="29">
        <v>0</v>
      </c>
      <c r="I3483" s="26">
        <v>0</v>
      </c>
      <c r="J3483" s="25">
        <v>0</v>
      </c>
      <c r="K3483" s="25">
        <v>0</v>
      </c>
      <c r="L3483" s="25">
        <v>0</v>
      </c>
      <c r="M3483" s="27">
        <v>0</v>
      </c>
    </row>
    <row r="3484" spans="1:13" x14ac:dyDescent="0.15">
      <c r="A3484" t="s">
        <v>18763</v>
      </c>
      <c r="B3484">
        <v>40928</v>
      </c>
      <c r="C3484" t="s">
        <v>14912</v>
      </c>
      <c r="D3484" t="s">
        <v>3480</v>
      </c>
      <c r="E3484" t="s">
        <v>11843</v>
      </c>
      <c r="F3484" s="2" t="s">
        <v>6392</v>
      </c>
      <c r="G3484" s="2" t="s">
        <v>6392</v>
      </c>
      <c r="H3484" s="29">
        <v>7609.820000000007</v>
      </c>
      <c r="I3484" s="26">
        <v>155.58999999999997</v>
      </c>
      <c r="J3484" s="25">
        <v>81484.039999999994</v>
      </c>
      <c r="K3484" s="25">
        <v>73874.219999999987</v>
      </c>
      <c r="L3484" s="25">
        <v>-36198.370000000003</v>
      </c>
      <c r="M3484" s="27">
        <v>45285.669999999991</v>
      </c>
    </row>
    <row r="3485" spans="1:13" x14ac:dyDescent="0.15">
      <c r="A3485" t="s">
        <v>22415</v>
      </c>
      <c r="B3485">
        <v>48101</v>
      </c>
      <c r="C3485" t="s">
        <v>15285</v>
      </c>
      <c r="D3485" t="s">
        <v>3481</v>
      </c>
      <c r="E3485" t="s">
        <v>11844</v>
      </c>
      <c r="F3485" s="2" t="s">
        <v>6450</v>
      </c>
      <c r="G3485" s="2" t="s">
        <v>6450</v>
      </c>
      <c r="H3485" s="29">
        <v>0</v>
      </c>
      <c r="I3485" s="26">
        <v>27.37</v>
      </c>
      <c r="J3485" s="25">
        <v>14333.94</v>
      </c>
      <c r="K3485" s="25">
        <v>14333.94</v>
      </c>
      <c r="L3485" s="25">
        <v>-7023.63</v>
      </c>
      <c r="M3485" s="27">
        <v>7310.31</v>
      </c>
    </row>
    <row r="3486" spans="1:13" x14ac:dyDescent="0.15">
      <c r="A3486" t="s">
        <v>20168</v>
      </c>
      <c r="B3486">
        <v>41506</v>
      </c>
      <c r="C3486" t="s">
        <v>15035</v>
      </c>
      <c r="D3486" t="s">
        <v>3482</v>
      </c>
      <c r="E3486" t="s">
        <v>11845</v>
      </c>
      <c r="F3486" s="2" t="s">
        <v>11846</v>
      </c>
      <c r="G3486" s="2" t="s">
        <v>6278</v>
      </c>
      <c r="H3486" s="29">
        <v>0</v>
      </c>
      <c r="I3486" s="26">
        <v>0</v>
      </c>
      <c r="J3486" s="25">
        <v>0</v>
      </c>
      <c r="K3486" s="25">
        <v>0</v>
      </c>
      <c r="L3486" s="25">
        <v>0</v>
      </c>
      <c r="M3486" s="27">
        <v>0</v>
      </c>
    </row>
    <row r="3487" spans="1:13" x14ac:dyDescent="0.15">
      <c r="A3487" t="s">
        <v>22520</v>
      </c>
      <c r="B3487">
        <v>52131</v>
      </c>
      <c r="C3487" t="s">
        <v>15299</v>
      </c>
      <c r="D3487" t="s">
        <v>3483</v>
      </c>
      <c r="E3487" t="s">
        <v>11847</v>
      </c>
      <c r="F3487" s="2" t="s">
        <v>6470</v>
      </c>
      <c r="G3487" s="2" t="s">
        <v>6471</v>
      </c>
      <c r="H3487" s="29">
        <v>0</v>
      </c>
      <c r="I3487" s="26">
        <v>0</v>
      </c>
      <c r="J3487" s="25">
        <v>0</v>
      </c>
      <c r="K3487" s="25">
        <v>0</v>
      </c>
      <c r="L3487" s="25">
        <v>0</v>
      </c>
      <c r="M3487" s="27">
        <v>0</v>
      </c>
    </row>
    <row r="3488" spans="1:13" x14ac:dyDescent="0.15">
      <c r="A3488" t="s">
        <v>22525</v>
      </c>
      <c r="B3488">
        <v>52274</v>
      </c>
      <c r="C3488" t="s">
        <v>15300</v>
      </c>
      <c r="D3488" t="s">
        <v>3484</v>
      </c>
      <c r="E3488" t="s">
        <v>11848</v>
      </c>
      <c r="F3488" s="2" t="s">
        <v>6563</v>
      </c>
      <c r="G3488" s="2" t="s">
        <v>6564</v>
      </c>
      <c r="H3488" s="29">
        <v>0</v>
      </c>
      <c r="I3488" s="26">
        <v>68.61</v>
      </c>
      <c r="J3488" s="25">
        <v>35931.74</v>
      </c>
      <c r="K3488" s="25">
        <v>35931.74</v>
      </c>
      <c r="L3488" s="25">
        <v>-17606.55</v>
      </c>
      <c r="M3488" s="27">
        <v>18325.189999999999</v>
      </c>
    </row>
    <row r="3489" spans="1:13" x14ac:dyDescent="0.15">
      <c r="A3489" t="s">
        <v>22537</v>
      </c>
      <c r="B3489">
        <v>53015</v>
      </c>
      <c r="C3489" t="s">
        <v>15302</v>
      </c>
      <c r="D3489" t="s">
        <v>3485</v>
      </c>
      <c r="E3489" t="s">
        <v>11849</v>
      </c>
      <c r="F3489" s="2" t="s">
        <v>7242</v>
      </c>
      <c r="G3489" s="2" t="s">
        <v>7242</v>
      </c>
      <c r="H3489" s="29">
        <v>0</v>
      </c>
      <c r="I3489" s="26">
        <v>71.48</v>
      </c>
      <c r="J3489" s="25">
        <v>37434.79</v>
      </c>
      <c r="K3489" s="25">
        <v>37434.79</v>
      </c>
      <c r="L3489" s="25">
        <v>-18343.05</v>
      </c>
      <c r="M3489" s="27">
        <v>19091.740000000002</v>
      </c>
    </row>
    <row r="3490" spans="1:13" x14ac:dyDescent="0.15">
      <c r="A3490" t="s">
        <v>18722</v>
      </c>
      <c r="B3490">
        <v>40888</v>
      </c>
      <c r="C3490" t="s">
        <v>14909</v>
      </c>
      <c r="D3490" t="s">
        <v>3486</v>
      </c>
      <c r="E3490" t="s">
        <v>11850</v>
      </c>
      <c r="F3490" s="2" t="s">
        <v>6247</v>
      </c>
      <c r="G3490" s="2" t="s">
        <v>6247</v>
      </c>
      <c r="H3490" s="29">
        <v>0</v>
      </c>
      <c r="I3490" s="26">
        <v>0</v>
      </c>
      <c r="J3490" s="25">
        <v>0</v>
      </c>
      <c r="K3490" s="25">
        <v>0</v>
      </c>
      <c r="L3490" s="25">
        <v>0</v>
      </c>
      <c r="M3490" s="27">
        <v>0</v>
      </c>
    </row>
    <row r="3491" spans="1:13" x14ac:dyDescent="0.15">
      <c r="A3491" t="s">
        <v>22917</v>
      </c>
      <c r="B3491">
        <v>73919</v>
      </c>
      <c r="C3491" t="s">
        <v>15382</v>
      </c>
      <c r="D3491" t="s">
        <v>3487</v>
      </c>
      <c r="E3491" t="s">
        <v>11851</v>
      </c>
      <c r="F3491" s="2" t="s">
        <v>6393</v>
      </c>
      <c r="G3491" s="2" t="s">
        <v>6393</v>
      </c>
      <c r="H3491" s="29">
        <v>33408.600000000006</v>
      </c>
      <c r="I3491" s="26">
        <v>230.12</v>
      </c>
      <c r="J3491" s="25">
        <v>120516.15</v>
      </c>
      <c r="K3491" s="25">
        <v>87107.549999999988</v>
      </c>
      <c r="L3491" s="25">
        <v>-42682.7</v>
      </c>
      <c r="M3491" s="27">
        <v>77833.45</v>
      </c>
    </row>
    <row r="3492" spans="1:13" x14ac:dyDescent="0.15">
      <c r="A3492" t="s">
        <v>22651</v>
      </c>
      <c r="B3492">
        <v>61751</v>
      </c>
      <c r="C3492" t="s">
        <v>15333</v>
      </c>
      <c r="D3492" t="s">
        <v>3488</v>
      </c>
      <c r="E3492" t="s">
        <v>11852</v>
      </c>
      <c r="F3492" s="2" t="s">
        <v>9039</v>
      </c>
      <c r="G3492" s="2" t="s">
        <v>6482</v>
      </c>
      <c r="H3492" s="29">
        <v>0</v>
      </c>
      <c r="I3492" s="26">
        <v>4</v>
      </c>
      <c r="J3492" s="25">
        <v>2094.84</v>
      </c>
      <c r="K3492" s="25">
        <v>2094.84</v>
      </c>
      <c r="L3492" s="25">
        <v>-1026.47</v>
      </c>
      <c r="M3492" s="27">
        <v>1068.3700000000001</v>
      </c>
    </row>
    <row r="3493" spans="1:13" x14ac:dyDescent="0.15">
      <c r="A3493" t="s">
        <v>22871</v>
      </c>
      <c r="B3493">
        <v>72853</v>
      </c>
      <c r="C3493" t="s">
        <v>15376</v>
      </c>
      <c r="D3493" t="s">
        <v>3489</v>
      </c>
      <c r="E3493" t="s">
        <v>11853</v>
      </c>
      <c r="F3493" s="2" t="s">
        <v>6579</v>
      </c>
      <c r="G3493" s="2" t="s">
        <v>6580</v>
      </c>
      <c r="H3493" s="29">
        <v>0</v>
      </c>
      <c r="I3493" s="26">
        <v>0</v>
      </c>
      <c r="J3493" s="25">
        <v>0</v>
      </c>
      <c r="K3493" s="25">
        <v>0</v>
      </c>
      <c r="L3493" s="25">
        <v>0</v>
      </c>
      <c r="M3493" s="27">
        <v>0</v>
      </c>
    </row>
    <row r="3494" spans="1:13" x14ac:dyDescent="0.15">
      <c r="A3494" t="s">
        <v>23017</v>
      </c>
      <c r="B3494">
        <v>75219</v>
      </c>
      <c r="C3494" t="s">
        <v>15394</v>
      </c>
      <c r="D3494" t="s">
        <v>3490</v>
      </c>
      <c r="E3494" t="s">
        <v>11854</v>
      </c>
      <c r="F3494" s="2" t="s">
        <v>7790</v>
      </c>
      <c r="G3494" s="2" t="s">
        <v>7790</v>
      </c>
      <c r="H3494" s="29">
        <v>0</v>
      </c>
      <c r="I3494" s="26">
        <v>0</v>
      </c>
      <c r="J3494" s="25">
        <v>0</v>
      </c>
      <c r="K3494" s="25">
        <v>0</v>
      </c>
      <c r="L3494" s="25">
        <v>0</v>
      </c>
      <c r="M3494" s="27">
        <v>0</v>
      </c>
    </row>
    <row r="3495" spans="1:13" x14ac:dyDescent="0.15">
      <c r="A3495" t="s">
        <v>18439</v>
      </c>
      <c r="B3495">
        <v>40581</v>
      </c>
      <c r="C3495" t="s">
        <v>14875</v>
      </c>
      <c r="D3495" t="s">
        <v>3491</v>
      </c>
      <c r="E3495" t="s">
        <v>11855</v>
      </c>
      <c r="F3495" s="2" t="s">
        <v>6271</v>
      </c>
      <c r="G3495" s="2" t="s">
        <v>6271</v>
      </c>
      <c r="H3495" s="29">
        <v>0</v>
      </c>
      <c r="I3495" s="26">
        <v>170.96</v>
      </c>
      <c r="J3495" s="25">
        <v>89533.46</v>
      </c>
      <c r="K3495" s="25">
        <v>89533.46</v>
      </c>
      <c r="L3495" s="25">
        <v>-43871.4</v>
      </c>
      <c r="M3495" s="27">
        <v>45662.060000000005</v>
      </c>
    </row>
    <row r="3496" spans="1:13" x14ac:dyDescent="0.15">
      <c r="A3496" t="s">
        <v>22938</v>
      </c>
      <c r="B3496">
        <v>74049</v>
      </c>
      <c r="C3496" t="s">
        <v>15384</v>
      </c>
      <c r="D3496" t="s">
        <v>3492</v>
      </c>
      <c r="E3496" t="s">
        <v>11856</v>
      </c>
      <c r="F3496" s="2" t="s">
        <v>6464</v>
      </c>
      <c r="G3496" s="2" t="s">
        <v>6465</v>
      </c>
      <c r="H3496" s="29">
        <v>671674.16</v>
      </c>
      <c r="I3496" s="26">
        <v>406.23</v>
      </c>
      <c r="J3496" s="25">
        <v>212746.71</v>
      </c>
      <c r="K3496" s="25">
        <v>-458927.45000000007</v>
      </c>
      <c r="L3496" s="25">
        <v>344195.59</v>
      </c>
      <c r="M3496" s="27">
        <v>556942.30000000005</v>
      </c>
    </row>
    <row r="3497" spans="1:13" x14ac:dyDescent="0.15">
      <c r="A3497" t="s">
        <v>23508</v>
      </c>
      <c r="B3497">
        <v>85600</v>
      </c>
      <c r="C3497" t="s">
        <v>15476</v>
      </c>
      <c r="D3497" t="s">
        <v>3493</v>
      </c>
      <c r="E3497" t="s">
        <v>11857</v>
      </c>
      <c r="F3497" s="2" t="s">
        <v>6349</v>
      </c>
      <c r="G3497" s="2" t="s">
        <v>6350</v>
      </c>
      <c r="H3497" s="29">
        <v>0</v>
      </c>
      <c r="I3497" s="26">
        <v>0</v>
      </c>
      <c r="J3497" s="25">
        <v>0</v>
      </c>
      <c r="K3497" s="25">
        <v>0</v>
      </c>
      <c r="L3497" s="25">
        <v>0</v>
      </c>
      <c r="M3497" s="27">
        <v>0</v>
      </c>
    </row>
    <row r="3498" spans="1:13" x14ac:dyDescent="0.15">
      <c r="A3498" t="s">
        <v>21762</v>
      </c>
      <c r="B3498">
        <v>42545</v>
      </c>
      <c r="C3498" t="s">
        <v>15179</v>
      </c>
      <c r="D3498" t="s">
        <v>3494</v>
      </c>
      <c r="E3498" t="s">
        <v>11858</v>
      </c>
      <c r="F3498" s="2" t="s">
        <v>7401</v>
      </c>
      <c r="G3498" s="2" t="s">
        <v>6720</v>
      </c>
      <c r="H3498" s="29">
        <v>123545.75</v>
      </c>
      <c r="I3498" s="26">
        <v>130.5</v>
      </c>
      <c r="J3498" s="25">
        <v>68344.160000000003</v>
      </c>
      <c r="K3498" s="25">
        <v>-55201.59</v>
      </c>
      <c r="L3498" s="25">
        <v>41401.19</v>
      </c>
      <c r="M3498" s="27">
        <v>109745.35</v>
      </c>
    </row>
    <row r="3499" spans="1:13" x14ac:dyDescent="0.15">
      <c r="A3499" t="s">
        <v>23325</v>
      </c>
      <c r="B3499">
        <v>81316</v>
      </c>
      <c r="C3499" t="s">
        <v>15439</v>
      </c>
      <c r="D3499" t="s">
        <v>3495</v>
      </c>
      <c r="E3499" t="s">
        <v>11859</v>
      </c>
      <c r="F3499" s="2" t="s">
        <v>6293</v>
      </c>
      <c r="G3499" s="2" t="s">
        <v>6293</v>
      </c>
      <c r="H3499" s="29">
        <v>170873.78000000003</v>
      </c>
      <c r="I3499" s="26">
        <v>346.45</v>
      </c>
      <c r="J3499" s="25">
        <v>181439.33</v>
      </c>
      <c r="K3499" s="25">
        <v>10565.549999999959</v>
      </c>
      <c r="L3499" s="25">
        <v>-5177.12</v>
      </c>
      <c r="M3499" s="27">
        <v>176262.21</v>
      </c>
    </row>
    <row r="3500" spans="1:13" x14ac:dyDescent="0.15">
      <c r="A3500" t="s">
        <v>20347</v>
      </c>
      <c r="B3500">
        <v>41544</v>
      </c>
      <c r="C3500" t="s">
        <v>15050</v>
      </c>
      <c r="D3500" t="s">
        <v>3496</v>
      </c>
      <c r="E3500" t="s">
        <v>11860</v>
      </c>
      <c r="F3500" s="2" t="s">
        <v>8856</v>
      </c>
      <c r="G3500" s="2" t="s">
        <v>6831</v>
      </c>
      <c r="H3500" s="29">
        <v>7460.1999999999971</v>
      </c>
      <c r="I3500" s="26">
        <v>0</v>
      </c>
      <c r="J3500" s="25">
        <v>0</v>
      </c>
      <c r="K3500" s="25">
        <v>-7460.1999999999971</v>
      </c>
      <c r="L3500" s="25">
        <v>5595.15</v>
      </c>
      <c r="M3500" s="27">
        <v>5595.15</v>
      </c>
    </row>
    <row r="3501" spans="1:13" x14ac:dyDescent="0.15">
      <c r="A3501" t="s">
        <v>19506</v>
      </c>
      <c r="B3501">
        <v>41345</v>
      </c>
      <c r="C3501" t="s">
        <v>14982</v>
      </c>
      <c r="D3501" t="s">
        <v>3497</v>
      </c>
      <c r="E3501" t="s">
        <v>11861</v>
      </c>
      <c r="F3501" s="2" t="s">
        <v>6320</v>
      </c>
      <c r="G3501" s="2" t="s">
        <v>6320</v>
      </c>
      <c r="H3501" s="29">
        <v>0</v>
      </c>
      <c r="I3501" s="26">
        <v>74.09</v>
      </c>
      <c r="J3501" s="25">
        <v>38801.67</v>
      </c>
      <c r="K3501" s="25">
        <v>38801.67</v>
      </c>
      <c r="L3501" s="25">
        <v>-19012.82</v>
      </c>
      <c r="M3501" s="27">
        <v>19788.849999999999</v>
      </c>
    </row>
    <row r="3502" spans="1:13" x14ac:dyDescent="0.15">
      <c r="A3502" t="s">
        <v>20766</v>
      </c>
      <c r="B3502">
        <v>41629</v>
      </c>
      <c r="C3502" t="s">
        <v>15083</v>
      </c>
      <c r="D3502" t="s">
        <v>3498</v>
      </c>
      <c r="E3502" t="s">
        <v>11862</v>
      </c>
      <c r="F3502" s="2" t="s">
        <v>7261</v>
      </c>
      <c r="G3502" s="2" t="s">
        <v>7261</v>
      </c>
      <c r="H3502" s="29">
        <v>0</v>
      </c>
      <c r="I3502" s="26">
        <v>0</v>
      </c>
      <c r="J3502" s="25">
        <v>0</v>
      </c>
      <c r="K3502" s="25">
        <v>0</v>
      </c>
      <c r="L3502" s="25">
        <v>0</v>
      </c>
      <c r="M3502" s="27">
        <v>0</v>
      </c>
    </row>
    <row r="3503" spans="1:13" x14ac:dyDescent="0.15">
      <c r="A3503" t="s">
        <v>17423</v>
      </c>
      <c r="B3503">
        <v>10925</v>
      </c>
      <c r="C3503" t="s">
        <v>14653</v>
      </c>
      <c r="D3503" t="s">
        <v>3499</v>
      </c>
      <c r="E3503" t="s">
        <v>11863</v>
      </c>
      <c r="F3503" s="2" t="s">
        <v>6307</v>
      </c>
      <c r="G3503" s="2" t="s">
        <v>6308</v>
      </c>
      <c r="H3503" s="29">
        <v>393983.65</v>
      </c>
      <c r="I3503" s="26">
        <v>421.06</v>
      </c>
      <c r="J3503" s="25">
        <v>220513.33</v>
      </c>
      <c r="K3503" s="25">
        <v>-173470.32000000004</v>
      </c>
      <c r="L3503" s="25">
        <v>130102.74</v>
      </c>
      <c r="M3503" s="27">
        <v>350616.07</v>
      </c>
    </row>
    <row r="3504" spans="1:13" x14ac:dyDescent="0.15">
      <c r="A3504" t="s">
        <v>21632</v>
      </c>
      <c r="B3504">
        <v>41895</v>
      </c>
      <c r="C3504" t="s">
        <v>15159</v>
      </c>
      <c r="D3504" t="s">
        <v>3500</v>
      </c>
      <c r="E3504" t="s">
        <v>11864</v>
      </c>
      <c r="F3504" s="2" t="s">
        <v>10782</v>
      </c>
      <c r="G3504" s="2" t="s">
        <v>8501</v>
      </c>
      <c r="H3504" s="29">
        <v>0</v>
      </c>
      <c r="I3504" s="26">
        <v>0</v>
      </c>
      <c r="J3504" s="25">
        <v>0</v>
      </c>
      <c r="K3504" s="25">
        <v>0</v>
      </c>
      <c r="L3504" s="25">
        <v>0</v>
      </c>
      <c r="M3504" s="27">
        <v>0</v>
      </c>
    </row>
    <row r="3505" spans="1:13" x14ac:dyDescent="0.15">
      <c r="A3505" t="s">
        <v>19550</v>
      </c>
      <c r="B3505">
        <v>41364</v>
      </c>
      <c r="C3505" t="s">
        <v>14987</v>
      </c>
      <c r="D3505" t="s">
        <v>3501</v>
      </c>
      <c r="E3505" t="s">
        <v>11866</v>
      </c>
      <c r="F3505" s="2" t="s">
        <v>11602</v>
      </c>
      <c r="G3505" s="2" t="s">
        <v>8217</v>
      </c>
      <c r="H3505" s="29">
        <v>15089.619999999995</v>
      </c>
      <c r="I3505" s="26">
        <v>14.71</v>
      </c>
      <c r="J3505" s="25">
        <v>7703.77</v>
      </c>
      <c r="K3505" s="25">
        <v>-7385.8499999999949</v>
      </c>
      <c r="L3505" s="25">
        <v>5539.39</v>
      </c>
      <c r="M3505" s="27">
        <v>13243.16</v>
      </c>
    </row>
    <row r="3506" spans="1:13" x14ac:dyDescent="0.15">
      <c r="A3506" t="s">
        <v>19849</v>
      </c>
      <c r="B3506">
        <v>41438</v>
      </c>
      <c r="C3506" t="s">
        <v>15007</v>
      </c>
      <c r="D3506" t="s">
        <v>3502</v>
      </c>
      <c r="E3506" t="s">
        <v>11867</v>
      </c>
      <c r="F3506" s="2" t="s">
        <v>11153</v>
      </c>
      <c r="G3506" s="2" t="s">
        <v>7352</v>
      </c>
      <c r="H3506" s="29">
        <v>54746.270000000004</v>
      </c>
      <c r="I3506" s="26">
        <v>114.18</v>
      </c>
      <c r="J3506" s="25">
        <v>59797.21</v>
      </c>
      <c r="K3506" s="25">
        <v>5050.9399999999951</v>
      </c>
      <c r="L3506" s="25">
        <v>-2474.96</v>
      </c>
      <c r="M3506" s="27">
        <v>57322.25</v>
      </c>
    </row>
    <row r="3507" spans="1:13" x14ac:dyDescent="0.15">
      <c r="A3507" t="s">
        <v>21807</v>
      </c>
      <c r="B3507">
        <v>42554</v>
      </c>
      <c r="C3507" t="s">
        <v>15183</v>
      </c>
      <c r="D3507" t="s">
        <v>3503</v>
      </c>
      <c r="E3507" t="s">
        <v>11868</v>
      </c>
      <c r="F3507" s="2" t="s">
        <v>11869</v>
      </c>
      <c r="G3507" s="2" t="s">
        <v>7236</v>
      </c>
      <c r="H3507" s="29">
        <v>0</v>
      </c>
      <c r="I3507" s="26">
        <v>0</v>
      </c>
      <c r="J3507" s="25">
        <v>0</v>
      </c>
      <c r="K3507" s="25">
        <v>0</v>
      </c>
      <c r="L3507" s="25">
        <v>0</v>
      </c>
      <c r="M3507" s="27">
        <v>0</v>
      </c>
    </row>
    <row r="3508" spans="1:13" x14ac:dyDescent="0.15">
      <c r="A3508" t="s">
        <v>19210</v>
      </c>
      <c r="B3508">
        <v>41191</v>
      </c>
      <c r="C3508" t="s">
        <v>14952</v>
      </c>
      <c r="D3508" t="s">
        <v>3504</v>
      </c>
      <c r="E3508" t="s">
        <v>11870</v>
      </c>
      <c r="F3508" s="2" t="s">
        <v>6430</v>
      </c>
      <c r="G3508" s="2" t="s">
        <v>6430</v>
      </c>
      <c r="H3508" s="29">
        <v>0</v>
      </c>
      <c r="I3508" s="26">
        <v>0</v>
      </c>
      <c r="J3508" s="25">
        <v>0</v>
      </c>
      <c r="K3508" s="25">
        <v>0</v>
      </c>
      <c r="L3508" s="25">
        <v>0</v>
      </c>
      <c r="M3508" s="27">
        <v>0</v>
      </c>
    </row>
    <row r="3509" spans="1:13" x14ac:dyDescent="0.15">
      <c r="A3509" t="s">
        <v>20784</v>
      </c>
      <c r="B3509">
        <v>41630</v>
      </c>
      <c r="C3509" t="s">
        <v>15084</v>
      </c>
      <c r="D3509" t="s">
        <v>3505</v>
      </c>
      <c r="E3509" t="s">
        <v>11871</v>
      </c>
      <c r="F3509" s="2" t="s">
        <v>11872</v>
      </c>
      <c r="G3509" s="2" t="s">
        <v>6378</v>
      </c>
      <c r="H3509" s="29">
        <v>0</v>
      </c>
      <c r="I3509" s="26">
        <v>0</v>
      </c>
      <c r="J3509" s="25">
        <v>0</v>
      </c>
      <c r="K3509" s="25">
        <v>0</v>
      </c>
      <c r="L3509" s="25">
        <v>0</v>
      </c>
      <c r="M3509" s="27">
        <v>0</v>
      </c>
    </row>
    <row r="3510" spans="1:13" x14ac:dyDescent="0.15">
      <c r="A3510" t="s">
        <v>19968</v>
      </c>
      <c r="B3510">
        <v>41461</v>
      </c>
      <c r="C3510" t="s">
        <v>15018</v>
      </c>
      <c r="D3510" t="s">
        <v>3506</v>
      </c>
      <c r="E3510" t="s">
        <v>11873</v>
      </c>
      <c r="F3510" s="2" t="s">
        <v>8355</v>
      </c>
      <c r="G3510" s="2" t="s">
        <v>8356</v>
      </c>
      <c r="H3510" s="29">
        <v>91757.87</v>
      </c>
      <c r="I3510" s="26">
        <v>260.68</v>
      </c>
      <c r="J3510" s="25">
        <v>136520.72</v>
      </c>
      <c r="K3510" s="25">
        <v>44762.850000000006</v>
      </c>
      <c r="L3510" s="25">
        <v>-21933.8</v>
      </c>
      <c r="M3510" s="27">
        <v>114586.92</v>
      </c>
    </row>
    <row r="3511" spans="1:13" x14ac:dyDescent="0.15">
      <c r="A3511" t="s">
        <v>20479</v>
      </c>
      <c r="B3511">
        <v>41570</v>
      </c>
      <c r="C3511" t="s">
        <v>15063</v>
      </c>
      <c r="D3511" t="s">
        <v>3507</v>
      </c>
      <c r="E3511" t="s">
        <v>11874</v>
      </c>
      <c r="F3511" s="2" t="s">
        <v>11875</v>
      </c>
      <c r="G3511" s="2" t="s">
        <v>8019</v>
      </c>
      <c r="H3511" s="29">
        <v>0</v>
      </c>
      <c r="I3511" s="26">
        <v>10.37</v>
      </c>
      <c r="J3511" s="25">
        <v>5430.87</v>
      </c>
      <c r="K3511" s="25">
        <v>5430.87</v>
      </c>
      <c r="L3511" s="25">
        <v>-2661.13</v>
      </c>
      <c r="M3511" s="27">
        <v>2769.74</v>
      </c>
    </row>
    <row r="3512" spans="1:13" x14ac:dyDescent="0.15">
      <c r="A3512" t="s">
        <v>17432</v>
      </c>
      <c r="B3512">
        <v>11711</v>
      </c>
      <c r="C3512" t="s">
        <v>14654</v>
      </c>
      <c r="D3512" t="s">
        <v>3508</v>
      </c>
      <c r="E3512" t="s">
        <v>11876</v>
      </c>
      <c r="F3512" s="2" t="s">
        <v>6518</v>
      </c>
      <c r="G3512" s="2" t="s">
        <v>6519</v>
      </c>
      <c r="H3512" s="29">
        <v>0</v>
      </c>
      <c r="I3512" s="26">
        <v>0</v>
      </c>
      <c r="J3512" s="25">
        <v>0</v>
      </c>
      <c r="K3512" s="25">
        <v>0</v>
      </c>
      <c r="L3512" s="25">
        <v>0</v>
      </c>
      <c r="M3512" s="27">
        <v>0</v>
      </c>
    </row>
    <row r="3513" spans="1:13" x14ac:dyDescent="0.15">
      <c r="A3513" t="s">
        <v>19925</v>
      </c>
      <c r="B3513">
        <v>41447</v>
      </c>
      <c r="C3513" t="s">
        <v>15013</v>
      </c>
      <c r="D3513" t="s">
        <v>3509</v>
      </c>
      <c r="E3513" t="s">
        <v>11877</v>
      </c>
      <c r="F3513" s="2" t="s">
        <v>6337</v>
      </c>
      <c r="G3513" s="2" t="s">
        <v>6338</v>
      </c>
      <c r="H3513" s="29">
        <v>0</v>
      </c>
      <c r="I3513" s="26">
        <v>0</v>
      </c>
      <c r="J3513" s="25">
        <v>0</v>
      </c>
      <c r="K3513" s="25">
        <v>0</v>
      </c>
      <c r="L3513" s="25">
        <v>0</v>
      </c>
      <c r="M3513" s="27">
        <v>0</v>
      </c>
    </row>
    <row r="3514" spans="1:13" x14ac:dyDescent="0.15">
      <c r="A3514" t="s">
        <v>19903</v>
      </c>
      <c r="B3514">
        <v>41444</v>
      </c>
      <c r="C3514" t="s">
        <v>15012</v>
      </c>
      <c r="D3514" t="s">
        <v>3510</v>
      </c>
      <c r="E3514" t="s">
        <v>11878</v>
      </c>
      <c r="F3514" s="2" t="s">
        <v>11320</v>
      </c>
      <c r="G3514" s="2" t="s">
        <v>6297</v>
      </c>
      <c r="H3514" s="29">
        <v>37367.81</v>
      </c>
      <c r="I3514" s="26">
        <v>5.26</v>
      </c>
      <c r="J3514" s="25">
        <v>2754.71</v>
      </c>
      <c r="K3514" s="25">
        <v>-34613.1</v>
      </c>
      <c r="L3514" s="25">
        <v>25959.83</v>
      </c>
      <c r="M3514" s="27">
        <v>28714.54</v>
      </c>
    </row>
    <row r="3515" spans="1:13" x14ac:dyDescent="0.15">
      <c r="A3515" t="s">
        <v>19754</v>
      </c>
      <c r="B3515">
        <v>41413</v>
      </c>
      <c r="C3515" t="s">
        <v>15000</v>
      </c>
      <c r="D3515" t="s">
        <v>3511</v>
      </c>
      <c r="E3515" t="s">
        <v>11879</v>
      </c>
      <c r="F3515" s="2" t="s">
        <v>6494</v>
      </c>
      <c r="G3515" s="2" t="s">
        <v>6495</v>
      </c>
      <c r="H3515" s="29">
        <v>0</v>
      </c>
      <c r="I3515" s="26">
        <v>0</v>
      </c>
      <c r="J3515" s="25">
        <v>0</v>
      </c>
      <c r="K3515" s="25">
        <v>0</v>
      </c>
      <c r="L3515" s="25">
        <v>0</v>
      </c>
      <c r="M3515" s="27">
        <v>0</v>
      </c>
    </row>
    <row r="3516" spans="1:13" x14ac:dyDescent="0.15">
      <c r="A3516" t="s">
        <v>19850</v>
      </c>
      <c r="B3516">
        <v>41438</v>
      </c>
      <c r="C3516" t="s">
        <v>15007</v>
      </c>
      <c r="D3516" t="s">
        <v>3512</v>
      </c>
      <c r="E3516" t="s">
        <v>11880</v>
      </c>
      <c r="F3516" s="2" t="s">
        <v>6651</v>
      </c>
      <c r="G3516" s="2" t="s">
        <v>6651</v>
      </c>
      <c r="H3516" s="29">
        <v>42152.600000000006</v>
      </c>
      <c r="I3516" s="26">
        <v>58.78</v>
      </c>
      <c r="J3516" s="25">
        <v>30783.67</v>
      </c>
      <c r="K3516" s="25">
        <v>-11368.930000000008</v>
      </c>
      <c r="L3516" s="25">
        <v>8526.7000000000007</v>
      </c>
      <c r="M3516" s="27">
        <v>39310.369999999995</v>
      </c>
    </row>
    <row r="3517" spans="1:13" x14ac:dyDescent="0.15">
      <c r="A3517" t="s">
        <v>20678</v>
      </c>
      <c r="B3517">
        <v>41611</v>
      </c>
      <c r="C3517" t="s">
        <v>15076</v>
      </c>
      <c r="D3517" t="s">
        <v>3513</v>
      </c>
      <c r="E3517" t="s">
        <v>11881</v>
      </c>
      <c r="F3517" s="2" t="s">
        <v>6450</v>
      </c>
      <c r="G3517" s="2" t="s">
        <v>6450</v>
      </c>
      <c r="H3517" s="29">
        <v>54727.040000000008</v>
      </c>
      <c r="I3517" s="26">
        <v>258.39999999999998</v>
      </c>
      <c r="J3517" s="25">
        <v>135326.66</v>
      </c>
      <c r="K3517" s="25">
        <v>80599.62</v>
      </c>
      <c r="L3517" s="25">
        <v>-39493.81</v>
      </c>
      <c r="M3517" s="27">
        <v>95832.85</v>
      </c>
    </row>
    <row r="3518" spans="1:13" x14ac:dyDescent="0.15">
      <c r="A3518" t="s">
        <v>21817</v>
      </c>
      <c r="B3518">
        <v>42557</v>
      </c>
      <c r="C3518" t="s">
        <v>15184</v>
      </c>
      <c r="D3518" t="s">
        <v>3514</v>
      </c>
      <c r="E3518" t="s">
        <v>11882</v>
      </c>
      <c r="F3518" s="2" t="s">
        <v>6359</v>
      </c>
      <c r="G3518" s="2" t="s">
        <v>6359</v>
      </c>
      <c r="H3518" s="29">
        <v>392583.16000000003</v>
      </c>
      <c r="I3518" s="26">
        <v>636.85</v>
      </c>
      <c r="J3518" s="25">
        <v>333524.71000000002</v>
      </c>
      <c r="K3518" s="25">
        <v>-59058.450000000012</v>
      </c>
      <c r="L3518" s="25">
        <v>44293.84</v>
      </c>
      <c r="M3518" s="27">
        <v>377818.55000000005</v>
      </c>
    </row>
    <row r="3519" spans="1:13" x14ac:dyDescent="0.15">
      <c r="A3519" t="s">
        <v>20520</v>
      </c>
      <c r="B3519">
        <v>41571</v>
      </c>
      <c r="C3519" t="s">
        <v>15064</v>
      </c>
      <c r="D3519" t="s">
        <v>3515</v>
      </c>
      <c r="E3519" t="s">
        <v>11884</v>
      </c>
      <c r="F3519" s="2" t="s">
        <v>6272</v>
      </c>
      <c r="G3519" s="2" t="s">
        <v>6272</v>
      </c>
      <c r="H3519" s="29">
        <v>3897.0899999999965</v>
      </c>
      <c r="I3519" s="26">
        <v>110.35</v>
      </c>
      <c r="J3519" s="25">
        <v>57791.4</v>
      </c>
      <c r="K3519" s="25">
        <v>53894.310000000005</v>
      </c>
      <c r="L3519" s="25">
        <v>-26408.21</v>
      </c>
      <c r="M3519" s="27">
        <v>31383.190000000002</v>
      </c>
    </row>
    <row r="3520" spans="1:13" x14ac:dyDescent="0.15">
      <c r="A3520" t="s">
        <v>20871</v>
      </c>
      <c r="B3520">
        <v>41637</v>
      </c>
      <c r="C3520" t="s">
        <v>15089</v>
      </c>
      <c r="D3520" t="s">
        <v>3516</v>
      </c>
      <c r="E3520" t="s">
        <v>11885</v>
      </c>
      <c r="F3520" s="2" t="s">
        <v>6217</v>
      </c>
      <c r="G3520" s="2" t="s">
        <v>6218</v>
      </c>
      <c r="H3520" s="29">
        <v>23932.92</v>
      </c>
      <c r="I3520" s="26">
        <v>104.89</v>
      </c>
      <c r="J3520" s="25">
        <v>54931.94</v>
      </c>
      <c r="K3520" s="25">
        <v>30999.020000000004</v>
      </c>
      <c r="L3520" s="25">
        <v>-15189.52</v>
      </c>
      <c r="M3520" s="27">
        <v>39742.42</v>
      </c>
    </row>
    <row r="3521" spans="1:13" x14ac:dyDescent="0.15">
      <c r="A3521" t="s">
        <v>21154</v>
      </c>
      <c r="B3521">
        <v>41775</v>
      </c>
      <c r="C3521" t="s">
        <v>15110</v>
      </c>
      <c r="D3521" t="s">
        <v>3517</v>
      </c>
      <c r="E3521" t="s">
        <v>11886</v>
      </c>
      <c r="F3521" s="2" t="s">
        <v>6228</v>
      </c>
      <c r="G3521" s="2" t="s">
        <v>6228</v>
      </c>
      <c r="H3521" s="29">
        <v>87795.049999999988</v>
      </c>
      <c r="I3521" s="26">
        <v>372.11</v>
      </c>
      <c r="J3521" s="25">
        <v>194877.73</v>
      </c>
      <c r="K3521" s="25">
        <v>107082.68000000002</v>
      </c>
      <c r="L3521" s="25">
        <v>-52470.51</v>
      </c>
      <c r="M3521" s="27">
        <v>142407.22</v>
      </c>
    </row>
    <row r="3522" spans="1:13" x14ac:dyDescent="0.15">
      <c r="A3522" t="s">
        <v>21517</v>
      </c>
      <c r="B3522">
        <v>41856</v>
      </c>
      <c r="C3522" t="s">
        <v>15143</v>
      </c>
      <c r="D3522" t="s">
        <v>3518</v>
      </c>
      <c r="E3522" t="s">
        <v>11887</v>
      </c>
      <c r="F3522" s="2" t="s">
        <v>11888</v>
      </c>
      <c r="G3522" s="2" t="s">
        <v>6535</v>
      </c>
      <c r="H3522" s="29">
        <v>0</v>
      </c>
      <c r="I3522" s="26">
        <v>0</v>
      </c>
      <c r="J3522" s="25">
        <v>0</v>
      </c>
      <c r="K3522" s="25">
        <v>0</v>
      </c>
      <c r="L3522" s="25">
        <v>0</v>
      </c>
      <c r="M3522" s="27">
        <v>0</v>
      </c>
    </row>
    <row r="3523" spans="1:13" x14ac:dyDescent="0.15">
      <c r="A3523" t="s">
        <v>19211</v>
      </c>
      <c r="B3523">
        <v>41191</v>
      </c>
      <c r="C3523" t="s">
        <v>14952</v>
      </c>
      <c r="D3523" t="s">
        <v>3519</v>
      </c>
      <c r="E3523" t="s">
        <v>11889</v>
      </c>
      <c r="F3523" s="2" t="s">
        <v>7163</v>
      </c>
      <c r="G3523" s="2" t="s">
        <v>6484</v>
      </c>
      <c r="H3523" s="29">
        <v>11458.82</v>
      </c>
      <c r="I3523" s="26">
        <v>46.65</v>
      </c>
      <c r="J3523" s="25">
        <v>24431.07</v>
      </c>
      <c r="K3523" s="25">
        <v>12972.25</v>
      </c>
      <c r="L3523" s="25">
        <v>-6356.4</v>
      </c>
      <c r="M3523" s="27">
        <v>18074.669999999998</v>
      </c>
    </row>
    <row r="3524" spans="1:13" x14ac:dyDescent="0.15">
      <c r="A3524" t="s">
        <v>21609</v>
      </c>
      <c r="B3524">
        <v>41878</v>
      </c>
      <c r="C3524" t="s">
        <v>15155</v>
      </c>
      <c r="D3524" t="s">
        <v>3520</v>
      </c>
      <c r="E3524" t="s">
        <v>9995</v>
      </c>
      <c r="F3524" s="2" t="s">
        <v>11890</v>
      </c>
      <c r="G3524" s="2" t="s">
        <v>7985</v>
      </c>
      <c r="H3524" s="29">
        <v>0</v>
      </c>
      <c r="I3524" s="26">
        <v>0</v>
      </c>
      <c r="J3524" s="25">
        <v>0</v>
      </c>
      <c r="K3524" s="25">
        <v>0</v>
      </c>
      <c r="L3524" s="25">
        <v>0</v>
      </c>
      <c r="M3524" s="27">
        <v>0</v>
      </c>
    </row>
    <row r="3525" spans="1:13" x14ac:dyDescent="0.15">
      <c r="A3525" t="s">
        <v>19904</v>
      </c>
      <c r="B3525">
        <v>41444</v>
      </c>
      <c r="C3525" t="s">
        <v>15012</v>
      </c>
      <c r="D3525" t="s">
        <v>3521</v>
      </c>
      <c r="E3525" t="s">
        <v>11891</v>
      </c>
      <c r="F3525" s="2" t="s">
        <v>8479</v>
      </c>
      <c r="G3525" s="2" t="s">
        <v>7705</v>
      </c>
      <c r="H3525" s="29">
        <v>0</v>
      </c>
      <c r="I3525" s="26">
        <v>0</v>
      </c>
      <c r="J3525" s="25">
        <v>0</v>
      </c>
      <c r="K3525" s="25">
        <v>0</v>
      </c>
      <c r="L3525" s="25">
        <v>0</v>
      </c>
      <c r="M3525" s="27">
        <v>0</v>
      </c>
    </row>
    <row r="3526" spans="1:13" x14ac:dyDescent="0.15">
      <c r="A3526" t="s">
        <v>20456</v>
      </c>
      <c r="B3526">
        <v>41566</v>
      </c>
      <c r="C3526" t="s">
        <v>15061</v>
      </c>
      <c r="D3526" t="s">
        <v>3522</v>
      </c>
      <c r="E3526" t="s">
        <v>11892</v>
      </c>
      <c r="F3526" s="2" t="s">
        <v>11893</v>
      </c>
      <c r="G3526" s="2" t="s">
        <v>6843</v>
      </c>
      <c r="H3526" s="29">
        <v>0</v>
      </c>
      <c r="I3526" s="26">
        <v>0</v>
      </c>
      <c r="J3526" s="25">
        <v>0</v>
      </c>
      <c r="K3526" s="25">
        <v>0</v>
      </c>
      <c r="L3526" s="25">
        <v>0</v>
      </c>
      <c r="M3526" s="27">
        <v>0</v>
      </c>
    </row>
    <row r="3527" spans="1:13" x14ac:dyDescent="0.15">
      <c r="A3527" t="s">
        <v>21098</v>
      </c>
      <c r="B3527">
        <v>41735</v>
      </c>
      <c r="C3527" t="s">
        <v>15106</v>
      </c>
      <c r="D3527" t="s">
        <v>3523</v>
      </c>
      <c r="E3527" t="s">
        <v>11894</v>
      </c>
      <c r="F3527" s="2" t="s">
        <v>8387</v>
      </c>
      <c r="G3527" s="2" t="s">
        <v>7800</v>
      </c>
      <c r="H3527" s="29">
        <v>0</v>
      </c>
      <c r="I3527" s="26">
        <v>1.92</v>
      </c>
      <c r="J3527" s="25">
        <v>1005.52</v>
      </c>
      <c r="K3527" s="25">
        <v>1005.52</v>
      </c>
      <c r="L3527" s="25">
        <v>-492.7</v>
      </c>
      <c r="M3527" s="27">
        <v>512.81999999999994</v>
      </c>
    </row>
    <row r="3528" spans="1:13" x14ac:dyDescent="0.15">
      <c r="A3528" t="s">
        <v>20798</v>
      </c>
      <c r="B3528">
        <v>41631</v>
      </c>
      <c r="C3528" t="s">
        <v>15085</v>
      </c>
      <c r="D3528" t="s">
        <v>3524</v>
      </c>
      <c r="E3528" t="s">
        <v>11895</v>
      </c>
      <c r="F3528" s="2" t="s">
        <v>11896</v>
      </c>
      <c r="G3528" s="2" t="s">
        <v>6260</v>
      </c>
      <c r="H3528" s="29">
        <v>0</v>
      </c>
      <c r="I3528" s="26">
        <v>0</v>
      </c>
      <c r="J3528" s="25">
        <v>0</v>
      </c>
      <c r="K3528" s="25">
        <v>0</v>
      </c>
      <c r="L3528" s="25">
        <v>0</v>
      </c>
      <c r="M3528" s="27">
        <v>0</v>
      </c>
    </row>
    <row r="3529" spans="1:13" x14ac:dyDescent="0.15">
      <c r="A3529" t="s">
        <v>20706</v>
      </c>
      <c r="B3529">
        <v>41613</v>
      </c>
      <c r="C3529" t="s">
        <v>15077</v>
      </c>
      <c r="D3529" t="s">
        <v>3525</v>
      </c>
      <c r="E3529" t="s">
        <v>11897</v>
      </c>
      <c r="F3529" s="2" t="s">
        <v>6255</v>
      </c>
      <c r="G3529" s="2" t="s">
        <v>6237</v>
      </c>
      <c r="H3529" s="29">
        <v>0</v>
      </c>
      <c r="I3529" s="26">
        <v>25.66</v>
      </c>
      <c r="J3529" s="25">
        <v>13438.4</v>
      </c>
      <c r="K3529" s="25">
        <v>13438.4</v>
      </c>
      <c r="L3529" s="25">
        <v>-6584.82</v>
      </c>
      <c r="M3529" s="27">
        <v>6853.58</v>
      </c>
    </row>
    <row r="3530" spans="1:13" x14ac:dyDescent="0.15">
      <c r="A3530" t="s">
        <v>20480</v>
      </c>
      <c r="B3530">
        <v>41570</v>
      </c>
      <c r="C3530" t="s">
        <v>15063</v>
      </c>
      <c r="D3530" t="s">
        <v>3526</v>
      </c>
      <c r="E3530" t="s">
        <v>11898</v>
      </c>
      <c r="F3530" s="2" t="s">
        <v>6438</v>
      </c>
      <c r="G3530" s="2" t="s">
        <v>6439</v>
      </c>
      <c r="H3530" s="29">
        <v>0</v>
      </c>
      <c r="I3530" s="26">
        <v>0</v>
      </c>
      <c r="J3530" s="25">
        <v>0</v>
      </c>
      <c r="K3530" s="25">
        <v>0</v>
      </c>
      <c r="L3530" s="25">
        <v>0</v>
      </c>
      <c r="M3530" s="27">
        <v>0</v>
      </c>
    </row>
    <row r="3531" spans="1:13" x14ac:dyDescent="0.15">
      <c r="A3531" t="s">
        <v>19507</v>
      </c>
      <c r="B3531">
        <v>41345</v>
      </c>
      <c r="C3531" t="s">
        <v>14982</v>
      </c>
      <c r="D3531" t="s">
        <v>3527</v>
      </c>
      <c r="E3531" t="s">
        <v>11899</v>
      </c>
      <c r="F3531" s="2" t="s">
        <v>6333</v>
      </c>
      <c r="G3531" s="2" t="s">
        <v>6333</v>
      </c>
      <c r="H3531" s="29">
        <v>0</v>
      </c>
      <c r="I3531" s="26">
        <v>1.49</v>
      </c>
      <c r="J3531" s="25">
        <v>780.33</v>
      </c>
      <c r="K3531" s="25">
        <v>780.33</v>
      </c>
      <c r="L3531" s="25">
        <v>-382.36</v>
      </c>
      <c r="M3531" s="27">
        <v>397.97</v>
      </c>
    </row>
    <row r="3532" spans="1:13" x14ac:dyDescent="0.15">
      <c r="A3532" t="s">
        <v>19782</v>
      </c>
      <c r="B3532">
        <v>41421</v>
      </c>
      <c r="C3532" t="s">
        <v>15002</v>
      </c>
      <c r="D3532" t="s">
        <v>3528</v>
      </c>
      <c r="E3532" t="s">
        <v>11900</v>
      </c>
      <c r="F3532" s="2" t="s">
        <v>9012</v>
      </c>
      <c r="G3532" s="2" t="s">
        <v>8200</v>
      </c>
      <c r="H3532" s="29">
        <v>45448.429999999993</v>
      </c>
      <c r="I3532" s="26">
        <v>131.74</v>
      </c>
      <c r="J3532" s="25">
        <v>68993.56</v>
      </c>
      <c r="K3532" s="25">
        <v>23545.130000000005</v>
      </c>
      <c r="L3532" s="25">
        <v>-11537.11</v>
      </c>
      <c r="M3532" s="27">
        <v>57456.45</v>
      </c>
    </row>
    <row r="3533" spans="1:13" x14ac:dyDescent="0.15">
      <c r="A3533" t="s">
        <v>20072</v>
      </c>
      <c r="B3533">
        <v>41492</v>
      </c>
      <c r="C3533" t="s">
        <v>15028</v>
      </c>
      <c r="D3533" t="s">
        <v>3529</v>
      </c>
      <c r="E3533" t="s">
        <v>11901</v>
      </c>
      <c r="F3533" s="2" t="s">
        <v>6435</v>
      </c>
      <c r="G3533" s="2" t="s">
        <v>6436</v>
      </c>
      <c r="H3533" s="29">
        <v>13837.43</v>
      </c>
      <c r="I3533" s="26">
        <v>124.53</v>
      </c>
      <c r="J3533" s="25">
        <v>65217.61</v>
      </c>
      <c r="K3533" s="25">
        <v>51380.18</v>
      </c>
      <c r="L3533" s="25">
        <v>-25176.29</v>
      </c>
      <c r="M3533" s="27">
        <v>40041.32</v>
      </c>
    </row>
    <row r="3534" spans="1:13" x14ac:dyDescent="0.15">
      <c r="A3534" t="s">
        <v>20403</v>
      </c>
      <c r="B3534">
        <v>41561</v>
      </c>
      <c r="C3534" t="s">
        <v>15058</v>
      </c>
      <c r="D3534" t="s">
        <v>3530</v>
      </c>
      <c r="E3534" t="s">
        <v>11902</v>
      </c>
      <c r="F3534" s="2" t="s">
        <v>8381</v>
      </c>
      <c r="G3534" s="2" t="s">
        <v>7907</v>
      </c>
      <c r="H3534" s="29">
        <v>14717.349999999999</v>
      </c>
      <c r="I3534" s="26">
        <v>80.52</v>
      </c>
      <c r="J3534" s="25">
        <v>42169.13</v>
      </c>
      <c r="K3534" s="25">
        <v>27451.78</v>
      </c>
      <c r="L3534" s="25">
        <v>-13451.37</v>
      </c>
      <c r="M3534" s="27">
        <v>28717.759999999995</v>
      </c>
    </row>
    <row r="3535" spans="1:13" x14ac:dyDescent="0.15">
      <c r="A3535" t="s">
        <v>19563</v>
      </c>
      <c r="B3535">
        <v>41371</v>
      </c>
      <c r="C3535" t="s">
        <v>14988</v>
      </c>
      <c r="D3535" t="s">
        <v>3531</v>
      </c>
      <c r="E3535" t="s">
        <v>11903</v>
      </c>
      <c r="F3535" s="2" t="s">
        <v>6447</v>
      </c>
      <c r="G3535" s="2" t="s">
        <v>6447</v>
      </c>
      <c r="H3535" s="29">
        <v>0</v>
      </c>
      <c r="I3535" s="26">
        <v>14.25</v>
      </c>
      <c r="J3535" s="25">
        <v>7462.87</v>
      </c>
      <c r="K3535" s="25">
        <v>7462.87</v>
      </c>
      <c r="L3535" s="25">
        <v>-3656.81</v>
      </c>
      <c r="M3535" s="27">
        <v>3806.06</v>
      </c>
    </row>
    <row r="3536" spans="1:13" x14ac:dyDescent="0.15">
      <c r="A3536" t="s">
        <v>19881</v>
      </c>
      <c r="B3536">
        <v>41441</v>
      </c>
      <c r="C3536" t="s">
        <v>15010</v>
      </c>
      <c r="D3536" t="s">
        <v>3532</v>
      </c>
      <c r="E3536" t="s">
        <v>11904</v>
      </c>
      <c r="F3536" s="2" t="s">
        <v>6985</v>
      </c>
      <c r="G3536" s="2" t="s">
        <v>6986</v>
      </c>
      <c r="H3536" s="29">
        <v>149629.56999999995</v>
      </c>
      <c r="I3536" s="26">
        <v>536.83000000000004</v>
      </c>
      <c r="J3536" s="25">
        <v>281143.24</v>
      </c>
      <c r="K3536" s="25">
        <v>131513.67000000004</v>
      </c>
      <c r="L3536" s="25">
        <v>-64441.7</v>
      </c>
      <c r="M3536" s="27">
        <v>216701.53999999998</v>
      </c>
    </row>
    <row r="3537" spans="1:13" x14ac:dyDescent="0.15">
      <c r="A3537" t="s">
        <v>20230</v>
      </c>
      <c r="B3537">
        <v>41516</v>
      </c>
      <c r="C3537" t="s">
        <v>15039</v>
      </c>
      <c r="D3537" t="s">
        <v>3533</v>
      </c>
      <c r="E3537" t="s">
        <v>11905</v>
      </c>
      <c r="F3537" s="2" t="s">
        <v>6813</v>
      </c>
      <c r="G3537" s="2" t="s">
        <v>6813</v>
      </c>
      <c r="H3537" s="29">
        <v>23784</v>
      </c>
      <c r="I3537" s="26">
        <v>0</v>
      </c>
      <c r="J3537" s="25">
        <v>0</v>
      </c>
      <c r="K3537" s="25">
        <v>-23784</v>
      </c>
      <c r="L3537" s="25">
        <v>17838</v>
      </c>
      <c r="M3537" s="27">
        <v>17838</v>
      </c>
    </row>
    <row r="3538" spans="1:13" x14ac:dyDescent="0.15">
      <c r="A3538" t="s">
        <v>19008</v>
      </c>
      <c r="B3538">
        <v>41001</v>
      </c>
      <c r="C3538" t="s">
        <v>14931</v>
      </c>
      <c r="D3538" t="s">
        <v>3534</v>
      </c>
      <c r="E3538" t="s">
        <v>9684</v>
      </c>
      <c r="F3538" s="2" t="s">
        <v>6576</v>
      </c>
      <c r="G3538" s="2" t="s">
        <v>6576</v>
      </c>
      <c r="H3538" s="29">
        <v>952201.37000000011</v>
      </c>
      <c r="I3538" s="26">
        <v>1046.8900000000001</v>
      </c>
      <c r="J3538" s="25">
        <v>548266.76</v>
      </c>
      <c r="K3538" s="25">
        <v>-403934.6100000001</v>
      </c>
      <c r="L3538" s="25">
        <v>302950.96000000002</v>
      </c>
      <c r="M3538" s="27">
        <v>851217.72</v>
      </c>
    </row>
    <row r="3539" spans="1:13" x14ac:dyDescent="0.15">
      <c r="A3539" t="s">
        <v>17619</v>
      </c>
      <c r="B3539">
        <v>24533</v>
      </c>
      <c r="C3539" t="s">
        <v>14687</v>
      </c>
      <c r="D3539" t="s">
        <v>3535</v>
      </c>
      <c r="E3539" t="s">
        <v>11906</v>
      </c>
      <c r="F3539" s="2" t="s">
        <v>6440</v>
      </c>
      <c r="G3539" s="2" t="s">
        <v>6440</v>
      </c>
      <c r="H3539" s="29">
        <v>11298.509999999995</v>
      </c>
      <c r="I3539" s="26">
        <v>66.62</v>
      </c>
      <c r="J3539" s="25">
        <v>34889.56</v>
      </c>
      <c r="K3539" s="25">
        <v>23591.050000000003</v>
      </c>
      <c r="L3539" s="25">
        <v>-11559.61</v>
      </c>
      <c r="M3539" s="27">
        <v>23329.949999999997</v>
      </c>
    </row>
    <row r="3540" spans="1:13" x14ac:dyDescent="0.15">
      <c r="A3540" t="s">
        <v>17959</v>
      </c>
      <c r="B3540">
        <v>31267</v>
      </c>
      <c r="C3540" t="s">
        <v>14767</v>
      </c>
      <c r="D3540" t="s">
        <v>3536</v>
      </c>
      <c r="E3540" t="s">
        <v>11907</v>
      </c>
      <c r="F3540" s="2" t="s">
        <v>7233</v>
      </c>
      <c r="G3540" s="2" t="s">
        <v>7233</v>
      </c>
      <c r="H3540" s="29">
        <v>0</v>
      </c>
      <c r="I3540" s="26">
        <v>0</v>
      </c>
      <c r="J3540" s="25">
        <v>0</v>
      </c>
      <c r="K3540" s="25">
        <v>0</v>
      </c>
      <c r="L3540" s="25">
        <v>0</v>
      </c>
      <c r="M3540" s="27">
        <v>0</v>
      </c>
    </row>
    <row r="3541" spans="1:13" x14ac:dyDescent="0.15">
      <c r="A3541" t="s">
        <v>18052</v>
      </c>
      <c r="B3541">
        <v>32177</v>
      </c>
      <c r="C3541" t="s">
        <v>14778</v>
      </c>
      <c r="D3541" t="s">
        <v>3537</v>
      </c>
      <c r="E3541" t="s">
        <v>11908</v>
      </c>
      <c r="F3541" s="2" t="s">
        <v>7919</v>
      </c>
      <c r="G3541" s="2" t="s">
        <v>7919</v>
      </c>
      <c r="H3541" s="29">
        <v>0</v>
      </c>
      <c r="I3541" s="26">
        <v>20.41</v>
      </c>
      <c r="J3541" s="25">
        <v>10688.92</v>
      </c>
      <c r="K3541" s="25">
        <v>10688.92</v>
      </c>
      <c r="L3541" s="25">
        <v>-5237.57</v>
      </c>
      <c r="M3541" s="27">
        <v>5451.35</v>
      </c>
    </row>
    <row r="3542" spans="1:13" x14ac:dyDescent="0.15">
      <c r="A3542" t="s">
        <v>19186</v>
      </c>
      <c r="B3542">
        <v>41154</v>
      </c>
      <c r="C3542" t="s">
        <v>14949</v>
      </c>
      <c r="D3542" t="s">
        <v>3538</v>
      </c>
      <c r="E3542" t="s">
        <v>9974</v>
      </c>
      <c r="F3542" s="2" t="s">
        <v>6569</v>
      </c>
      <c r="G3542" s="2" t="s">
        <v>6569</v>
      </c>
      <c r="H3542" s="29">
        <v>0</v>
      </c>
      <c r="I3542" s="26">
        <v>0</v>
      </c>
      <c r="J3542" s="25">
        <v>0</v>
      </c>
      <c r="K3542" s="25">
        <v>0</v>
      </c>
      <c r="L3542" s="25">
        <v>0</v>
      </c>
      <c r="M3542" s="27">
        <v>0</v>
      </c>
    </row>
    <row r="3543" spans="1:13" x14ac:dyDescent="0.15">
      <c r="A3543" t="s">
        <v>18784</v>
      </c>
      <c r="B3543">
        <v>40934</v>
      </c>
      <c r="C3543" t="s">
        <v>14913</v>
      </c>
      <c r="D3543" t="s">
        <v>3539</v>
      </c>
      <c r="E3543" t="s">
        <v>11909</v>
      </c>
      <c r="F3543" s="2" t="s">
        <v>6247</v>
      </c>
      <c r="G3543" s="2" t="s">
        <v>6247</v>
      </c>
      <c r="H3543" s="29">
        <v>97570.210000000021</v>
      </c>
      <c r="I3543" s="26">
        <v>248.28</v>
      </c>
      <c r="J3543" s="25">
        <v>130026.72</v>
      </c>
      <c r="K3543" s="25">
        <v>32456.50999999998</v>
      </c>
      <c r="L3543" s="25">
        <v>-15903.69</v>
      </c>
      <c r="M3543" s="27">
        <v>114123.03</v>
      </c>
    </row>
    <row r="3544" spans="1:13" x14ac:dyDescent="0.15">
      <c r="A3544" t="s">
        <v>18830</v>
      </c>
      <c r="B3544">
        <v>40947</v>
      </c>
      <c r="C3544" t="s">
        <v>14917</v>
      </c>
      <c r="D3544" t="s">
        <v>3540</v>
      </c>
      <c r="E3544" t="s">
        <v>11910</v>
      </c>
      <c r="F3544" s="2" t="s">
        <v>6490</v>
      </c>
      <c r="G3544" s="2" t="s">
        <v>6490</v>
      </c>
      <c r="H3544" s="29">
        <v>19329.589999999997</v>
      </c>
      <c r="I3544" s="26">
        <v>57.32</v>
      </c>
      <c r="J3544" s="25">
        <v>30019.06</v>
      </c>
      <c r="K3544" s="25">
        <v>10689.470000000005</v>
      </c>
      <c r="L3544" s="25">
        <v>-5237.84</v>
      </c>
      <c r="M3544" s="27">
        <v>24781.22</v>
      </c>
    </row>
    <row r="3545" spans="1:13" x14ac:dyDescent="0.15">
      <c r="A3545" t="s">
        <v>18169</v>
      </c>
      <c r="B3545">
        <v>38001</v>
      </c>
      <c r="C3545" t="s">
        <v>14820</v>
      </c>
      <c r="D3545" t="s">
        <v>3541</v>
      </c>
      <c r="E3545" t="s">
        <v>7063</v>
      </c>
      <c r="F3545" s="2" t="s">
        <v>6385</v>
      </c>
      <c r="G3545" s="2" t="s">
        <v>6385</v>
      </c>
      <c r="H3545" s="29">
        <v>0</v>
      </c>
      <c r="I3545" s="26">
        <v>3.92</v>
      </c>
      <c r="J3545" s="25">
        <v>2052.94</v>
      </c>
      <c r="K3545" s="25">
        <v>2052.94</v>
      </c>
      <c r="L3545" s="25">
        <v>-1005.94</v>
      </c>
      <c r="M3545" s="27">
        <v>1047</v>
      </c>
    </row>
    <row r="3546" spans="1:13" x14ac:dyDescent="0.15">
      <c r="A3546" t="s">
        <v>22134</v>
      </c>
      <c r="B3546">
        <v>42744</v>
      </c>
      <c r="C3546" t="s">
        <v>15226</v>
      </c>
      <c r="D3546" t="s">
        <v>3542</v>
      </c>
      <c r="E3546" t="s">
        <v>8351</v>
      </c>
      <c r="F3546" s="2" t="s">
        <v>11911</v>
      </c>
      <c r="G3546" s="2" t="s">
        <v>6441</v>
      </c>
      <c r="H3546" s="29">
        <v>11892</v>
      </c>
      <c r="I3546" s="26">
        <v>0</v>
      </c>
      <c r="J3546" s="25">
        <v>0</v>
      </c>
      <c r="K3546" s="25">
        <v>-11892</v>
      </c>
      <c r="L3546" s="25">
        <v>8919</v>
      </c>
      <c r="M3546" s="27">
        <v>8919</v>
      </c>
    </row>
    <row r="3547" spans="1:13" x14ac:dyDescent="0.15">
      <c r="A3547" t="s">
        <v>22210</v>
      </c>
      <c r="B3547">
        <v>43864</v>
      </c>
      <c r="C3547" t="s">
        <v>15251</v>
      </c>
      <c r="D3547" t="s">
        <v>3543</v>
      </c>
      <c r="E3547" t="s">
        <v>11912</v>
      </c>
      <c r="F3547" s="2" t="s">
        <v>6293</v>
      </c>
      <c r="G3547" s="2" t="s">
        <v>6293</v>
      </c>
      <c r="H3547" s="29">
        <v>320127.20999999996</v>
      </c>
      <c r="I3547" s="26">
        <v>719.91</v>
      </c>
      <c r="J3547" s="25">
        <v>377024.07</v>
      </c>
      <c r="K3547" s="25">
        <v>56896.860000000044</v>
      </c>
      <c r="L3547" s="25">
        <v>-27879.46</v>
      </c>
      <c r="M3547" s="27">
        <v>349144.61</v>
      </c>
    </row>
    <row r="3548" spans="1:13" x14ac:dyDescent="0.15">
      <c r="A3548" t="s">
        <v>22358</v>
      </c>
      <c r="B3548">
        <v>47595</v>
      </c>
      <c r="C3548" t="s">
        <v>15278</v>
      </c>
      <c r="D3548" t="s">
        <v>3544</v>
      </c>
      <c r="E3548" t="s">
        <v>11913</v>
      </c>
      <c r="F3548" s="2" t="s">
        <v>6228</v>
      </c>
      <c r="G3548" s="2" t="s">
        <v>6228</v>
      </c>
      <c r="H3548" s="29">
        <v>221289.5</v>
      </c>
      <c r="I3548" s="26">
        <v>751.17</v>
      </c>
      <c r="J3548" s="25">
        <v>393395.24</v>
      </c>
      <c r="K3548" s="25">
        <v>172105.74</v>
      </c>
      <c r="L3548" s="25">
        <v>-84331.81</v>
      </c>
      <c r="M3548" s="27">
        <v>309063.43</v>
      </c>
    </row>
    <row r="3549" spans="1:13" x14ac:dyDescent="0.15">
      <c r="A3549" t="s">
        <v>18408</v>
      </c>
      <c r="B3549">
        <v>40540</v>
      </c>
      <c r="C3549" t="s">
        <v>14872</v>
      </c>
      <c r="D3549" t="s">
        <v>3545</v>
      </c>
      <c r="E3549" t="s">
        <v>11914</v>
      </c>
      <c r="F3549" s="2" t="s">
        <v>6931</v>
      </c>
      <c r="G3549" s="2" t="s">
        <v>6931</v>
      </c>
      <c r="H3549" s="29">
        <v>0</v>
      </c>
      <c r="I3549" s="26">
        <v>0</v>
      </c>
      <c r="J3549" s="25">
        <v>0</v>
      </c>
      <c r="K3549" s="25">
        <v>0</v>
      </c>
      <c r="L3549" s="25">
        <v>0</v>
      </c>
      <c r="M3549" s="27">
        <v>0</v>
      </c>
    </row>
    <row r="3550" spans="1:13" x14ac:dyDescent="0.15">
      <c r="A3550" t="s">
        <v>18597</v>
      </c>
      <c r="B3550">
        <v>40788</v>
      </c>
      <c r="C3550" t="s">
        <v>14896</v>
      </c>
      <c r="D3550" t="s">
        <v>3546</v>
      </c>
      <c r="E3550" t="s">
        <v>11915</v>
      </c>
      <c r="F3550" s="2" t="s">
        <v>6435</v>
      </c>
      <c r="G3550" s="2" t="s">
        <v>6436</v>
      </c>
      <c r="H3550" s="29">
        <v>7087.0400000000009</v>
      </c>
      <c r="I3550" s="26">
        <v>7.71</v>
      </c>
      <c r="J3550" s="25">
        <v>4037.8</v>
      </c>
      <c r="K3550" s="25">
        <v>-3049.2400000000007</v>
      </c>
      <c r="L3550" s="25">
        <v>2286.9299999999998</v>
      </c>
      <c r="M3550" s="27">
        <v>6324.73</v>
      </c>
    </row>
    <row r="3551" spans="1:13" x14ac:dyDescent="0.15">
      <c r="A3551" t="s">
        <v>18825</v>
      </c>
      <c r="B3551">
        <v>40946</v>
      </c>
      <c r="C3551" t="s">
        <v>14916</v>
      </c>
      <c r="D3551" t="s">
        <v>3547</v>
      </c>
      <c r="E3551" t="s">
        <v>11811</v>
      </c>
      <c r="F3551" s="2" t="s">
        <v>7167</v>
      </c>
      <c r="G3551" s="2" t="s">
        <v>6378</v>
      </c>
      <c r="H3551" s="29">
        <v>0</v>
      </c>
      <c r="I3551" s="26">
        <v>0</v>
      </c>
      <c r="J3551" s="25">
        <v>0</v>
      </c>
      <c r="K3551" s="25">
        <v>0</v>
      </c>
      <c r="L3551" s="25">
        <v>0</v>
      </c>
      <c r="M3551" s="27">
        <v>0</v>
      </c>
    </row>
    <row r="3552" spans="1:13" x14ac:dyDescent="0.15">
      <c r="A3552" t="s">
        <v>18215</v>
      </c>
      <c r="B3552">
        <v>40114</v>
      </c>
      <c r="C3552" t="s">
        <v>14838</v>
      </c>
      <c r="D3552" t="s">
        <v>3548</v>
      </c>
      <c r="E3552" t="s">
        <v>11889</v>
      </c>
      <c r="F3552" s="2" t="s">
        <v>6449</v>
      </c>
      <c r="G3552" s="2" t="s">
        <v>6449</v>
      </c>
      <c r="H3552" s="29">
        <v>83950.62</v>
      </c>
      <c r="I3552" s="26">
        <v>92.02</v>
      </c>
      <c r="J3552" s="25">
        <v>48191.79</v>
      </c>
      <c r="K3552" s="25">
        <v>-35758.829999999994</v>
      </c>
      <c r="L3552" s="25">
        <v>26819.119999999999</v>
      </c>
      <c r="M3552" s="27">
        <v>75010.91</v>
      </c>
    </row>
    <row r="3553" spans="1:13" x14ac:dyDescent="0.15">
      <c r="A3553" t="s">
        <v>18433</v>
      </c>
      <c r="B3553">
        <v>40557</v>
      </c>
      <c r="C3553" t="s">
        <v>14873</v>
      </c>
      <c r="D3553" t="s">
        <v>3549</v>
      </c>
      <c r="E3553" t="s">
        <v>11916</v>
      </c>
      <c r="F3553" s="2" t="s">
        <v>10190</v>
      </c>
      <c r="G3553" s="2" t="s">
        <v>6530</v>
      </c>
      <c r="H3553" s="29">
        <v>0</v>
      </c>
      <c r="I3553" s="26">
        <v>24.74</v>
      </c>
      <c r="J3553" s="25">
        <v>12956.59</v>
      </c>
      <c r="K3553" s="25">
        <v>12956.59</v>
      </c>
      <c r="L3553" s="25">
        <v>-6348.73</v>
      </c>
      <c r="M3553" s="27">
        <v>6607.8600000000006</v>
      </c>
    </row>
    <row r="3554" spans="1:13" x14ac:dyDescent="0.15">
      <c r="A3554" t="s">
        <v>22894</v>
      </c>
      <c r="B3554">
        <v>73712</v>
      </c>
      <c r="C3554" t="s">
        <v>15380</v>
      </c>
      <c r="D3554" t="s">
        <v>3550</v>
      </c>
      <c r="E3554" t="s">
        <v>11917</v>
      </c>
      <c r="F3554" s="2" t="s">
        <v>6886</v>
      </c>
      <c r="G3554" s="2" t="s">
        <v>6887</v>
      </c>
      <c r="H3554" s="29">
        <v>10708.039999999994</v>
      </c>
      <c r="I3554" s="26">
        <v>62.74</v>
      </c>
      <c r="J3554" s="25">
        <v>32857.57</v>
      </c>
      <c r="K3554" s="25">
        <v>22149.530000000006</v>
      </c>
      <c r="L3554" s="25">
        <v>-10853.27</v>
      </c>
      <c r="M3554" s="27">
        <v>22004.3</v>
      </c>
    </row>
    <row r="3555" spans="1:13" x14ac:dyDescent="0.15">
      <c r="A3555" t="s">
        <v>17918</v>
      </c>
      <c r="B3555">
        <v>31017</v>
      </c>
      <c r="C3555" t="s">
        <v>14752</v>
      </c>
      <c r="D3555" t="s">
        <v>3551</v>
      </c>
      <c r="E3555" t="s">
        <v>11918</v>
      </c>
      <c r="F3555" s="2" t="s">
        <v>11919</v>
      </c>
      <c r="G3555" s="2" t="s">
        <v>6911</v>
      </c>
      <c r="H3555" s="29">
        <v>298945.49</v>
      </c>
      <c r="I3555" s="26">
        <v>341.94</v>
      </c>
      <c r="J3555" s="25">
        <v>179077.4</v>
      </c>
      <c r="K3555" s="25">
        <v>-119868.09</v>
      </c>
      <c r="L3555" s="25">
        <v>89901.07</v>
      </c>
      <c r="M3555" s="27">
        <v>268978.46999999997</v>
      </c>
    </row>
    <row r="3556" spans="1:13" x14ac:dyDescent="0.15">
      <c r="A3556" t="s">
        <v>23088</v>
      </c>
      <c r="B3556">
        <v>75597</v>
      </c>
      <c r="C3556" t="s">
        <v>15398</v>
      </c>
      <c r="D3556" t="s">
        <v>3552</v>
      </c>
      <c r="E3556" t="s">
        <v>8756</v>
      </c>
      <c r="F3556" s="2" t="s">
        <v>11816</v>
      </c>
      <c r="G3556" s="2" t="s">
        <v>7103</v>
      </c>
      <c r="H3556" s="29">
        <v>0</v>
      </c>
      <c r="I3556" s="26">
        <v>40.68</v>
      </c>
      <c r="J3556" s="25">
        <v>21304.52</v>
      </c>
      <c r="K3556" s="25">
        <v>21304.52</v>
      </c>
      <c r="L3556" s="25">
        <v>-10439.209999999999</v>
      </c>
      <c r="M3556" s="27">
        <v>10865.310000000001</v>
      </c>
    </row>
    <row r="3557" spans="1:13" x14ac:dyDescent="0.15">
      <c r="A3557" t="s">
        <v>18845</v>
      </c>
      <c r="B3557">
        <v>40950</v>
      </c>
      <c r="C3557" t="s">
        <v>14918</v>
      </c>
      <c r="D3557" t="s">
        <v>3553</v>
      </c>
      <c r="E3557" t="s">
        <v>11920</v>
      </c>
      <c r="F3557" s="2" t="s">
        <v>6327</v>
      </c>
      <c r="G3557" s="2" t="s">
        <v>6327</v>
      </c>
      <c r="H3557" s="29">
        <v>73334</v>
      </c>
      <c r="I3557" s="26">
        <v>0</v>
      </c>
      <c r="J3557" s="25">
        <v>0</v>
      </c>
      <c r="K3557" s="25">
        <v>-73334</v>
      </c>
      <c r="L3557" s="25">
        <v>55000.5</v>
      </c>
      <c r="M3557" s="27">
        <v>55000.5</v>
      </c>
    </row>
    <row r="3558" spans="1:13" x14ac:dyDescent="0.15">
      <c r="A3558" t="s">
        <v>18206</v>
      </c>
      <c r="B3558">
        <v>40020</v>
      </c>
      <c r="C3558" t="s">
        <v>14835</v>
      </c>
      <c r="D3558" t="s">
        <v>3554</v>
      </c>
      <c r="E3558" t="s">
        <v>10716</v>
      </c>
      <c r="F3558" s="2" t="s">
        <v>6363</v>
      </c>
      <c r="G3558" s="2" t="s">
        <v>6363</v>
      </c>
      <c r="H3558" s="29">
        <v>18463.479999999996</v>
      </c>
      <c r="I3558" s="26">
        <v>0</v>
      </c>
      <c r="J3558" s="25">
        <v>0</v>
      </c>
      <c r="K3558" s="25">
        <v>-18463.479999999996</v>
      </c>
      <c r="L3558" s="25">
        <v>13847.61</v>
      </c>
      <c r="M3558" s="27">
        <v>13847.61</v>
      </c>
    </row>
    <row r="3559" spans="1:13" x14ac:dyDescent="0.15">
      <c r="A3559" t="s">
        <v>23292</v>
      </c>
      <c r="B3559">
        <v>79874</v>
      </c>
      <c r="C3559" t="s">
        <v>15433</v>
      </c>
      <c r="D3559" t="s">
        <v>3555</v>
      </c>
      <c r="E3559" t="s">
        <v>11921</v>
      </c>
      <c r="F3559" s="2" t="s">
        <v>11922</v>
      </c>
      <c r="G3559" s="2" t="s">
        <v>7352</v>
      </c>
      <c r="H3559" s="29">
        <v>66683.01999999999</v>
      </c>
      <c r="I3559" s="26">
        <v>107</v>
      </c>
      <c r="J3559" s="25">
        <v>56036.97</v>
      </c>
      <c r="K3559" s="25">
        <v>-10646.049999999988</v>
      </c>
      <c r="L3559" s="25">
        <v>7984.54</v>
      </c>
      <c r="M3559" s="27">
        <v>64021.51</v>
      </c>
    </row>
    <row r="3560" spans="1:13" x14ac:dyDescent="0.15">
      <c r="A3560" t="s">
        <v>23266</v>
      </c>
      <c r="B3560">
        <v>78782</v>
      </c>
      <c r="C3560" t="s">
        <v>15427</v>
      </c>
      <c r="D3560" t="s">
        <v>3556</v>
      </c>
      <c r="E3560" t="s">
        <v>11923</v>
      </c>
      <c r="F3560" s="2" t="s">
        <v>8219</v>
      </c>
      <c r="G3560" s="2" t="s">
        <v>6489</v>
      </c>
      <c r="H3560" s="29">
        <v>0</v>
      </c>
      <c r="I3560" s="26">
        <v>0</v>
      </c>
      <c r="J3560" s="25">
        <v>0</v>
      </c>
      <c r="K3560" s="25">
        <v>0</v>
      </c>
      <c r="L3560" s="25">
        <v>0</v>
      </c>
      <c r="M3560" s="27">
        <v>0</v>
      </c>
    </row>
    <row r="3561" spans="1:13" x14ac:dyDescent="0.15">
      <c r="A3561" t="s">
        <v>18239</v>
      </c>
      <c r="B3561">
        <v>40257</v>
      </c>
      <c r="C3561" t="s">
        <v>14842</v>
      </c>
      <c r="D3561" t="s">
        <v>3557</v>
      </c>
      <c r="E3561" t="s">
        <v>11924</v>
      </c>
      <c r="F3561" s="2" t="s">
        <v>8142</v>
      </c>
      <c r="G3561" s="2" t="s">
        <v>6478</v>
      </c>
      <c r="H3561" s="29">
        <v>103688.26000000001</v>
      </c>
      <c r="I3561" s="26">
        <v>175.89</v>
      </c>
      <c r="J3561" s="25">
        <v>92115.35</v>
      </c>
      <c r="K3561" s="25">
        <v>-11572.910000000003</v>
      </c>
      <c r="L3561" s="25">
        <v>8679.68</v>
      </c>
      <c r="M3561" s="27">
        <v>100795.03</v>
      </c>
    </row>
    <row r="3562" spans="1:13" x14ac:dyDescent="0.15">
      <c r="A3562" t="s">
        <v>20231</v>
      </c>
      <c r="B3562">
        <v>41516</v>
      </c>
      <c r="C3562" t="s">
        <v>15039</v>
      </c>
      <c r="D3562" t="s">
        <v>3558</v>
      </c>
      <c r="E3562" t="s">
        <v>11925</v>
      </c>
      <c r="F3562" s="2" t="s">
        <v>6500</v>
      </c>
      <c r="G3562" s="2" t="s">
        <v>6500</v>
      </c>
      <c r="H3562" s="29">
        <v>49550</v>
      </c>
      <c r="I3562" s="26">
        <v>195.76</v>
      </c>
      <c r="J3562" s="25">
        <v>102521.47</v>
      </c>
      <c r="K3562" s="25">
        <v>52971.47</v>
      </c>
      <c r="L3562" s="25">
        <v>-25956.02</v>
      </c>
      <c r="M3562" s="27">
        <v>76565.45</v>
      </c>
    </row>
    <row r="3563" spans="1:13" x14ac:dyDescent="0.15">
      <c r="A3563" t="s">
        <v>22984</v>
      </c>
      <c r="B3563">
        <v>74531</v>
      </c>
      <c r="C3563" t="s">
        <v>15388</v>
      </c>
      <c r="D3563" t="s">
        <v>3559</v>
      </c>
      <c r="E3563" t="s">
        <v>11926</v>
      </c>
      <c r="F3563" s="2" t="s">
        <v>6228</v>
      </c>
      <c r="G3563" s="2" t="s">
        <v>6228</v>
      </c>
      <c r="H3563" s="29">
        <v>277516.81</v>
      </c>
      <c r="I3563" s="26">
        <v>546.67999999999995</v>
      </c>
      <c r="J3563" s="25">
        <v>286301.78000000003</v>
      </c>
      <c r="K3563" s="25">
        <v>8784.9700000000303</v>
      </c>
      <c r="L3563" s="25">
        <v>-4304.6400000000003</v>
      </c>
      <c r="M3563" s="27">
        <v>281997.14</v>
      </c>
    </row>
    <row r="3564" spans="1:13" x14ac:dyDescent="0.15">
      <c r="A3564" t="s">
        <v>21598</v>
      </c>
      <c r="B3564">
        <v>41871</v>
      </c>
      <c r="C3564" t="s">
        <v>15153</v>
      </c>
      <c r="D3564" t="s">
        <v>3560</v>
      </c>
      <c r="E3564" t="s">
        <v>11927</v>
      </c>
      <c r="F3564" s="2" t="s">
        <v>6531</v>
      </c>
      <c r="G3564" s="2" t="s">
        <v>6531</v>
      </c>
      <c r="H3564" s="29">
        <v>67267.66</v>
      </c>
      <c r="I3564" s="26">
        <v>290.99</v>
      </c>
      <c r="J3564" s="25">
        <v>152394.37</v>
      </c>
      <c r="K3564" s="25">
        <v>85126.709999999992</v>
      </c>
      <c r="L3564" s="25">
        <v>-41712.089999999997</v>
      </c>
      <c r="M3564" s="27">
        <v>110682.28</v>
      </c>
    </row>
    <row r="3565" spans="1:13" x14ac:dyDescent="0.15">
      <c r="A3565" t="s">
        <v>21225</v>
      </c>
      <c r="B3565">
        <v>41779</v>
      </c>
      <c r="C3565" t="s">
        <v>15113</v>
      </c>
      <c r="D3565" t="s">
        <v>3561</v>
      </c>
      <c r="E3565" t="s">
        <v>11928</v>
      </c>
      <c r="F3565" s="2" t="s">
        <v>11929</v>
      </c>
      <c r="G3565" s="2" t="s">
        <v>6504</v>
      </c>
      <c r="H3565" s="29">
        <v>0</v>
      </c>
      <c r="I3565" s="26">
        <v>0</v>
      </c>
      <c r="J3565" s="25">
        <v>0</v>
      </c>
      <c r="K3565" s="25">
        <v>0</v>
      </c>
      <c r="L3565" s="25">
        <v>0</v>
      </c>
      <c r="M3565" s="27">
        <v>0</v>
      </c>
    </row>
    <row r="3566" spans="1:13" x14ac:dyDescent="0.15">
      <c r="A3566" t="s">
        <v>21374</v>
      </c>
      <c r="B3566">
        <v>41816</v>
      </c>
      <c r="C3566" t="s">
        <v>15128</v>
      </c>
      <c r="D3566" t="s">
        <v>3562</v>
      </c>
      <c r="E3566" t="s">
        <v>11930</v>
      </c>
      <c r="F3566" s="2" t="s">
        <v>11931</v>
      </c>
      <c r="G3566" s="2" t="s">
        <v>6645</v>
      </c>
      <c r="H3566" s="29">
        <v>0</v>
      </c>
      <c r="I3566" s="26">
        <v>0</v>
      </c>
      <c r="J3566" s="25">
        <v>0</v>
      </c>
      <c r="K3566" s="25">
        <v>0</v>
      </c>
      <c r="L3566" s="25">
        <v>0</v>
      </c>
      <c r="M3566" s="27">
        <v>0</v>
      </c>
    </row>
    <row r="3567" spans="1:13" x14ac:dyDescent="0.15">
      <c r="A3567" t="s">
        <v>19589</v>
      </c>
      <c r="B3567">
        <v>41375</v>
      </c>
      <c r="C3567" t="s">
        <v>14990</v>
      </c>
      <c r="D3567" t="s">
        <v>3563</v>
      </c>
      <c r="E3567" t="s">
        <v>11932</v>
      </c>
      <c r="F3567" s="2" t="s">
        <v>6548</v>
      </c>
      <c r="G3567" s="2" t="s">
        <v>6548</v>
      </c>
      <c r="H3567" s="29">
        <v>239445.31</v>
      </c>
      <c r="I3567" s="26">
        <v>691.06</v>
      </c>
      <c r="J3567" s="25">
        <v>361915.03</v>
      </c>
      <c r="K3567" s="25">
        <v>122469.72000000003</v>
      </c>
      <c r="L3567" s="25">
        <v>-60010.16</v>
      </c>
      <c r="M3567" s="27">
        <v>301904.87</v>
      </c>
    </row>
    <row r="3568" spans="1:13" x14ac:dyDescent="0.15">
      <c r="A3568" t="s">
        <v>18626</v>
      </c>
      <c r="B3568">
        <v>40803</v>
      </c>
      <c r="C3568" t="s">
        <v>14899</v>
      </c>
      <c r="D3568" t="s">
        <v>3564</v>
      </c>
      <c r="E3568" t="s">
        <v>11933</v>
      </c>
      <c r="F3568" s="2" t="s">
        <v>6382</v>
      </c>
      <c r="G3568" s="2" t="s">
        <v>6382</v>
      </c>
      <c r="H3568" s="29">
        <v>0</v>
      </c>
      <c r="I3568" s="26">
        <v>0</v>
      </c>
      <c r="J3568" s="25">
        <v>0</v>
      </c>
      <c r="K3568" s="25">
        <v>0</v>
      </c>
      <c r="L3568" s="25">
        <v>0</v>
      </c>
      <c r="M3568" s="27">
        <v>0</v>
      </c>
    </row>
    <row r="3569" spans="1:13" x14ac:dyDescent="0.15">
      <c r="A3569" t="s">
        <v>19851</v>
      </c>
      <c r="B3569">
        <v>41438</v>
      </c>
      <c r="C3569" t="s">
        <v>15007</v>
      </c>
      <c r="D3569" t="s">
        <v>3565</v>
      </c>
      <c r="E3569" t="s">
        <v>11934</v>
      </c>
      <c r="F3569" s="2" t="s">
        <v>10537</v>
      </c>
      <c r="G3569" s="2" t="s">
        <v>7352</v>
      </c>
      <c r="H3569" s="29">
        <v>3739.9000000000015</v>
      </c>
      <c r="I3569" s="26">
        <v>2.5499999999999998</v>
      </c>
      <c r="J3569" s="25">
        <v>1335.46</v>
      </c>
      <c r="K3569" s="25">
        <v>-2404.4400000000014</v>
      </c>
      <c r="L3569" s="25">
        <v>1803.33</v>
      </c>
      <c r="M3569" s="27">
        <v>3138.79</v>
      </c>
    </row>
    <row r="3570" spans="1:13" x14ac:dyDescent="0.15">
      <c r="A3570" t="s">
        <v>20799</v>
      </c>
      <c r="B3570">
        <v>41631</v>
      </c>
      <c r="C3570" t="s">
        <v>15085</v>
      </c>
      <c r="D3570" t="s">
        <v>3566</v>
      </c>
      <c r="E3570" t="s">
        <v>11935</v>
      </c>
      <c r="F3570" s="2" t="s">
        <v>6370</v>
      </c>
      <c r="G3570" s="2" t="s">
        <v>6267</v>
      </c>
      <c r="H3570" s="29">
        <v>0</v>
      </c>
      <c r="I3570" s="26">
        <v>0</v>
      </c>
      <c r="J3570" s="25">
        <v>0</v>
      </c>
      <c r="K3570" s="25">
        <v>0</v>
      </c>
      <c r="L3570" s="25">
        <v>0</v>
      </c>
      <c r="M3570" s="27">
        <v>0</v>
      </c>
    </row>
    <row r="3571" spans="1:13" x14ac:dyDescent="0.15">
      <c r="A3571" t="s">
        <v>20100</v>
      </c>
      <c r="B3571">
        <v>41496</v>
      </c>
      <c r="C3571" t="s">
        <v>15031</v>
      </c>
      <c r="D3571" t="s">
        <v>3567</v>
      </c>
      <c r="E3571" t="s">
        <v>11936</v>
      </c>
      <c r="F3571" s="2" t="s">
        <v>6376</v>
      </c>
      <c r="G3571" s="2" t="s">
        <v>6376</v>
      </c>
      <c r="H3571" s="29">
        <v>365315.02999999997</v>
      </c>
      <c r="I3571" s="26">
        <v>468.63</v>
      </c>
      <c r="J3571" s="25">
        <v>245426.22</v>
      </c>
      <c r="K3571" s="25">
        <v>-119888.80999999997</v>
      </c>
      <c r="L3571" s="25">
        <v>89916.61</v>
      </c>
      <c r="M3571" s="27">
        <v>335342.83</v>
      </c>
    </row>
    <row r="3572" spans="1:13" x14ac:dyDescent="0.15">
      <c r="A3572" t="s">
        <v>17581</v>
      </c>
      <c r="B3572">
        <v>23128</v>
      </c>
      <c r="C3572" t="s">
        <v>14675</v>
      </c>
      <c r="D3572" t="s">
        <v>3568</v>
      </c>
      <c r="E3572" t="s">
        <v>11937</v>
      </c>
      <c r="F3572" s="2" t="s">
        <v>11105</v>
      </c>
      <c r="G3572" s="2" t="s">
        <v>6507</v>
      </c>
      <c r="H3572" s="29">
        <v>0</v>
      </c>
      <c r="I3572" s="26">
        <v>0</v>
      </c>
      <c r="J3572" s="25">
        <v>0</v>
      </c>
      <c r="K3572" s="25">
        <v>0</v>
      </c>
      <c r="L3572" s="25">
        <v>0</v>
      </c>
      <c r="M3572" s="27">
        <v>0</v>
      </c>
    </row>
    <row r="3573" spans="1:13" x14ac:dyDescent="0.15">
      <c r="A3573" t="s">
        <v>17705</v>
      </c>
      <c r="B3573">
        <v>25351</v>
      </c>
      <c r="C3573" t="s">
        <v>14694</v>
      </c>
      <c r="D3573" t="s">
        <v>3569</v>
      </c>
      <c r="E3573" t="s">
        <v>11938</v>
      </c>
      <c r="F3573" s="2" t="s">
        <v>8140</v>
      </c>
      <c r="G3573" s="2" t="s">
        <v>8140</v>
      </c>
      <c r="H3573" s="29">
        <v>0</v>
      </c>
      <c r="I3573" s="26">
        <v>0</v>
      </c>
      <c r="J3573" s="25">
        <v>0</v>
      </c>
      <c r="K3573" s="25">
        <v>0</v>
      </c>
      <c r="L3573" s="25">
        <v>0</v>
      </c>
      <c r="M3573" s="27">
        <v>0</v>
      </c>
    </row>
    <row r="3574" spans="1:13" x14ac:dyDescent="0.15">
      <c r="A3574" t="s">
        <v>20186</v>
      </c>
      <c r="B3574">
        <v>41507</v>
      </c>
      <c r="C3574" t="s">
        <v>15036</v>
      </c>
      <c r="D3574" t="s">
        <v>3570</v>
      </c>
      <c r="E3574" t="s">
        <v>11139</v>
      </c>
      <c r="F3574" s="2" t="s">
        <v>10894</v>
      </c>
      <c r="G3574" s="2" t="s">
        <v>10894</v>
      </c>
      <c r="H3574" s="29">
        <v>0</v>
      </c>
      <c r="I3574" s="26">
        <v>0.57999999999999996</v>
      </c>
      <c r="J3574" s="25">
        <v>303.75</v>
      </c>
      <c r="K3574" s="25">
        <v>303.75</v>
      </c>
      <c r="L3574" s="25">
        <v>-148.84</v>
      </c>
      <c r="M3574" s="27">
        <v>154.91</v>
      </c>
    </row>
    <row r="3575" spans="1:13" x14ac:dyDescent="0.15">
      <c r="A3575" t="s">
        <v>19153</v>
      </c>
      <c r="B3575">
        <v>41127</v>
      </c>
      <c r="C3575" t="s">
        <v>14946</v>
      </c>
      <c r="D3575" t="s">
        <v>3571</v>
      </c>
      <c r="E3575" t="s">
        <v>11939</v>
      </c>
      <c r="F3575" s="2" t="s">
        <v>8959</v>
      </c>
      <c r="G3575" s="2" t="s">
        <v>8959</v>
      </c>
      <c r="H3575" s="29">
        <v>0</v>
      </c>
      <c r="I3575" s="26">
        <v>0</v>
      </c>
      <c r="J3575" s="25">
        <v>0</v>
      </c>
      <c r="K3575" s="25">
        <v>0</v>
      </c>
      <c r="L3575" s="25">
        <v>0</v>
      </c>
      <c r="M3575" s="27">
        <v>0</v>
      </c>
    </row>
    <row r="3576" spans="1:13" x14ac:dyDescent="0.15">
      <c r="A3576" t="s">
        <v>21874</v>
      </c>
      <c r="B3576">
        <v>42587</v>
      </c>
      <c r="C3576" t="s">
        <v>15195</v>
      </c>
      <c r="D3576" t="s">
        <v>3572</v>
      </c>
      <c r="E3576" t="s">
        <v>11940</v>
      </c>
      <c r="F3576" s="2" t="s">
        <v>6588</v>
      </c>
      <c r="G3576" s="2" t="s">
        <v>6589</v>
      </c>
      <c r="H3576" s="29">
        <v>0</v>
      </c>
      <c r="I3576" s="26">
        <v>0</v>
      </c>
      <c r="J3576" s="25">
        <v>0</v>
      </c>
      <c r="K3576" s="25">
        <v>0</v>
      </c>
      <c r="L3576" s="25">
        <v>0</v>
      </c>
      <c r="M3576" s="27">
        <v>0</v>
      </c>
    </row>
    <row r="3577" spans="1:13" x14ac:dyDescent="0.15">
      <c r="A3577" t="s">
        <v>22221</v>
      </c>
      <c r="B3577">
        <v>43928</v>
      </c>
      <c r="C3577" t="s">
        <v>15252</v>
      </c>
      <c r="D3577" t="s">
        <v>3573</v>
      </c>
      <c r="E3577" t="s">
        <v>7983</v>
      </c>
      <c r="F3577" s="2" t="s">
        <v>6420</v>
      </c>
      <c r="G3577" s="2" t="s">
        <v>6420</v>
      </c>
      <c r="H3577" s="29">
        <v>0</v>
      </c>
      <c r="I3577" s="26">
        <v>0</v>
      </c>
      <c r="J3577" s="25">
        <v>0</v>
      </c>
      <c r="K3577" s="25">
        <v>0</v>
      </c>
      <c r="L3577" s="25">
        <v>0</v>
      </c>
      <c r="M3577" s="27">
        <v>0</v>
      </c>
    </row>
    <row r="3578" spans="1:13" x14ac:dyDescent="0.15">
      <c r="A3578" t="s">
        <v>19472</v>
      </c>
      <c r="B3578">
        <v>41338</v>
      </c>
      <c r="C3578" t="s">
        <v>14979</v>
      </c>
      <c r="D3578" t="s">
        <v>3574</v>
      </c>
      <c r="E3578" t="s">
        <v>11941</v>
      </c>
      <c r="F3578" s="2" t="s">
        <v>10492</v>
      </c>
      <c r="G3578" s="2" t="s">
        <v>10492</v>
      </c>
      <c r="H3578" s="29">
        <v>40098.839999999997</v>
      </c>
      <c r="I3578" s="26">
        <v>172.96</v>
      </c>
      <c r="J3578" s="25">
        <v>90580.88</v>
      </c>
      <c r="K3578" s="25">
        <v>50482.040000000008</v>
      </c>
      <c r="L3578" s="25">
        <v>-24736.2</v>
      </c>
      <c r="M3578" s="27">
        <v>65844.680000000008</v>
      </c>
    </row>
    <row r="3579" spans="1:13" x14ac:dyDescent="0.15">
      <c r="A3579" t="s">
        <v>22339</v>
      </c>
      <c r="B3579">
        <v>47100</v>
      </c>
      <c r="C3579" t="s">
        <v>15275</v>
      </c>
      <c r="D3579" t="s">
        <v>3575</v>
      </c>
      <c r="E3579" t="s">
        <v>11942</v>
      </c>
      <c r="F3579" s="2" t="s">
        <v>6248</v>
      </c>
      <c r="G3579" s="2" t="s">
        <v>6248</v>
      </c>
      <c r="H3579" s="29">
        <v>0</v>
      </c>
      <c r="I3579" s="26">
        <v>0</v>
      </c>
      <c r="J3579" s="25">
        <v>0</v>
      </c>
      <c r="K3579" s="25">
        <v>0</v>
      </c>
      <c r="L3579" s="25">
        <v>0</v>
      </c>
      <c r="M3579" s="27">
        <v>0</v>
      </c>
    </row>
    <row r="3580" spans="1:13" x14ac:dyDescent="0.15">
      <c r="A3580" t="s">
        <v>20169</v>
      </c>
      <c r="B3580">
        <v>41506</v>
      </c>
      <c r="C3580" t="s">
        <v>15035</v>
      </c>
      <c r="D3580" t="s">
        <v>3576</v>
      </c>
      <c r="E3580" t="s">
        <v>11943</v>
      </c>
      <c r="F3580" s="2" t="s">
        <v>11944</v>
      </c>
      <c r="G3580" s="2" t="s">
        <v>6278</v>
      </c>
      <c r="H3580" s="29">
        <v>0</v>
      </c>
      <c r="I3580" s="26">
        <v>0</v>
      </c>
      <c r="J3580" s="25">
        <v>0</v>
      </c>
      <c r="K3580" s="25">
        <v>0</v>
      </c>
      <c r="L3580" s="25">
        <v>0</v>
      </c>
      <c r="M3580" s="27">
        <v>0</v>
      </c>
    </row>
    <row r="3581" spans="1:13" x14ac:dyDescent="0.15">
      <c r="A3581" t="s">
        <v>22521</v>
      </c>
      <c r="B3581">
        <v>52131</v>
      </c>
      <c r="C3581" t="s">
        <v>15299</v>
      </c>
      <c r="D3581" t="s">
        <v>3577</v>
      </c>
      <c r="E3581" t="s">
        <v>11823</v>
      </c>
      <c r="F3581" s="2" t="s">
        <v>6470</v>
      </c>
      <c r="G3581" s="2" t="s">
        <v>6471</v>
      </c>
      <c r="H3581" s="29">
        <v>18385.550000000003</v>
      </c>
      <c r="I3581" s="26">
        <v>198.19</v>
      </c>
      <c r="J3581" s="25">
        <v>103794.08</v>
      </c>
      <c r="K3581" s="25">
        <v>85408.53</v>
      </c>
      <c r="L3581" s="25">
        <v>-41850.18</v>
      </c>
      <c r="M3581" s="27">
        <v>61943.9</v>
      </c>
    </row>
    <row r="3582" spans="1:13" x14ac:dyDescent="0.15">
      <c r="A3582" t="s">
        <v>22526</v>
      </c>
      <c r="B3582">
        <v>52274</v>
      </c>
      <c r="C3582" t="s">
        <v>15300</v>
      </c>
      <c r="D3582" t="s">
        <v>3578</v>
      </c>
      <c r="E3582" t="s">
        <v>11945</v>
      </c>
      <c r="F3582" s="2" t="s">
        <v>11946</v>
      </c>
      <c r="G3582" s="2" t="s">
        <v>6564</v>
      </c>
      <c r="H3582" s="29">
        <v>0</v>
      </c>
      <c r="I3582" s="26">
        <v>21.94</v>
      </c>
      <c r="J3582" s="25">
        <v>11490.2</v>
      </c>
      <c r="K3582" s="25">
        <v>11490.2</v>
      </c>
      <c r="L3582" s="25">
        <v>-5630.2</v>
      </c>
      <c r="M3582" s="27">
        <v>5860.0000000000009</v>
      </c>
    </row>
    <row r="3583" spans="1:13" x14ac:dyDescent="0.15">
      <c r="A3583" t="s">
        <v>22538</v>
      </c>
      <c r="B3583">
        <v>53015</v>
      </c>
      <c r="C3583" t="s">
        <v>15302</v>
      </c>
      <c r="D3583" t="s">
        <v>3579</v>
      </c>
      <c r="E3583" t="s">
        <v>7839</v>
      </c>
      <c r="F3583" s="2" t="s">
        <v>7242</v>
      </c>
      <c r="G3583" s="2" t="s">
        <v>7242</v>
      </c>
      <c r="H3583" s="29">
        <v>0</v>
      </c>
      <c r="I3583" s="26">
        <v>105.54</v>
      </c>
      <c r="J3583" s="25">
        <v>55272.35</v>
      </c>
      <c r="K3583" s="25">
        <v>55272.35</v>
      </c>
      <c r="L3583" s="25">
        <v>-27083.45</v>
      </c>
      <c r="M3583" s="27">
        <v>28188.899999999998</v>
      </c>
    </row>
    <row r="3584" spans="1:13" x14ac:dyDescent="0.15">
      <c r="A3584" t="s">
        <v>18723</v>
      </c>
      <c r="B3584">
        <v>40888</v>
      </c>
      <c r="C3584" t="s">
        <v>14909</v>
      </c>
      <c r="D3584" t="s">
        <v>3580</v>
      </c>
      <c r="E3584" t="s">
        <v>11947</v>
      </c>
      <c r="F3584" s="2" t="s">
        <v>6247</v>
      </c>
      <c r="G3584" s="2" t="s">
        <v>6247</v>
      </c>
      <c r="H3584" s="29">
        <v>0</v>
      </c>
      <c r="I3584" s="26">
        <v>0</v>
      </c>
      <c r="J3584" s="25">
        <v>0</v>
      </c>
      <c r="K3584" s="25">
        <v>0</v>
      </c>
      <c r="L3584" s="25">
        <v>0</v>
      </c>
      <c r="M3584" s="27">
        <v>0</v>
      </c>
    </row>
    <row r="3585" spans="1:13" x14ac:dyDescent="0.15">
      <c r="A3585" t="s">
        <v>22918</v>
      </c>
      <c r="B3585">
        <v>73919</v>
      </c>
      <c r="C3585" t="s">
        <v>15382</v>
      </c>
      <c r="D3585" t="s">
        <v>3581</v>
      </c>
      <c r="E3585" t="s">
        <v>7956</v>
      </c>
      <c r="F3585" s="2" t="s">
        <v>6393</v>
      </c>
      <c r="G3585" s="2" t="s">
        <v>6393</v>
      </c>
      <c r="H3585" s="29">
        <v>0</v>
      </c>
      <c r="I3585" s="26">
        <v>114.8</v>
      </c>
      <c r="J3585" s="25">
        <v>60121.91</v>
      </c>
      <c r="K3585" s="25">
        <v>60121.91</v>
      </c>
      <c r="L3585" s="25">
        <v>-29459.74</v>
      </c>
      <c r="M3585" s="27">
        <v>30662.170000000002</v>
      </c>
    </row>
    <row r="3586" spans="1:13" x14ac:dyDescent="0.15">
      <c r="A3586" t="s">
        <v>22652</v>
      </c>
      <c r="B3586">
        <v>61751</v>
      </c>
      <c r="C3586" t="s">
        <v>15333</v>
      </c>
      <c r="D3586" t="s">
        <v>3582</v>
      </c>
      <c r="E3586" t="s">
        <v>11948</v>
      </c>
      <c r="F3586" s="2" t="s">
        <v>9039</v>
      </c>
      <c r="G3586" s="2" t="s">
        <v>6482</v>
      </c>
      <c r="H3586" s="29">
        <v>0</v>
      </c>
      <c r="I3586" s="26">
        <v>0</v>
      </c>
      <c r="J3586" s="25">
        <v>0</v>
      </c>
      <c r="K3586" s="25">
        <v>0</v>
      </c>
      <c r="L3586" s="25">
        <v>0</v>
      </c>
      <c r="M3586" s="27">
        <v>0</v>
      </c>
    </row>
    <row r="3587" spans="1:13" x14ac:dyDescent="0.15">
      <c r="A3587" t="s">
        <v>23236</v>
      </c>
      <c r="B3587">
        <v>77975</v>
      </c>
      <c r="C3587" t="s">
        <v>15421</v>
      </c>
      <c r="D3587" t="s">
        <v>3583</v>
      </c>
      <c r="E3587" t="s">
        <v>11949</v>
      </c>
      <c r="F3587" s="2" t="s">
        <v>6421</v>
      </c>
      <c r="G3587" s="2" t="s">
        <v>6421</v>
      </c>
      <c r="H3587" s="29">
        <v>108582.32</v>
      </c>
      <c r="I3587" s="26">
        <v>137.16999999999999</v>
      </c>
      <c r="J3587" s="25">
        <v>71837.3</v>
      </c>
      <c r="K3587" s="25">
        <v>-36745.020000000004</v>
      </c>
      <c r="L3587" s="25">
        <v>27558.77</v>
      </c>
      <c r="M3587" s="27">
        <v>99396.07</v>
      </c>
    </row>
    <row r="3588" spans="1:13" x14ac:dyDescent="0.15">
      <c r="A3588" t="s">
        <v>23018</v>
      </c>
      <c r="B3588">
        <v>75219</v>
      </c>
      <c r="C3588" t="s">
        <v>15394</v>
      </c>
      <c r="D3588" t="s">
        <v>3584</v>
      </c>
      <c r="E3588" t="s">
        <v>11950</v>
      </c>
      <c r="F3588" s="2" t="s">
        <v>7790</v>
      </c>
      <c r="G3588" s="2" t="s">
        <v>7790</v>
      </c>
      <c r="H3588" s="29">
        <v>0</v>
      </c>
      <c r="I3588" s="26">
        <v>0</v>
      </c>
      <c r="J3588" s="25">
        <v>0</v>
      </c>
      <c r="K3588" s="25">
        <v>0</v>
      </c>
      <c r="L3588" s="25">
        <v>0</v>
      </c>
      <c r="M3588" s="27">
        <v>0</v>
      </c>
    </row>
    <row r="3589" spans="1:13" x14ac:dyDescent="0.15">
      <c r="A3589" t="s">
        <v>22939</v>
      </c>
      <c r="B3589">
        <v>74049</v>
      </c>
      <c r="C3589" t="s">
        <v>15384</v>
      </c>
      <c r="D3589" t="s">
        <v>3585</v>
      </c>
      <c r="E3589" t="s">
        <v>8732</v>
      </c>
      <c r="F3589" s="2" t="s">
        <v>6464</v>
      </c>
      <c r="G3589" s="2" t="s">
        <v>6465</v>
      </c>
      <c r="H3589" s="29">
        <v>587307.78</v>
      </c>
      <c r="I3589" s="26">
        <v>726.81</v>
      </c>
      <c r="J3589" s="25">
        <v>380637.67</v>
      </c>
      <c r="K3589" s="25">
        <v>-206670.11000000004</v>
      </c>
      <c r="L3589" s="25">
        <v>155002.57999999999</v>
      </c>
      <c r="M3589" s="27">
        <v>535640.25</v>
      </c>
    </row>
    <row r="3590" spans="1:13" x14ac:dyDescent="0.15">
      <c r="A3590" t="s">
        <v>23326</v>
      </c>
      <c r="B3590">
        <v>81316</v>
      </c>
      <c r="C3590" t="s">
        <v>15439</v>
      </c>
      <c r="D3590" t="s">
        <v>3586</v>
      </c>
      <c r="E3590" t="s">
        <v>11951</v>
      </c>
      <c r="F3590" s="2" t="s">
        <v>6293</v>
      </c>
      <c r="G3590" s="2" t="s">
        <v>6293</v>
      </c>
      <c r="H3590" s="29">
        <v>218391.58999999997</v>
      </c>
      <c r="I3590" s="26">
        <v>483.4</v>
      </c>
      <c r="J3590" s="25">
        <v>253161.41</v>
      </c>
      <c r="K3590" s="25">
        <v>34769.820000000036</v>
      </c>
      <c r="L3590" s="25">
        <v>-17037.21</v>
      </c>
      <c r="M3590" s="27">
        <v>236124.2</v>
      </c>
    </row>
    <row r="3591" spans="1:13" x14ac:dyDescent="0.15">
      <c r="A3591" t="s">
        <v>19663</v>
      </c>
      <c r="B3591">
        <v>41396</v>
      </c>
      <c r="C3591" t="s">
        <v>14995</v>
      </c>
      <c r="D3591" t="s">
        <v>3587</v>
      </c>
      <c r="E3591" t="s">
        <v>11952</v>
      </c>
      <c r="F3591" s="2" t="s">
        <v>6416</v>
      </c>
      <c r="G3591" s="2" t="s">
        <v>6416</v>
      </c>
      <c r="H3591" s="29">
        <v>34856.739999999991</v>
      </c>
      <c r="I3591" s="26">
        <v>0</v>
      </c>
      <c r="J3591" s="25">
        <v>0</v>
      </c>
      <c r="K3591" s="25">
        <v>-34856.739999999991</v>
      </c>
      <c r="L3591" s="25">
        <v>26142.560000000001</v>
      </c>
      <c r="M3591" s="27">
        <v>26142.560000000001</v>
      </c>
    </row>
    <row r="3592" spans="1:13" x14ac:dyDescent="0.15">
      <c r="A3592" t="s">
        <v>18685</v>
      </c>
      <c r="B3592">
        <v>40862</v>
      </c>
      <c r="C3592" t="s">
        <v>14905</v>
      </c>
      <c r="D3592" t="s">
        <v>3588</v>
      </c>
      <c r="E3592" t="s">
        <v>11953</v>
      </c>
      <c r="F3592" s="2" t="s">
        <v>8485</v>
      </c>
      <c r="G3592" s="2" t="s">
        <v>8485</v>
      </c>
      <c r="H3592" s="29">
        <v>0</v>
      </c>
      <c r="I3592" s="26">
        <v>0</v>
      </c>
      <c r="J3592" s="25">
        <v>0</v>
      </c>
      <c r="K3592" s="25">
        <v>0</v>
      </c>
      <c r="L3592" s="25">
        <v>0</v>
      </c>
      <c r="M3592" s="27">
        <v>0</v>
      </c>
    </row>
    <row r="3593" spans="1:13" x14ac:dyDescent="0.15">
      <c r="A3593" t="s">
        <v>21763</v>
      </c>
      <c r="B3593">
        <v>42545</v>
      </c>
      <c r="C3593" t="s">
        <v>15179</v>
      </c>
      <c r="D3593" t="s">
        <v>3589</v>
      </c>
      <c r="E3593" t="s">
        <v>11954</v>
      </c>
      <c r="F3593" s="2" t="s">
        <v>7401</v>
      </c>
      <c r="G3593" s="2" t="s">
        <v>6720</v>
      </c>
      <c r="H3593" s="29">
        <v>0</v>
      </c>
      <c r="I3593" s="26">
        <v>0</v>
      </c>
      <c r="J3593" s="25">
        <v>0</v>
      </c>
      <c r="K3593" s="25">
        <v>0</v>
      </c>
      <c r="L3593" s="25">
        <v>0</v>
      </c>
      <c r="M3593" s="27">
        <v>0</v>
      </c>
    </row>
    <row r="3594" spans="1:13" x14ac:dyDescent="0.15">
      <c r="A3594" t="s">
        <v>20767</v>
      </c>
      <c r="B3594">
        <v>41629</v>
      </c>
      <c r="C3594" t="s">
        <v>15083</v>
      </c>
      <c r="D3594" t="s">
        <v>3590</v>
      </c>
      <c r="E3594" t="s">
        <v>11955</v>
      </c>
      <c r="F3594" s="2" t="s">
        <v>7261</v>
      </c>
      <c r="G3594" s="2" t="s">
        <v>7261</v>
      </c>
      <c r="H3594" s="29">
        <v>0</v>
      </c>
      <c r="I3594" s="26">
        <v>0</v>
      </c>
      <c r="J3594" s="25">
        <v>0</v>
      </c>
      <c r="K3594" s="25">
        <v>0</v>
      </c>
      <c r="L3594" s="25">
        <v>0</v>
      </c>
      <c r="M3594" s="27">
        <v>0</v>
      </c>
    </row>
    <row r="3595" spans="1:13" x14ac:dyDescent="0.15">
      <c r="A3595" t="s">
        <v>19212</v>
      </c>
      <c r="B3595">
        <v>41191</v>
      </c>
      <c r="C3595" t="s">
        <v>14952</v>
      </c>
      <c r="D3595" t="s">
        <v>3591</v>
      </c>
      <c r="E3595" t="s">
        <v>11956</v>
      </c>
      <c r="F3595" s="2" t="s">
        <v>6430</v>
      </c>
      <c r="G3595" s="2" t="s">
        <v>6430</v>
      </c>
      <c r="H3595" s="29">
        <v>0</v>
      </c>
      <c r="I3595" s="26">
        <v>0</v>
      </c>
      <c r="J3595" s="25">
        <v>0</v>
      </c>
      <c r="K3595" s="25">
        <v>0</v>
      </c>
      <c r="L3595" s="25">
        <v>0</v>
      </c>
      <c r="M3595" s="27">
        <v>0</v>
      </c>
    </row>
    <row r="3596" spans="1:13" x14ac:dyDescent="0.15">
      <c r="A3596" t="s">
        <v>17706</v>
      </c>
      <c r="B3596">
        <v>25351</v>
      </c>
      <c r="C3596" t="s">
        <v>14694</v>
      </c>
      <c r="D3596" t="s">
        <v>3592</v>
      </c>
      <c r="E3596" t="s">
        <v>11957</v>
      </c>
      <c r="F3596" s="2" t="s">
        <v>8140</v>
      </c>
      <c r="G3596" s="2" t="s">
        <v>8140</v>
      </c>
      <c r="H3596" s="29">
        <v>0</v>
      </c>
      <c r="I3596" s="26">
        <v>0</v>
      </c>
      <c r="J3596" s="25">
        <v>0</v>
      </c>
      <c r="K3596" s="25">
        <v>0</v>
      </c>
      <c r="L3596" s="25">
        <v>0</v>
      </c>
      <c r="M3596" s="27">
        <v>0</v>
      </c>
    </row>
    <row r="3597" spans="1:13" x14ac:dyDescent="0.15">
      <c r="A3597" t="s">
        <v>20481</v>
      </c>
      <c r="B3597">
        <v>41570</v>
      </c>
      <c r="C3597" t="s">
        <v>15063</v>
      </c>
      <c r="D3597" t="s">
        <v>3593</v>
      </c>
      <c r="E3597" t="s">
        <v>11958</v>
      </c>
      <c r="F3597" s="2" t="s">
        <v>11959</v>
      </c>
      <c r="G3597" s="2" t="s">
        <v>8019</v>
      </c>
      <c r="H3597" s="29">
        <v>0</v>
      </c>
      <c r="I3597" s="26">
        <v>0</v>
      </c>
      <c r="J3597" s="25">
        <v>0</v>
      </c>
      <c r="K3597" s="25">
        <v>0</v>
      </c>
      <c r="L3597" s="25">
        <v>0</v>
      </c>
      <c r="M3597" s="27">
        <v>0</v>
      </c>
    </row>
    <row r="3598" spans="1:13" x14ac:dyDescent="0.15">
      <c r="A3598" t="s">
        <v>21461</v>
      </c>
      <c r="B3598">
        <v>41851</v>
      </c>
      <c r="C3598" t="s">
        <v>15140</v>
      </c>
      <c r="D3598" t="s">
        <v>3594</v>
      </c>
      <c r="E3598" t="s">
        <v>11960</v>
      </c>
      <c r="F3598" s="2" t="s">
        <v>6498</v>
      </c>
      <c r="G3598" s="2" t="s">
        <v>6499</v>
      </c>
      <c r="H3598" s="29">
        <v>0</v>
      </c>
      <c r="I3598" s="26">
        <v>0</v>
      </c>
      <c r="J3598" s="25">
        <v>0</v>
      </c>
      <c r="K3598" s="25">
        <v>0</v>
      </c>
      <c r="L3598" s="25">
        <v>0</v>
      </c>
      <c r="M3598" s="27">
        <v>0</v>
      </c>
    </row>
    <row r="3599" spans="1:13" x14ac:dyDescent="0.15">
      <c r="A3599" t="s">
        <v>20101</v>
      </c>
      <c r="B3599">
        <v>41496</v>
      </c>
      <c r="C3599" t="s">
        <v>15031</v>
      </c>
      <c r="D3599" t="s">
        <v>3595</v>
      </c>
      <c r="E3599" t="s">
        <v>11961</v>
      </c>
      <c r="F3599" s="2" t="s">
        <v>6569</v>
      </c>
      <c r="G3599" s="2" t="s">
        <v>6569</v>
      </c>
      <c r="H3599" s="29">
        <v>0</v>
      </c>
      <c r="I3599" s="26">
        <v>22.15</v>
      </c>
      <c r="J3599" s="25">
        <v>11600.18</v>
      </c>
      <c r="K3599" s="25">
        <v>11600.18</v>
      </c>
      <c r="L3599" s="25">
        <v>-5684.09</v>
      </c>
      <c r="M3599" s="27">
        <v>5916.09</v>
      </c>
    </row>
    <row r="3600" spans="1:13" x14ac:dyDescent="0.15">
      <c r="A3600" t="s">
        <v>19969</v>
      </c>
      <c r="B3600">
        <v>41461</v>
      </c>
      <c r="C3600" t="s">
        <v>15018</v>
      </c>
      <c r="D3600" t="s">
        <v>3596</v>
      </c>
      <c r="E3600" t="s">
        <v>11962</v>
      </c>
      <c r="F3600" s="2" t="s">
        <v>6586</v>
      </c>
      <c r="G3600" s="2" t="s">
        <v>6586</v>
      </c>
      <c r="H3600" s="29">
        <v>176032.88</v>
      </c>
      <c r="I3600" s="26">
        <v>375.91</v>
      </c>
      <c r="J3600" s="25">
        <v>196867.83</v>
      </c>
      <c r="K3600" s="25">
        <v>20834.949999999983</v>
      </c>
      <c r="L3600" s="25">
        <v>-10209.129999999999</v>
      </c>
      <c r="M3600" s="27">
        <v>186658.69999999998</v>
      </c>
    </row>
    <row r="3601" spans="1:13" x14ac:dyDescent="0.15">
      <c r="A3601" t="s">
        <v>21603</v>
      </c>
      <c r="B3601">
        <v>41876</v>
      </c>
      <c r="C3601" t="s">
        <v>15154</v>
      </c>
      <c r="D3601" t="s">
        <v>3597</v>
      </c>
      <c r="E3601" t="s">
        <v>11756</v>
      </c>
      <c r="F3601" s="2" t="s">
        <v>6533</v>
      </c>
      <c r="G3601" s="2" t="s">
        <v>6533</v>
      </c>
      <c r="H3601" s="29">
        <v>466812.8899999999</v>
      </c>
      <c r="I3601" s="26">
        <v>673.52</v>
      </c>
      <c r="J3601" s="25">
        <v>352729.16</v>
      </c>
      <c r="K3601" s="25">
        <v>-114083.72999999992</v>
      </c>
      <c r="L3601" s="25">
        <v>85562.8</v>
      </c>
      <c r="M3601" s="27">
        <v>438291.95999999996</v>
      </c>
    </row>
    <row r="3602" spans="1:13" x14ac:dyDescent="0.15">
      <c r="A3602" t="s">
        <v>19926</v>
      </c>
      <c r="B3602">
        <v>41447</v>
      </c>
      <c r="C3602" t="s">
        <v>15013</v>
      </c>
      <c r="D3602" t="s">
        <v>3598</v>
      </c>
      <c r="E3602" t="s">
        <v>11963</v>
      </c>
      <c r="F3602" s="2" t="s">
        <v>6337</v>
      </c>
      <c r="G3602" s="2" t="s">
        <v>6338</v>
      </c>
      <c r="H3602" s="29">
        <v>0</v>
      </c>
      <c r="I3602" s="26">
        <v>174.33</v>
      </c>
      <c r="J3602" s="25">
        <v>91298.36</v>
      </c>
      <c r="K3602" s="25">
        <v>91298.36</v>
      </c>
      <c r="L3602" s="25">
        <v>-44736.2</v>
      </c>
      <c r="M3602" s="27">
        <v>46562.16</v>
      </c>
    </row>
    <row r="3603" spans="1:13" x14ac:dyDescent="0.15">
      <c r="A3603" t="s">
        <v>19905</v>
      </c>
      <c r="B3603">
        <v>41444</v>
      </c>
      <c r="C3603" t="s">
        <v>15012</v>
      </c>
      <c r="D3603" t="s">
        <v>3599</v>
      </c>
      <c r="E3603" t="s">
        <v>11964</v>
      </c>
      <c r="F3603" s="2" t="s">
        <v>11320</v>
      </c>
      <c r="G3603" s="2" t="s">
        <v>6297</v>
      </c>
      <c r="H3603" s="29">
        <v>0</v>
      </c>
      <c r="I3603" s="26">
        <v>0</v>
      </c>
      <c r="J3603" s="25">
        <v>0</v>
      </c>
      <c r="K3603" s="25">
        <v>0</v>
      </c>
      <c r="L3603" s="25">
        <v>0</v>
      </c>
      <c r="M3603" s="27">
        <v>0</v>
      </c>
    </row>
    <row r="3604" spans="1:13" x14ac:dyDescent="0.15">
      <c r="A3604" t="s">
        <v>19755</v>
      </c>
      <c r="B3604">
        <v>41413</v>
      </c>
      <c r="C3604" t="s">
        <v>15000</v>
      </c>
      <c r="D3604" t="s">
        <v>3600</v>
      </c>
      <c r="E3604" t="s">
        <v>11965</v>
      </c>
      <c r="F3604" s="2" t="s">
        <v>11966</v>
      </c>
      <c r="G3604" s="2" t="s">
        <v>6495</v>
      </c>
      <c r="H3604" s="29">
        <v>0</v>
      </c>
      <c r="I3604" s="26">
        <v>0</v>
      </c>
      <c r="J3604" s="25">
        <v>0</v>
      </c>
      <c r="K3604" s="25">
        <v>0</v>
      </c>
      <c r="L3604" s="25">
        <v>0</v>
      </c>
      <c r="M3604" s="27">
        <v>0</v>
      </c>
    </row>
    <row r="3605" spans="1:13" x14ac:dyDescent="0.15">
      <c r="A3605" t="s">
        <v>19906</v>
      </c>
      <c r="B3605">
        <v>41444</v>
      </c>
      <c r="C3605" t="s">
        <v>15012</v>
      </c>
      <c r="D3605" t="s">
        <v>3601</v>
      </c>
      <c r="E3605" t="s">
        <v>11967</v>
      </c>
      <c r="F3605" s="2" t="s">
        <v>8959</v>
      </c>
      <c r="G3605" s="2" t="s">
        <v>8959</v>
      </c>
      <c r="H3605" s="29">
        <v>0</v>
      </c>
      <c r="I3605" s="26">
        <v>0</v>
      </c>
      <c r="J3605" s="25">
        <v>0</v>
      </c>
      <c r="K3605" s="25">
        <v>0</v>
      </c>
      <c r="L3605" s="25">
        <v>0</v>
      </c>
      <c r="M3605" s="27">
        <v>0</v>
      </c>
    </row>
    <row r="3606" spans="1:13" x14ac:dyDescent="0.15">
      <c r="A3606" t="s">
        <v>21818</v>
      </c>
      <c r="B3606">
        <v>42557</v>
      </c>
      <c r="C3606" t="s">
        <v>15184</v>
      </c>
      <c r="D3606" t="s">
        <v>3602</v>
      </c>
      <c r="E3606" t="s">
        <v>11968</v>
      </c>
      <c r="F3606" s="2" t="s">
        <v>6359</v>
      </c>
      <c r="G3606" s="2" t="s">
        <v>6359</v>
      </c>
      <c r="H3606" s="29">
        <v>172063.45999999996</v>
      </c>
      <c r="I3606" s="26">
        <v>269.89999999999998</v>
      </c>
      <c r="J3606" s="25">
        <v>141349.32999999999</v>
      </c>
      <c r="K3606" s="25">
        <v>-30714.129999999976</v>
      </c>
      <c r="L3606" s="25">
        <v>23035.599999999999</v>
      </c>
      <c r="M3606" s="27">
        <v>164384.93</v>
      </c>
    </row>
    <row r="3607" spans="1:13" x14ac:dyDescent="0.15">
      <c r="A3607" t="s">
        <v>21155</v>
      </c>
      <c r="B3607">
        <v>41775</v>
      </c>
      <c r="C3607" t="s">
        <v>15110</v>
      </c>
      <c r="D3607" t="s">
        <v>3603</v>
      </c>
      <c r="E3607" t="s">
        <v>11969</v>
      </c>
      <c r="F3607" s="2" t="s">
        <v>6228</v>
      </c>
      <c r="G3607" s="2" t="s">
        <v>6228</v>
      </c>
      <c r="H3607" s="29">
        <v>435285.70999999996</v>
      </c>
      <c r="I3607" s="26">
        <v>658.57</v>
      </c>
      <c r="J3607" s="25">
        <v>344899.69</v>
      </c>
      <c r="K3607" s="25">
        <v>-90386.01999999996</v>
      </c>
      <c r="L3607" s="25">
        <v>67789.52</v>
      </c>
      <c r="M3607" s="27">
        <v>412689.21</v>
      </c>
    </row>
    <row r="3608" spans="1:13" x14ac:dyDescent="0.15">
      <c r="A3608" t="s">
        <v>21518</v>
      </c>
      <c r="B3608">
        <v>41856</v>
      </c>
      <c r="C3608" t="s">
        <v>15143</v>
      </c>
      <c r="D3608" t="s">
        <v>3604</v>
      </c>
      <c r="E3608" t="s">
        <v>11970</v>
      </c>
      <c r="F3608" s="2" t="s">
        <v>11971</v>
      </c>
      <c r="G3608" s="2" t="s">
        <v>6720</v>
      </c>
      <c r="H3608" s="29">
        <v>0</v>
      </c>
      <c r="I3608" s="26">
        <v>0</v>
      </c>
      <c r="J3608" s="25">
        <v>0</v>
      </c>
      <c r="K3608" s="25">
        <v>0</v>
      </c>
      <c r="L3608" s="25">
        <v>0</v>
      </c>
      <c r="M3608" s="27">
        <v>0</v>
      </c>
    </row>
    <row r="3609" spans="1:13" x14ac:dyDescent="0.15">
      <c r="A3609" t="s">
        <v>21610</v>
      </c>
      <c r="B3609">
        <v>41878</v>
      </c>
      <c r="C3609" t="s">
        <v>15155</v>
      </c>
      <c r="D3609" t="s">
        <v>3605</v>
      </c>
      <c r="E3609" t="s">
        <v>11972</v>
      </c>
      <c r="F3609" s="2" t="s">
        <v>10407</v>
      </c>
      <c r="G3609" s="2" t="s">
        <v>7985</v>
      </c>
      <c r="H3609" s="29">
        <v>19064.630000000005</v>
      </c>
      <c r="I3609" s="26">
        <v>52.37</v>
      </c>
      <c r="J3609" s="25">
        <v>27426.69</v>
      </c>
      <c r="K3609" s="25">
        <v>8362.059999999994</v>
      </c>
      <c r="L3609" s="25">
        <v>-4097.41</v>
      </c>
      <c r="M3609" s="27">
        <v>23329.279999999999</v>
      </c>
    </row>
    <row r="3610" spans="1:13" x14ac:dyDescent="0.15">
      <c r="A3610" t="s">
        <v>23179</v>
      </c>
      <c r="B3610">
        <v>77235</v>
      </c>
      <c r="C3610" t="s">
        <v>15416</v>
      </c>
      <c r="D3610" t="s">
        <v>3606</v>
      </c>
      <c r="E3610" t="s">
        <v>7377</v>
      </c>
      <c r="F3610" s="2" t="s">
        <v>6283</v>
      </c>
      <c r="G3610" s="2" t="s">
        <v>6283</v>
      </c>
      <c r="H3610" s="29">
        <v>33546.86</v>
      </c>
      <c r="I3610" s="26">
        <v>281.14</v>
      </c>
      <c r="J3610" s="25">
        <v>147235.82999999999</v>
      </c>
      <c r="K3610" s="25">
        <v>113688.96999999999</v>
      </c>
      <c r="L3610" s="25">
        <v>-55707.6</v>
      </c>
      <c r="M3610" s="27">
        <v>91528.229999999981</v>
      </c>
    </row>
    <row r="3611" spans="1:13" x14ac:dyDescent="0.15">
      <c r="A3611" t="s">
        <v>19907</v>
      </c>
      <c r="B3611">
        <v>41444</v>
      </c>
      <c r="C3611" t="s">
        <v>15012</v>
      </c>
      <c r="D3611" t="s">
        <v>3607</v>
      </c>
      <c r="E3611" t="s">
        <v>11973</v>
      </c>
      <c r="F3611" s="2" t="s">
        <v>7704</v>
      </c>
      <c r="G3611" s="2" t="s">
        <v>7705</v>
      </c>
      <c r="H3611" s="29">
        <v>0</v>
      </c>
      <c r="I3611" s="26">
        <v>16.989999999999998</v>
      </c>
      <c r="J3611" s="25">
        <v>8897.83</v>
      </c>
      <c r="K3611" s="25">
        <v>8897.83</v>
      </c>
      <c r="L3611" s="25">
        <v>-4359.9399999999996</v>
      </c>
      <c r="M3611" s="27">
        <v>4537.8900000000003</v>
      </c>
    </row>
    <row r="3612" spans="1:13" x14ac:dyDescent="0.15">
      <c r="A3612" t="s">
        <v>20457</v>
      </c>
      <c r="B3612">
        <v>41566</v>
      </c>
      <c r="C3612" t="s">
        <v>15061</v>
      </c>
      <c r="D3612" t="s">
        <v>3608</v>
      </c>
      <c r="E3612" t="s">
        <v>11974</v>
      </c>
      <c r="F3612" s="2" t="s">
        <v>6842</v>
      </c>
      <c r="G3612" s="2" t="s">
        <v>6843</v>
      </c>
      <c r="H3612" s="29">
        <v>25767.83</v>
      </c>
      <c r="I3612" s="26">
        <v>46.57</v>
      </c>
      <c r="J3612" s="25">
        <v>24389.17</v>
      </c>
      <c r="K3612" s="25">
        <v>-1378.6600000000035</v>
      </c>
      <c r="L3612" s="25">
        <v>1034</v>
      </c>
      <c r="M3612" s="27">
        <v>25423.17</v>
      </c>
    </row>
    <row r="3613" spans="1:13" x14ac:dyDescent="0.15">
      <c r="A3613" t="s">
        <v>20458</v>
      </c>
      <c r="B3613">
        <v>41566</v>
      </c>
      <c r="C3613" t="s">
        <v>15061</v>
      </c>
      <c r="D3613" t="s">
        <v>3609</v>
      </c>
      <c r="E3613" t="s">
        <v>11975</v>
      </c>
      <c r="F3613" s="2" t="s">
        <v>11976</v>
      </c>
      <c r="G3613" s="2" t="s">
        <v>6212</v>
      </c>
      <c r="H3613" s="29">
        <v>0</v>
      </c>
      <c r="I3613" s="26">
        <v>0</v>
      </c>
      <c r="J3613" s="25">
        <v>0</v>
      </c>
      <c r="K3613" s="25">
        <v>0</v>
      </c>
      <c r="L3613" s="25">
        <v>0</v>
      </c>
      <c r="M3613" s="27">
        <v>0</v>
      </c>
    </row>
    <row r="3614" spans="1:13" x14ac:dyDescent="0.15">
      <c r="A3614" t="s">
        <v>20800</v>
      </c>
      <c r="B3614">
        <v>41631</v>
      </c>
      <c r="C3614" t="s">
        <v>15085</v>
      </c>
      <c r="D3614" t="s">
        <v>3610</v>
      </c>
      <c r="E3614" t="s">
        <v>11977</v>
      </c>
      <c r="F3614" s="2" t="s">
        <v>11978</v>
      </c>
      <c r="G3614" s="2" t="s">
        <v>6260</v>
      </c>
      <c r="H3614" s="29">
        <v>0</v>
      </c>
      <c r="I3614" s="26">
        <v>0</v>
      </c>
      <c r="J3614" s="25">
        <v>0</v>
      </c>
      <c r="K3614" s="25">
        <v>0</v>
      </c>
      <c r="L3614" s="25">
        <v>0</v>
      </c>
      <c r="M3614" s="27">
        <v>0</v>
      </c>
    </row>
    <row r="3615" spans="1:13" x14ac:dyDescent="0.15">
      <c r="A3615" t="s">
        <v>20707</v>
      </c>
      <c r="B3615">
        <v>41613</v>
      </c>
      <c r="C3615" t="s">
        <v>15077</v>
      </c>
      <c r="D3615" t="s">
        <v>3611</v>
      </c>
      <c r="E3615" t="s">
        <v>11979</v>
      </c>
      <c r="F3615" s="2" t="s">
        <v>6255</v>
      </c>
      <c r="G3615" s="2" t="s">
        <v>6237</v>
      </c>
      <c r="H3615" s="29">
        <v>0</v>
      </c>
      <c r="I3615" s="26">
        <v>12.57</v>
      </c>
      <c r="J3615" s="25">
        <v>6583.03</v>
      </c>
      <c r="K3615" s="25">
        <v>6583.03</v>
      </c>
      <c r="L3615" s="25">
        <v>-3225.68</v>
      </c>
      <c r="M3615" s="27">
        <v>3357.35</v>
      </c>
    </row>
    <row r="3616" spans="1:13" x14ac:dyDescent="0.15">
      <c r="A3616" t="s">
        <v>19335</v>
      </c>
      <c r="B3616">
        <v>41248</v>
      </c>
      <c r="C3616" t="s">
        <v>14965</v>
      </c>
      <c r="D3616" t="s">
        <v>3612</v>
      </c>
      <c r="E3616" t="s">
        <v>11980</v>
      </c>
      <c r="F3616" s="2" t="s">
        <v>6451</v>
      </c>
      <c r="G3616" s="2" t="s">
        <v>6451</v>
      </c>
      <c r="H3616" s="29">
        <v>148721.75</v>
      </c>
      <c r="I3616" s="26">
        <v>131.87</v>
      </c>
      <c r="J3616" s="25">
        <v>69061.64</v>
      </c>
      <c r="K3616" s="25">
        <v>-79660.11</v>
      </c>
      <c r="L3616" s="25">
        <v>59745.08</v>
      </c>
      <c r="M3616" s="27">
        <v>128806.72</v>
      </c>
    </row>
    <row r="3617" spans="1:13" x14ac:dyDescent="0.15">
      <c r="A3617" t="s">
        <v>21768</v>
      </c>
      <c r="B3617">
        <v>42546</v>
      </c>
      <c r="C3617" t="s">
        <v>15180</v>
      </c>
      <c r="D3617" t="s">
        <v>3613</v>
      </c>
      <c r="E3617" t="s">
        <v>11981</v>
      </c>
      <c r="F3617" s="2" t="s">
        <v>7401</v>
      </c>
      <c r="G3617" s="2" t="s">
        <v>6720</v>
      </c>
      <c r="H3617" s="29">
        <v>120275.44</v>
      </c>
      <c r="I3617" s="26">
        <v>412.68</v>
      </c>
      <c r="J3617" s="25">
        <v>216124.64</v>
      </c>
      <c r="K3617" s="25">
        <v>95849.200000000012</v>
      </c>
      <c r="L3617" s="25">
        <v>-46966.11</v>
      </c>
      <c r="M3617" s="27">
        <v>169158.53000000003</v>
      </c>
    </row>
    <row r="3618" spans="1:13" x14ac:dyDescent="0.15">
      <c r="A3618" t="s">
        <v>19783</v>
      </c>
      <c r="B3618">
        <v>41421</v>
      </c>
      <c r="C3618" t="s">
        <v>15002</v>
      </c>
      <c r="D3618" t="s">
        <v>3614</v>
      </c>
      <c r="E3618" t="s">
        <v>11982</v>
      </c>
      <c r="F3618" s="2" t="s">
        <v>9051</v>
      </c>
      <c r="G3618" s="2" t="s">
        <v>8200</v>
      </c>
      <c r="H3618" s="29">
        <v>0</v>
      </c>
      <c r="I3618" s="26">
        <v>0</v>
      </c>
      <c r="J3618" s="25">
        <v>0</v>
      </c>
      <c r="K3618" s="25">
        <v>0</v>
      </c>
      <c r="L3618" s="25">
        <v>0</v>
      </c>
      <c r="M3618" s="27">
        <v>0</v>
      </c>
    </row>
    <row r="3619" spans="1:13" x14ac:dyDescent="0.15">
      <c r="A3619" t="s">
        <v>19784</v>
      </c>
      <c r="B3619">
        <v>41421</v>
      </c>
      <c r="C3619" t="s">
        <v>15002</v>
      </c>
      <c r="D3619" t="s">
        <v>3615</v>
      </c>
      <c r="E3619" t="s">
        <v>11983</v>
      </c>
      <c r="F3619" s="2" t="s">
        <v>11984</v>
      </c>
      <c r="G3619" s="2" t="s">
        <v>7553</v>
      </c>
      <c r="H3619" s="29">
        <v>0</v>
      </c>
      <c r="I3619" s="26">
        <v>0</v>
      </c>
      <c r="J3619" s="25">
        <v>0</v>
      </c>
      <c r="K3619" s="25">
        <v>0</v>
      </c>
      <c r="L3619" s="25">
        <v>0</v>
      </c>
      <c r="M3619" s="27">
        <v>0</v>
      </c>
    </row>
    <row r="3620" spans="1:13" x14ac:dyDescent="0.15">
      <c r="A3620" t="s">
        <v>20073</v>
      </c>
      <c r="B3620">
        <v>41492</v>
      </c>
      <c r="C3620" t="s">
        <v>15028</v>
      </c>
      <c r="D3620" t="s">
        <v>3616</v>
      </c>
      <c r="E3620" t="s">
        <v>11985</v>
      </c>
      <c r="F3620" s="2" t="s">
        <v>7489</v>
      </c>
      <c r="G3620" s="2" t="s">
        <v>6436</v>
      </c>
      <c r="H3620" s="29">
        <v>43942.140000000014</v>
      </c>
      <c r="I3620" s="26">
        <v>62.52</v>
      </c>
      <c r="J3620" s="25">
        <v>32742.35</v>
      </c>
      <c r="K3620" s="25">
        <v>-11199.790000000015</v>
      </c>
      <c r="L3620" s="25">
        <v>8399.84</v>
      </c>
      <c r="M3620" s="27">
        <v>41142.19</v>
      </c>
    </row>
    <row r="3621" spans="1:13" x14ac:dyDescent="0.15">
      <c r="A3621" t="s">
        <v>20404</v>
      </c>
      <c r="B3621">
        <v>41561</v>
      </c>
      <c r="C3621" t="s">
        <v>15058</v>
      </c>
      <c r="D3621" t="s">
        <v>3617</v>
      </c>
      <c r="E3621" t="s">
        <v>11986</v>
      </c>
      <c r="F3621" s="2" t="s">
        <v>9801</v>
      </c>
      <c r="G3621" s="2" t="s">
        <v>7907</v>
      </c>
      <c r="H3621" s="29">
        <v>36144.679999999993</v>
      </c>
      <c r="I3621" s="26">
        <v>15.5</v>
      </c>
      <c r="J3621" s="25">
        <v>8117.51</v>
      </c>
      <c r="K3621" s="25">
        <v>-28027.169999999991</v>
      </c>
      <c r="L3621" s="25">
        <v>21020.38</v>
      </c>
      <c r="M3621" s="27">
        <v>29137.89</v>
      </c>
    </row>
    <row r="3622" spans="1:13" x14ac:dyDescent="0.15">
      <c r="A3622" t="s">
        <v>19564</v>
      </c>
      <c r="B3622">
        <v>41371</v>
      </c>
      <c r="C3622" t="s">
        <v>14988</v>
      </c>
      <c r="D3622" t="s">
        <v>3618</v>
      </c>
      <c r="E3622" t="s">
        <v>11987</v>
      </c>
      <c r="F3622" s="2" t="s">
        <v>6447</v>
      </c>
      <c r="G3622" s="2" t="s">
        <v>6447</v>
      </c>
      <c r="H3622" s="29">
        <v>0</v>
      </c>
      <c r="I3622" s="26">
        <v>0</v>
      </c>
      <c r="J3622" s="25">
        <v>0</v>
      </c>
      <c r="K3622" s="25">
        <v>0</v>
      </c>
      <c r="L3622" s="25">
        <v>0</v>
      </c>
      <c r="M3622" s="27">
        <v>0</v>
      </c>
    </row>
    <row r="3623" spans="1:13" x14ac:dyDescent="0.15">
      <c r="A3623" t="s">
        <v>19213</v>
      </c>
      <c r="B3623">
        <v>41191</v>
      </c>
      <c r="C3623" t="s">
        <v>14952</v>
      </c>
      <c r="D3623" t="s">
        <v>3619</v>
      </c>
      <c r="E3623" t="s">
        <v>11988</v>
      </c>
      <c r="F3623" s="2" t="s">
        <v>9575</v>
      </c>
      <c r="G3623" s="2" t="s">
        <v>9575</v>
      </c>
      <c r="H3623" s="29">
        <v>0</v>
      </c>
      <c r="I3623" s="26">
        <v>0</v>
      </c>
      <c r="J3623" s="25">
        <v>0</v>
      </c>
      <c r="K3623" s="25">
        <v>0</v>
      </c>
      <c r="L3623" s="25">
        <v>0</v>
      </c>
      <c r="M3623" s="27">
        <v>0</v>
      </c>
    </row>
    <row r="3624" spans="1:13" x14ac:dyDescent="0.15">
      <c r="A3624" t="s">
        <v>20398</v>
      </c>
      <c r="B3624">
        <v>41560</v>
      </c>
      <c r="C3624" t="s">
        <v>15057</v>
      </c>
      <c r="D3624" t="s">
        <v>3620</v>
      </c>
      <c r="E3624" t="s">
        <v>11989</v>
      </c>
      <c r="F3624" s="2" t="s">
        <v>6420</v>
      </c>
      <c r="G3624" s="2" t="s">
        <v>6420</v>
      </c>
      <c r="H3624" s="29">
        <v>0</v>
      </c>
      <c r="I3624" s="26">
        <v>7.8</v>
      </c>
      <c r="J3624" s="25">
        <v>4084.94</v>
      </c>
      <c r="K3624" s="25">
        <v>4084.94</v>
      </c>
      <c r="L3624" s="25">
        <v>-2001.62</v>
      </c>
      <c r="M3624" s="27">
        <v>2083.3200000000002</v>
      </c>
    </row>
    <row r="3625" spans="1:13" x14ac:dyDescent="0.15">
      <c r="A3625" t="s">
        <v>17620</v>
      </c>
      <c r="B3625">
        <v>24533</v>
      </c>
      <c r="C3625" t="s">
        <v>14687</v>
      </c>
      <c r="D3625" t="s">
        <v>3621</v>
      </c>
      <c r="E3625" t="s">
        <v>7597</v>
      </c>
      <c r="F3625" s="2" t="s">
        <v>6440</v>
      </c>
      <c r="G3625" s="2" t="s">
        <v>6440</v>
      </c>
      <c r="H3625" s="29">
        <v>0</v>
      </c>
      <c r="I3625" s="26">
        <v>91.48</v>
      </c>
      <c r="J3625" s="25">
        <v>47908.99</v>
      </c>
      <c r="K3625" s="25">
        <v>47908.99</v>
      </c>
      <c r="L3625" s="25">
        <v>-23475.41</v>
      </c>
      <c r="M3625" s="27">
        <v>24433.579999999998</v>
      </c>
    </row>
    <row r="3626" spans="1:13" x14ac:dyDescent="0.15">
      <c r="A3626" t="s">
        <v>23327</v>
      </c>
      <c r="B3626">
        <v>81316</v>
      </c>
      <c r="C3626" t="s">
        <v>15439</v>
      </c>
      <c r="D3626" t="s">
        <v>3622</v>
      </c>
      <c r="E3626" t="s">
        <v>11990</v>
      </c>
      <c r="F3626" s="2" t="s">
        <v>6293</v>
      </c>
      <c r="G3626" s="2" t="s">
        <v>6293</v>
      </c>
      <c r="H3626" s="29">
        <v>33694</v>
      </c>
      <c r="I3626" s="26">
        <v>122.62</v>
      </c>
      <c r="J3626" s="25">
        <v>64217.32</v>
      </c>
      <c r="K3626" s="25">
        <v>30523.32</v>
      </c>
      <c r="L3626" s="25">
        <v>-14956.43</v>
      </c>
      <c r="M3626" s="27">
        <v>49260.89</v>
      </c>
    </row>
    <row r="3627" spans="1:13" x14ac:dyDescent="0.15">
      <c r="A3627" t="s">
        <v>18053</v>
      </c>
      <c r="B3627">
        <v>32177</v>
      </c>
      <c r="C3627" t="s">
        <v>14778</v>
      </c>
      <c r="D3627" t="s">
        <v>3623</v>
      </c>
      <c r="E3627" t="s">
        <v>11991</v>
      </c>
      <c r="F3627" s="2" t="s">
        <v>7919</v>
      </c>
      <c r="G3627" s="2" t="s">
        <v>7919</v>
      </c>
      <c r="H3627" s="29">
        <v>0</v>
      </c>
      <c r="I3627" s="26">
        <v>107.57</v>
      </c>
      <c r="J3627" s="25">
        <v>56335.48</v>
      </c>
      <c r="K3627" s="25">
        <v>56335.48</v>
      </c>
      <c r="L3627" s="25">
        <v>-27604.39</v>
      </c>
      <c r="M3627" s="27">
        <v>28731.090000000004</v>
      </c>
    </row>
    <row r="3628" spans="1:13" x14ac:dyDescent="0.15">
      <c r="A3628" t="s">
        <v>19187</v>
      </c>
      <c r="B3628">
        <v>41154</v>
      </c>
      <c r="C3628" t="s">
        <v>14949</v>
      </c>
      <c r="D3628" t="s">
        <v>3624</v>
      </c>
      <c r="E3628" t="s">
        <v>11992</v>
      </c>
      <c r="F3628" s="2" t="s">
        <v>6569</v>
      </c>
      <c r="G3628" s="2" t="s">
        <v>6569</v>
      </c>
      <c r="H3628" s="29">
        <v>0</v>
      </c>
      <c r="I3628" s="26">
        <v>54.66</v>
      </c>
      <c r="J3628" s="25">
        <v>28625.99</v>
      </c>
      <c r="K3628" s="25">
        <v>28625.99</v>
      </c>
      <c r="L3628" s="25">
        <v>-14026.74</v>
      </c>
      <c r="M3628" s="27">
        <v>14599.250000000002</v>
      </c>
    </row>
    <row r="3629" spans="1:13" x14ac:dyDescent="0.15">
      <c r="A3629" t="s">
        <v>18785</v>
      </c>
      <c r="B3629">
        <v>40934</v>
      </c>
      <c r="C3629" t="s">
        <v>14913</v>
      </c>
      <c r="D3629" t="s">
        <v>3625</v>
      </c>
      <c r="E3629" t="s">
        <v>11993</v>
      </c>
      <c r="F3629" s="2" t="s">
        <v>6247</v>
      </c>
      <c r="G3629" s="2" t="s">
        <v>6247</v>
      </c>
      <c r="H3629" s="29">
        <v>0</v>
      </c>
      <c r="I3629" s="26">
        <v>0</v>
      </c>
      <c r="J3629" s="25">
        <v>0</v>
      </c>
      <c r="K3629" s="25">
        <v>0</v>
      </c>
      <c r="L3629" s="25">
        <v>0</v>
      </c>
      <c r="M3629" s="27">
        <v>0</v>
      </c>
    </row>
    <row r="3630" spans="1:13" x14ac:dyDescent="0.15">
      <c r="A3630" t="s">
        <v>18831</v>
      </c>
      <c r="B3630">
        <v>40947</v>
      </c>
      <c r="C3630" t="s">
        <v>14917</v>
      </c>
      <c r="D3630" t="s">
        <v>3626</v>
      </c>
      <c r="E3630" t="s">
        <v>11994</v>
      </c>
      <c r="F3630" s="2" t="s">
        <v>6490</v>
      </c>
      <c r="G3630" s="2" t="s">
        <v>6490</v>
      </c>
      <c r="H3630" s="29">
        <v>0</v>
      </c>
      <c r="I3630" s="26">
        <v>0</v>
      </c>
      <c r="J3630" s="25">
        <v>0</v>
      </c>
      <c r="K3630" s="25">
        <v>0</v>
      </c>
      <c r="L3630" s="25">
        <v>0</v>
      </c>
      <c r="M3630" s="27">
        <v>0</v>
      </c>
    </row>
    <row r="3631" spans="1:13" x14ac:dyDescent="0.15">
      <c r="A3631" t="s">
        <v>18170</v>
      </c>
      <c r="B3631">
        <v>38001</v>
      </c>
      <c r="C3631" t="s">
        <v>14820</v>
      </c>
      <c r="D3631" t="s">
        <v>3627</v>
      </c>
      <c r="E3631" t="s">
        <v>11995</v>
      </c>
      <c r="F3631" s="2" t="s">
        <v>6385</v>
      </c>
      <c r="G3631" s="2" t="s">
        <v>6385</v>
      </c>
      <c r="H3631" s="29">
        <v>0</v>
      </c>
      <c r="I3631" s="26">
        <v>0</v>
      </c>
      <c r="J3631" s="25">
        <v>0</v>
      </c>
      <c r="K3631" s="25">
        <v>0</v>
      </c>
      <c r="L3631" s="25">
        <v>0</v>
      </c>
      <c r="M3631" s="27">
        <v>0</v>
      </c>
    </row>
    <row r="3632" spans="1:13" x14ac:dyDescent="0.15">
      <c r="A3632" t="s">
        <v>18695</v>
      </c>
      <c r="B3632">
        <v>40874</v>
      </c>
      <c r="C3632" t="s">
        <v>14907</v>
      </c>
      <c r="D3632" t="s">
        <v>3628</v>
      </c>
      <c r="E3632" t="s">
        <v>11996</v>
      </c>
      <c r="F3632" s="2" t="s">
        <v>7415</v>
      </c>
      <c r="G3632" s="2" t="s">
        <v>6887</v>
      </c>
      <c r="H3632" s="29">
        <v>0</v>
      </c>
      <c r="I3632" s="26">
        <v>78.34</v>
      </c>
      <c r="J3632" s="25">
        <v>41027.440000000002</v>
      </c>
      <c r="K3632" s="25">
        <v>41027.440000000002</v>
      </c>
      <c r="L3632" s="25">
        <v>-20103.45</v>
      </c>
      <c r="M3632" s="27">
        <v>20923.990000000002</v>
      </c>
    </row>
    <row r="3633" spans="1:13" x14ac:dyDescent="0.15">
      <c r="A3633" t="s">
        <v>19448</v>
      </c>
      <c r="B3633">
        <v>41316</v>
      </c>
      <c r="C3633" t="s">
        <v>14975</v>
      </c>
      <c r="D3633" t="s">
        <v>3629</v>
      </c>
      <c r="E3633" t="s">
        <v>11997</v>
      </c>
      <c r="F3633" s="2" t="s">
        <v>6399</v>
      </c>
      <c r="G3633" s="2" t="s">
        <v>6399</v>
      </c>
      <c r="H3633" s="29">
        <v>0</v>
      </c>
      <c r="I3633" s="26">
        <v>0</v>
      </c>
      <c r="J3633" s="25">
        <v>0</v>
      </c>
      <c r="K3633" s="25">
        <v>0</v>
      </c>
      <c r="L3633" s="25">
        <v>0</v>
      </c>
      <c r="M3633" s="27">
        <v>0</v>
      </c>
    </row>
    <row r="3634" spans="1:13" x14ac:dyDescent="0.15">
      <c r="A3634" t="s">
        <v>22176</v>
      </c>
      <c r="B3634">
        <v>43227</v>
      </c>
      <c r="C3634" t="s">
        <v>15244</v>
      </c>
      <c r="D3634" t="s">
        <v>3630</v>
      </c>
      <c r="E3634" t="s">
        <v>7725</v>
      </c>
      <c r="F3634" s="2" t="s">
        <v>6294</v>
      </c>
      <c r="G3634" s="2" t="s">
        <v>6294</v>
      </c>
      <c r="H3634" s="29">
        <v>0</v>
      </c>
      <c r="I3634" s="26">
        <v>118.37</v>
      </c>
      <c r="J3634" s="25">
        <v>61991.55</v>
      </c>
      <c r="K3634" s="25">
        <v>61991.55</v>
      </c>
      <c r="L3634" s="25">
        <v>-30375.86</v>
      </c>
      <c r="M3634" s="27">
        <v>31615.690000000002</v>
      </c>
    </row>
    <row r="3635" spans="1:13" x14ac:dyDescent="0.15">
      <c r="A3635" t="s">
        <v>22211</v>
      </c>
      <c r="B3635">
        <v>43864</v>
      </c>
      <c r="C3635" t="s">
        <v>15251</v>
      </c>
      <c r="D3635" t="s">
        <v>3631</v>
      </c>
      <c r="E3635" t="s">
        <v>11998</v>
      </c>
      <c r="F3635" s="2" t="s">
        <v>6293</v>
      </c>
      <c r="G3635" s="2" t="s">
        <v>6293</v>
      </c>
      <c r="H3635" s="29">
        <v>151046.56</v>
      </c>
      <c r="I3635" s="26">
        <v>521.66999999999996</v>
      </c>
      <c r="J3635" s="25">
        <v>273203.8</v>
      </c>
      <c r="K3635" s="25">
        <v>122157.23999999999</v>
      </c>
      <c r="L3635" s="25">
        <v>-59857.05</v>
      </c>
      <c r="M3635" s="27">
        <v>213346.75</v>
      </c>
    </row>
    <row r="3636" spans="1:13" x14ac:dyDescent="0.15">
      <c r="A3636" t="s">
        <v>22821</v>
      </c>
      <c r="B3636">
        <v>71008</v>
      </c>
      <c r="C3636" t="s">
        <v>15363</v>
      </c>
      <c r="D3636" t="s">
        <v>3632</v>
      </c>
      <c r="E3636" t="s">
        <v>11999</v>
      </c>
      <c r="F3636" s="2" t="s">
        <v>6369</v>
      </c>
      <c r="G3636" s="2" t="s">
        <v>6369</v>
      </c>
      <c r="H3636" s="29">
        <v>0</v>
      </c>
      <c r="I3636" s="26">
        <v>0</v>
      </c>
      <c r="J3636" s="25">
        <v>0</v>
      </c>
      <c r="K3636" s="25">
        <v>0</v>
      </c>
      <c r="L3636" s="25">
        <v>0</v>
      </c>
      <c r="M3636" s="27">
        <v>0</v>
      </c>
    </row>
    <row r="3637" spans="1:13" x14ac:dyDescent="0.15">
      <c r="A3637" t="s">
        <v>19964</v>
      </c>
      <c r="B3637">
        <v>41460</v>
      </c>
      <c r="C3637" t="s">
        <v>15017</v>
      </c>
      <c r="D3637" t="s">
        <v>3633</v>
      </c>
      <c r="E3637" t="s">
        <v>12000</v>
      </c>
      <c r="F3637" s="2" t="s">
        <v>7335</v>
      </c>
      <c r="G3637" s="2" t="s">
        <v>7335</v>
      </c>
      <c r="H3637" s="29">
        <v>47319.41</v>
      </c>
      <c r="I3637" s="26">
        <v>0</v>
      </c>
      <c r="J3637" s="25">
        <v>0</v>
      </c>
      <c r="K3637" s="25">
        <v>-47319.41</v>
      </c>
      <c r="L3637" s="25">
        <v>35489.56</v>
      </c>
      <c r="M3637" s="27">
        <v>35489.56</v>
      </c>
    </row>
    <row r="3638" spans="1:13" x14ac:dyDescent="0.15">
      <c r="A3638" t="s">
        <v>20284</v>
      </c>
      <c r="B3638">
        <v>41528</v>
      </c>
      <c r="C3638" t="s">
        <v>15044</v>
      </c>
      <c r="D3638" t="s">
        <v>3634</v>
      </c>
      <c r="E3638" t="s">
        <v>12001</v>
      </c>
      <c r="F3638" s="2" t="s">
        <v>6421</v>
      </c>
      <c r="G3638" s="2" t="s">
        <v>6421</v>
      </c>
      <c r="H3638" s="29">
        <v>0</v>
      </c>
      <c r="I3638" s="26">
        <v>0</v>
      </c>
      <c r="J3638" s="25">
        <v>0</v>
      </c>
      <c r="K3638" s="25">
        <v>0</v>
      </c>
      <c r="L3638" s="25">
        <v>0</v>
      </c>
      <c r="M3638" s="27">
        <v>0</v>
      </c>
    </row>
    <row r="3639" spans="1:13" x14ac:dyDescent="0.15">
      <c r="A3639" t="s">
        <v>18357</v>
      </c>
      <c r="B3639">
        <v>40508</v>
      </c>
      <c r="C3639" t="s">
        <v>14866</v>
      </c>
      <c r="D3639" t="s">
        <v>3635</v>
      </c>
      <c r="E3639" t="s">
        <v>12002</v>
      </c>
      <c r="F3639" s="2" t="s">
        <v>6468</v>
      </c>
      <c r="G3639" s="2" t="s">
        <v>6469</v>
      </c>
      <c r="H3639" s="29">
        <v>0</v>
      </c>
      <c r="I3639" s="26">
        <v>0</v>
      </c>
      <c r="J3639" s="25">
        <v>0</v>
      </c>
      <c r="K3639" s="25">
        <v>0</v>
      </c>
      <c r="L3639" s="25">
        <v>0</v>
      </c>
      <c r="M3639" s="27">
        <v>0</v>
      </c>
    </row>
    <row r="3640" spans="1:13" x14ac:dyDescent="0.15">
      <c r="A3640" t="s">
        <v>18598</v>
      </c>
      <c r="B3640">
        <v>40788</v>
      </c>
      <c r="C3640" t="s">
        <v>14896</v>
      </c>
      <c r="D3640" t="s">
        <v>3636</v>
      </c>
      <c r="E3640" t="s">
        <v>12003</v>
      </c>
      <c r="F3640" s="2" t="s">
        <v>6435</v>
      </c>
      <c r="G3640" s="2" t="s">
        <v>6436</v>
      </c>
      <c r="H3640" s="29">
        <v>0</v>
      </c>
      <c r="I3640" s="26">
        <v>0</v>
      </c>
      <c r="J3640" s="25">
        <v>0</v>
      </c>
      <c r="K3640" s="25">
        <v>0</v>
      </c>
      <c r="L3640" s="25">
        <v>0</v>
      </c>
      <c r="M3640" s="27">
        <v>0</v>
      </c>
    </row>
    <row r="3641" spans="1:13" x14ac:dyDescent="0.15">
      <c r="A3641" t="s">
        <v>18216</v>
      </c>
      <c r="B3641">
        <v>40114</v>
      </c>
      <c r="C3641" t="s">
        <v>14838</v>
      </c>
      <c r="D3641" t="s">
        <v>3637</v>
      </c>
      <c r="E3641" t="s">
        <v>12004</v>
      </c>
      <c r="F3641" s="2" t="s">
        <v>6449</v>
      </c>
      <c r="G3641" s="2" t="s">
        <v>6449</v>
      </c>
      <c r="H3641" s="29">
        <v>22602.369999999995</v>
      </c>
      <c r="I3641" s="26">
        <v>0</v>
      </c>
      <c r="J3641" s="25">
        <v>0</v>
      </c>
      <c r="K3641" s="25">
        <v>-22602.369999999995</v>
      </c>
      <c r="L3641" s="25">
        <v>16951.78</v>
      </c>
      <c r="M3641" s="27">
        <v>16951.78</v>
      </c>
    </row>
    <row r="3642" spans="1:13" x14ac:dyDescent="0.15">
      <c r="A3642" t="s">
        <v>22778</v>
      </c>
      <c r="B3642">
        <v>70085</v>
      </c>
      <c r="C3642" t="s">
        <v>15358</v>
      </c>
      <c r="D3642" t="s">
        <v>3638</v>
      </c>
      <c r="E3642" t="s">
        <v>12005</v>
      </c>
      <c r="F3642" s="2" t="s">
        <v>6569</v>
      </c>
      <c r="G3642" s="2" t="s">
        <v>6569</v>
      </c>
      <c r="H3642" s="29">
        <v>95136</v>
      </c>
      <c r="I3642" s="26">
        <v>0</v>
      </c>
      <c r="J3642" s="25">
        <v>0</v>
      </c>
      <c r="K3642" s="25">
        <v>-95136</v>
      </c>
      <c r="L3642" s="25">
        <v>71352</v>
      </c>
      <c r="M3642" s="27">
        <v>71352</v>
      </c>
    </row>
    <row r="3643" spans="1:13" x14ac:dyDescent="0.15">
      <c r="A3643" t="s">
        <v>19941</v>
      </c>
      <c r="B3643">
        <v>41454</v>
      </c>
      <c r="C3643" t="s">
        <v>15014</v>
      </c>
      <c r="D3643" t="s">
        <v>3639</v>
      </c>
      <c r="E3643" t="s">
        <v>11507</v>
      </c>
      <c r="F3643" s="2" t="s">
        <v>8811</v>
      </c>
      <c r="G3643" s="2" t="s">
        <v>6554</v>
      </c>
      <c r="H3643" s="29">
        <v>0</v>
      </c>
      <c r="I3643" s="26">
        <v>0</v>
      </c>
      <c r="J3643" s="25">
        <v>0</v>
      </c>
      <c r="K3643" s="25">
        <v>0</v>
      </c>
      <c r="L3643" s="25">
        <v>0</v>
      </c>
      <c r="M3643" s="27">
        <v>0</v>
      </c>
    </row>
    <row r="3644" spans="1:13" x14ac:dyDescent="0.15">
      <c r="A3644" t="s">
        <v>18846</v>
      </c>
      <c r="B3644">
        <v>40950</v>
      </c>
      <c r="C3644" t="s">
        <v>14918</v>
      </c>
      <c r="D3644" t="s">
        <v>3640</v>
      </c>
      <c r="E3644" t="s">
        <v>12006</v>
      </c>
      <c r="F3644" s="2" t="s">
        <v>6327</v>
      </c>
      <c r="G3644" s="2" t="s">
        <v>6327</v>
      </c>
      <c r="H3644" s="29">
        <v>53514</v>
      </c>
      <c r="I3644" s="26">
        <v>16</v>
      </c>
      <c r="J3644" s="25">
        <v>8379.36</v>
      </c>
      <c r="K3644" s="25">
        <v>-45134.64</v>
      </c>
      <c r="L3644" s="25">
        <v>33850.980000000003</v>
      </c>
      <c r="M3644" s="27">
        <v>42230.340000000004</v>
      </c>
    </row>
    <row r="3645" spans="1:13" x14ac:dyDescent="0.15">
      <c r="A3645" t="s">
        <v>18207</v>
      </c>
      <c r="B3645">
        <v>40020</v>
      </c>
      <c r="C3645" t="s">
        <v>14835</v>
      </c>
      <c r="D3645" t="s">
        <v>3641</v>
      </c>
      <c r="E3645" t="s">
        <v>10171</v>
      </c>
      <c r="F3645" s="2" t="s">
        <v>6363</v>
      </c>
      <c r="G3645" s="2" t="s">
        <v>6363</v>
      </c>
      <c r="H3645" s="29">
        <v>0</v>
      </c>
      <c r="I3645" s="26">
        <v>0</v>
      </c>
      <c r="J3645" s="25">
        <v>0</v>
      </c>
      <c r="K3645" s="25">
        <v>0</v>
      </c>
      <c r="L3645" s="25">
        <v>0</v>
      </c>
      <c r="M3645" s="27">
        <v>0</v>
      </c>
    </row>
    <row r="3646" spans="1:13" x14ac:dyDescent="0.15">
      <c r="A3646" t="s">
        <v>22985</v>
      </c>
      <c r="B3646">
        <v>74531</v>
      </c>
      <c r="C3646" t="s">
        <v>15388</v>
      </c>
      <c r="D3646" t="s">
        <v>3642</v>
      </c>
      <c r="E3646" t="s">
        <v>12007</v>
      </c>
      <c r="F3646" s="2" t="s">
        <v>6228</v>
      </c>
      <c r="G3646" s="2" t="s">
        <v>6228</v>
      </c>
      <c r="H3646" s="29">
        <v>173993.33</v>
      </c>
      <c r="I3646" s="26">
        <v>364.11</v>
      </c>
      <c r="J3646" s="25">
        <v>190688.05</v>
      </c>
      <c r="K3646" s="25">
        <v>16694.72</v>
      </c>
      <c r="L3646" s="25">
        <v>-8180.41</v>
      </c>
      <c r="M3646" s="27">
        <v>182507.63999999998</v>
      </c>
    </row>
    <row r="3647" spans="1:13" x14ac:dyDescent="0.15">
      <c r="A3647" t="s">
        <v>19307</v>
      </c>
      <c r="B3647">
        <v>41241</v>
      </c>
      <c r="C3647" t="s">
        <v>14962</v>
      </c>
      <c r="D3647" t="s">
        <v>3643</v>
      </c>
      <c r="E3647" t="s">
        <v>12008</v>
      </c>
      <c r="F3647" s="2" t="s">
        <v>6382</v>
      </c>
      <c r="G3647" s="2" t="s">
        <v>6382</v>
      </c>
      <c r="H3647" s="29">
        <v>332990.32</v>
      </c>
      <c r="I3647" s="26">
        <v>332.57</v>
      </c>
      <c r="J3647" s="25">
        <v>174170.23</v>
      </c>
      <c r="K3647" s="25">
        <v>-158820.09</v>
      </c>
      <c r="L3647" s="25">
        <v>119115.07</v>
      </c>
      <c r="M3647" s="27">
        <v>293285.30000000005</v>
      </c>
    </row>
    <row r="3648" spans="1:13" x14ac:dyDescent="0.15">
      <c r="A3648" t="s">
        <v>21599</v>
      </c>
      <c r="B3648">
        <v>41871</v>
      </c>
      <c r="C3648" t="s">
        <v>15153</v>
      </c>
      <c r="D3648" t="s">
        <v>3644</v>
      </c>
      <c r="E3648" t="s">
        <v>12009</v>
      </c>
      <c r="F3648" s="2" t="s">
        <v>6531</v>
      </c>
      <c r="G3648" s="2" t="s">
        <v>6531</v>
      </c>
      <c r="H3648" s="29">
        <v>45586</v>
      </c>
      <c r="I3648" s="26">
        <v>103.29</v>
      </c>
      <c r="J3648" s="25">
        <v>54094.01</v>
      </c>
      <c r="K3648" s="25">
        <v>8508.010000000002</v>
      </c>
      <c r="L3648" s="25">
        <v>-4168.92</v>
      </c>
      <c r="M3648" s="27">
        <v>49925.090000000004</v>
      </c>
    </row>
    <row r="3649" spans="1:13" x14ac:dyDescent="0.15">
      <c r="A3649" t="s">
        <v>20801</v>
      </c>
      <c r="B3649">
        <v>41631</v>
      </c>
      <c r="C3649" t="s">
        <v>15085</v>
      </c>
      <c r="D3649" t="s">
        <v>3645</v>
      </c>
      <c r="E3649" t="s">
        <v>12010</v>
      </c>
      <c r="F3649" s="2" t="s">
        <v>12011</v>
      </c>
      <c r="G3649" s="2" t="s">
        <v>7748</v>
      </c>
      <c r="H3649" s="29">
        <v>0</v>
      </c>
      <c r="I3649" s="26">
        <v>0</v>
      </c>
      <c r="J3649" s="25">
        <v>0</v>
      </c>
      <c r="K3649" s="25">
        <v>0</v>
      </c>
      <c r="L3649" s="25">
        <v>0</v>
      </c>
      <c r="M3649" s="27">
        <v>0</v>
      </c>
    </row>
    <row r="3650" spans="1:13" x14ac:dyDescent="0.15">
      <c r="A3650" t="s">
        <v>21226</v>
      </c>
      <c r="B3650">
        <v>41779</v>
      </c>
      <c r="C3650" t="s">
        <v>15113</v>
      </c>
      <c r="D3650" t="s">
        <v>3646</v>
      </c>
      <c r="E3650" t="s">
        <v>12012</v>
      </c>
      <c r="F3650" s="2" t="s">
        <v>12013</v>
      </c>
      <c r="G3650" s="2" t="s">
        <v>6504</v>
      </c>
      <c r="H3650" s="29">
        <v>23085.959999999992</v>
      </c>
      <c r="I3650" s="26">
        <v>0</v>
      </c>
      <c r="J3650" s="25">
        <v>0</v>
      </c>
      <c r="K3650" s="25">
        <v>-23085.959999999992</v>
      </c>
      <c r="L3650" s="25">
        <v>17314.47</v>
      </c>
      <c r="M3650" s="27">
        <v>17314.47</v>
      </c>
    </row>
    <row r="3651" spans="1:13" x14ac:dyDescent="0.15">
      <c r="A3651" t="s">
        <v>17830</v>
      </c>
      <c r="B3651">
        <v>30010</v>
      </c>
      <c r="C3651" t="s">
        <v>14718</v>
      </c>
      <c r="D3651" t="s">
        <v>3647</v>
      </c>
      <c r="E3651" t="s">
        <v>12014</v>
      </c>
      <c r="F3651" s="2" t="s">
        <v>7119</v>
      </c>
      <c r="G3651" s="2" t="s">
        <v>6360</v>
      </c>
      <c r="H3651" s="29">
        <v>0</v>
      </c>
      <c r="I3651" s="26">
        <v>0</v>
      </c>
      <c r="J3651" s="25">
        <v>0</v>
      </c>
      <c r="K3651" s="25">
        <v>0</v>
      </c>
      <c r="L3651" s="25">
        <v>0</v>
      </c>
      <c r="M3651" s="27">
        <v>0</v>
      </c>
    </row>
    <row r="3652" spans="1:13" x14ac:dyDescent="0.15">
      <c r="A3652" t="s">
        <v>18627</v>
      </c>
      <c r="B3652">
        <v>40803</v>
      </c>
      <c r="C3652" t="s">
        <v>14899</v>
      </c>
      <c r="D3652" t="s">
        <v>3648</v>
      </c>
      <c r="E3652" t="s">
        <v>12015</v>
      </c>
      <c r="F3652" s="2" t="s">
        <v>6382</v>
      </c>
      <c r="G3652" s="2" t="s">
        <v>6382</v>
      </c>
      <c r="H3652" s="29">
        <v>0</v>
      </c>
      <c r="I3652" s="26">
        <v>0</v>
      </c>
      <c r="J3652" s="25">
        <v>0</v>
      </c>
      <c r="K3652" s="25">
        <v>0</v>
      </c>
      <c r="L3652" s="25">
        <v>0</v>
      </c>
      <c r="M3652" s="27">
        <v>0</v>
      </c>
    </row>
    <row r="3653" spans="1:13" x14ac:dyDescent="0.15">
      <c r="A3653" t="s">
        <v>19852</v>
      </c>
      <c r="B3653">
        <v>41438</v>
      </c>
      <c r="C3653" t="s">
        <v>15007</v>
      </c>
      <c r="D3653" t="s">
        <v>3649</v>
      </c>
      <c r="E3653" t="s">
        <v>12016</v>
      </c>
      <c r="F3653" s="2" t="s">
        <v>9897</v>
      </c>
      <c r="G3653" s="2" t="s">
        <v>7352</v>
      </c>
      <c r="H3653" s="29">
        <v>18833.080000000002</v>
      </c>
      <c r="I3653" s="26">
        <v>61.85</v>
      </c>
      <c r="J3653" s="25">
        <v>32391.46</v>
      </c>
      <c r="K3653" s="25">
        <v>13558.379999999997</v>
      </c>
      <c r="L3653" s="25">
        <v>-6643.61</v>
      </c>
      <c r="M3653" s="27">
        <v>25747.85</v>
      </c>
    </row>
    <row r="3654" spans="1:13" x14ac:dyDescent="0.15">
      <c r="A3654" t="s">
        <v>20646</v>
      </c>
      <c r="B3654">
        <v>41582</v>
      </c>
      <c r="C3654" t="s">
        <v>15070</v>
      </c>
      <c r="D3654" t="s">
        <v>3650</v>
      </c>
      <c r="E3654" t="s">
        <v>12017</v>
      </c>
      <c r="F3654" s="2" t="s">
        <v>6536</v>
      </c>
      <c r="G3654" s="2" t="s">
        <v>6536</v>
      </c>
      <c r="H3654" s="29">
        <v>7648.1199999999953</v>
      </c>
      <c r="I3654" s="26">
        <v>10.73</v>
      </c>
      <c r="J3654" s="25">
        <v>5619.41</v>
      </c>
      <c r="K3654" s="25">
        <v>-2028.7099999999955</v>
      </c>
      <c r="L3654" s="25">
        <v>1521.53</v>
      </c>
      <c r="M3654" s="27">
        <v>7140.94</v>
      </c>
    </row>
    <row r="3655" spans="1:13" x14ac:dyDescent="0.15">
      <c r="A3655" t="s">
        <v>20802</v>
      </c>
      <c r="B3655">
        <v>41631</v>
      </c>
      <c r="C3655" t="s">
        <v>15085</v>
      </c>
      <c r="D3655" t="s">
        <v>3651</v>
      </c>
      <c r="E3655" t="s">
        <v>12018</v>
      </c>
      <c r="F3655" s="2" t="s">
        <v>8364</v>
      </c>
      <c r="G3655" s="2" t="s">
        <v>6267</v>
      </c>
      <c r="H3655" s="29">
        <v>0</v>
      </c>
      <c r="I3655" s="26">
        <v>0</v>
      </c>
      <c r="J3655" s="25">
        <v>0</v>
      </c>
      <c r="K3655" s="25">
        <v>0</v>
      </c>
      <c r="L3655" s="25">
        <v>0</v>
      </c>
      <c r="M3655" s="27">
        <v>0</v>
      </c>
    </row>
    <row r="3656" spans="1:13" x14ac:dyDescent="0.15">
      <c r="A3656" t="s">
        <v>17510</v>
      </c>
      <c r="B3656">
        <v>20281</v>
      </c>
      <c r="C3656" t="s">
        <v>14666</v>
      </c>
      <c r="D3656" t="s">
        <v>3652</v>
      </c>
      <c r="E3656" t="s">
        <v>11581</v>
      </c>
      <c r="F3656" s="2" t="s">
        <v>6424</v>
      </c>
      <c r="G3656" s="2" t="s">
        <v>6425</v>
      </c>
      <c r="H3656" s="29">
        <v>1570008.2899999998</v>
      </c>
      <c r="I3656" s="26">
        <v>3098.88</v>
      </c>
      <c r="J3656" s="25">
        <v>1622914.44</v>
      </c>
      <c r="K3656" s="25">
        <v>52906.15000000014</v>
      </c>
      <c r="L3656" s="25">
        <v>-25924.01</v>
      </c>
      <c r="M3656" s="27">
        <v>1596990.43</v>
      </c>
    </row>
    <row r="3657" spans="1:13" x14ac:dyDescent="0.15">
      <c r="A3657" t="s">
        <v>17707</v>
      </c>
      <c r="B3657">
        <v>25351</v>
      </c>
      <c r="C3657" t="s">
        <v>14694</v>
      </c>
      <c r="D3657" t="s">
        <v>3653</v>
      </c>
      <c r="E3657" t="s">
        <v>12019</v>
      </c>
      <c r="F3657" s="2" t="s">
        <v>8140</v>
      </c>
      <c r="G3657" s="2" t="s">
        <v>8140</v>
      </c>
      <c r="H3657" s="29">
        <v>0</v>
      </c>
      <c r="I3657" s="26">
        <v>0</v>
      </c>
      <c r="J3657" s="25">
        <v>0</v>
      </c>
      <c r="K3657" s="25">
        <v>0</v>
      </c>
      <c r="L3657" s="25">
        <v>0</v>
      </c>
      <c r="M3657" s="27">
        <v>0</v>
      </c>
    </row>
    <row r="3658" spans="1:13" x14ac:dyDescent="0.15">
      <c r="A3658" t="s">
        <v>17810</v>
      </c>
      <c r="B3658">
        <v>29810</v>
      </c>
      <c r="C3658" t="s">
        <v>14716</v>
      </c>
      <c r="D3658" t="s">
        <v>3654</v>
      </c>
      <c r="E3658" t="s">
        <v>6539</v>
      </c>
      <c r="F3658" s="2" t="s">
        <v>6248</v>
      </c>
      <c r="G3658" s="2" t="s">
        <v>6248</v>
      </c>
      <c r="H3658" s="29">
        <v>81262</v>
      </c>
      <c r="I3658" s="26">
        <v>106.58</v>
      </c>
      <c r="J3658" s="25">
        <v>55817.01</v>
      </c>
      <c r="K3658" s="25">
        <v>-25444.989999999998</v>
      </c>
      <c r="L3658" s="25">
        <v>19083.740000000002</v>
      </c>
      <c r="M3658" s="27">
        <v>74900.75</v>
      </c>
    </row>
    <row r="3659" spans="1:13" x14ac:dyDescent="0.15">
      <c r="A3659" t="s">
        <v>19134</v>
      </c>
      <c r="B3659">
        <v>41125</v>
      </c>
      <c r="C3659" t="s">
        <v>14945</v>
      </c>
      <c r="D3659" t="s">
        <v>3655</v>
      </c>
      <c r="E3659" t="s">
        <v>10216</v>
      </c>
      <c r="F3659" s="2" t="s">
        <v>6531</v>
      </c>
      <c r="G3659" s="2" t="s">
        <v>6531</v>
      </c>
      <c r="H3659" s="29">
        <v>11122.169999999998</v>
      </c>
      <c r="I3659" s="26">
        <v>61.59</v>
      </c>
      <c r="J3659" s="25">
        <v>32255.3</v>
      </c>
      <c r="K3659" s="25">
        <v>21133.13</v>
      </c>
      <c r="L3659" s="25">
        <v>-10355.23</v>
      </c>
      <c r="M3659" s="27">
        <v>21900.07</v>
      </c>
    </row>
    <row r="3660" spans="1:13" x14ac:dyDescent="0.15">
      <c r="A3660" t="s">
        <v>20187</v>
      </c>
      <c r="B3660">
        <v>41507</v>
      </c>
      <c r="C3660" t="s">
        <v>15036</v>
      </c>
      <c r="D3660" t="s">
        <v>3656</v>
      </c>
      <c r="E3660" t="s">
        <v>7651</v>
      </c>
      <c r="F3660" s="2" t="s">
        <v>10894</v>
      </c>
      <c r="G3660" s="2" t="s">
        <v>10894</v>
      </c>
      <c r="H3660" s="29">
        <v>68376.19</v>
      </c>
      <c r="I3660" s="26">
        <v>44.56</v>
      </c>
      <c r="J3660" s="25">
        <v>23336.52</v>
      </c>
      <c r="K3660" s="25">
        <v>-45039.67</v>
      </c>
      <c r="L3660" s="25">
        <v>33779.75</v>
      </c>
      <c r="M3660" s="27">
        <v>57116.270000000004</v>
      </c>
    </row>
    <row r="3661" spans="1:13" x14ac:dyDescent="0.15">
      <c r="A3661" t="s">
        <v>22340</v>
      </c>
      <c r="B3661">
        <v>47100</v>
      </c>
      <c r="C3661" t="s">
        <v>15275</v>
      </c>
      <c r="D3661" t="s">
        <v>3657</v>
      </c>
      <c r="E3661" t="s">
        <v>12020</v>
      </c>
      <c r="F3661" s="2" t="s">
        <v>6248</v>
      </c>
      <c r="G3661" s="2" t="s">
        <v>6248</v>
      </c>
      <c r="H3661" s="29">
        <v>0</v>
      </c>
      <c r="I3661" s="26">
        <v>0</v>
      </c>
      <c r="J3661" s="25">
        <v>0</v>
      </c>
      <c r="K3661" s="25">
        <v>0</v>
      </c>
      <c r="L3661" s="25">
        <v>0</v>
      </c>
      <c r="M3661" s="27">
        <v>0</v>
      </c>
    </row>
    <row r="3662" spans="1:13" x14ac:dyDescent="0.15">
      <c r="A3662" t="s">
        <v>18764</v>
      </c>
      <c r="B3662">
        <v>40928</v>
      </c>
      <c r="C3662" t="s">
        <v>14912</v>
      </c>
      <c r="D3662" t="s">
        <v>3658</v>
      </c>
      <c r="E3662" t="s">
        <v>12021</v>
      </c>
      <c r="F3662" s="2" t="s">
        <v>6392</v>
      </c>
      <c r="G3662" s="2" t="s">
        <v>6392</v>
      </c>
      <c r="H3662" s="29">
        <v>0</v>
      </c>
      <c r="I3662" s="26">
        <v>0</v>
      </c>
      <c r="J3662" s="25">
        <v>0</v>
      </c>
      <c r="K3662" s="25">
        <v>0</v>
      </c>
      <c r="L3662" s="25">
        <v>0</v>
      </c>
      <c r="M3662" s="27">
        <v>0</v>
      </c>
    </row>
    <row r="3663" spans="1:13" x14ac:dyDescent="0.15">
      <c r="A3663" t="s">
        <v>22539</v>
      </c>
      <c r="B3663">
        <v>53015</v>
      </c>
      <c r="C3663" t="s">
        <v>15302</v>
      </c>
      <c r="D3663" t="s">
        <v>3659</v>
      </c>
      <c r="E3663" t="s">
        <v>12022</v>
      </c>
      <c r="F3663" s="2" t="s">
        <v>7242</v>
      </c>
      <c r="G3663" s="2" t="s">
        <v>7242</v>
      </c>
      <c r="H3663" s="29">
        <v>0</v>
      </c>
      <c r="I3663" s="26">
        <v>20.61</v>
      </c>
      <c r="J3663" s="25">
        <v>10793.66</v>
      </c>
      <c r="K3663" s="25">
        <v>10793.66</v>
      </c>
      <c r="L3663" s="25">
        <v>-5288.89</v>
      </c>
      <c r="M3663" s="27">
        <v>5504.7699999999995</v>
      </c>
    </row>
    <row r="3664" spans="1:13" x14ac:dyDescent="0.15">
      <c r="A3664" t="s">
        <v>22653</v>
      </c>
      <c r="B3664">
        <v>61751</v>
      </c>
      <c r="C3664" t="s">
        <v>15333</v>
      </c>
      <c r="D3664" t="s">
        <v>3660</v>
      </c>
      <c r="E3664" t="s">
        <v>7757</v>
      </c>
      <c r="F3664" s="2" t="s">
        <v>9039</v>
      </c>
      <c r="G3664" s="2" t="s">
        <v>6482</v>
      </c>
      <c r="H3664" s="29">
        <v>0</v>
      </c>
      <c r="I3664" s="26">
        <v>0</v>
      </c>
      <c r="J3664" s="25">
        <v>0</v>
      </c>
      <c r="K3664" s="25">
        <v>0</v>
      </c>
      <c r="L3664" s="25">
        <v>0</v>
      </c>
      <c r="M3664" s="27">
        <v>0</v>
      </c>
    </row>
    <row r="3665" spans="1:13" x14ac:dyDescent="0.15">
      <c r="A3665" t="s">
        <v>22872</v>
      </c>
      <c r="B3665">
        <v>72853</v>
      </c>
      <c r="C3665" t="s">
        <v>15376</v>
      </c>
      <c r="D3665" t="s">
        <v>3661</v>
      </c>
      <c r="E3665" t="s">
        <v>12024</v>
      </c>
      <c r="F3665" s="2" t="s">
        <v>6579</v>
      </c>
      <c r="G3665" s="2" t="s">
        <v>6580</v>
      </c>
      <c r="H3665" s="29">
        <v>17007.350000000006</v>
      </c>
      <c r="I3665" s="26">
        <v>0</v>
      </c>
      <c r="J3665" s="25">
        <v>0</v>
      </c>
      <c r="K3665" s="25">
        <v>-17007.350000000006</v>
      </c>
      <c r="L3665" s="25">
        <v>12755.51</v>
      </c>
      <c r="M3665" s="27">
        <v>12755.51</v>
      </c>
    </row>
    <row r="3666" spans="1:13" x14ac:dyDescent="0.15">
      <c r="A3666" t="s">
        <v>23328</v>
      </c>
      <c r="B3666">
        <v>81316</v>
      </c>
      <c r="C3666" t="s">
        <v>15439</v>
      </c>
      <c r="D3666" t="s">
        <v>3662</v>
      </c>
      <c r="E3666" t="s">
        <v>12025</v>
      </c>
      <c r="F3666" s="2" t="s">
        <v>6293</v>
      </c>
      <c r="G3666" s="2" t="s">
        <v>6293</v>
      </c>
      <c r="H3666" s="29">
        <v>124508.54000000001</v>
      </c>
      <c r="I3666" s="26">
        <v>208.28</v>
      </c>
      <c r="J3666" s="25">
        <v>109078.32</v>
      </c>
      <c r="K3666" s="25">
        <v>-15430.220000000001</v>
      </c>
      <c r="L3666" s="25">
        <v>11572.67</v>
      </c>
      <c r="M3666" s="27">
        <v>120650.99</v>
      </c>
    </row>
    <row r="3667" spans="1:13" x14ac:dyDescent="0.15">
      <c r="A3667" t="s">
        <v>23329</v>
      </c>
      <c r="B3667">
        <v>81316</v>
      </c>
      <c r="C3667" t="s">
        <v>15439</v>
      </c>
      <c r="D3667" t="s">
        <v>3663</v>
      </c>
      <c r="E3667" t="s">
        <v>12026</v>
      </c>
      <c r="F3667" s="2" t="s">
        <v>6293</v>
      </c>
      <c r="G3667" s="2" t="s">
        <v>6293</v>
      </c>
      <c r="H3667" s="29">
        <v>114370.92000000001</v>
      </c>
      <c r="I3667" s="26">
        <v>162.13999999999999</v>
      </c>
      <c r="J3667" s="25">
        <v>84914.34</v>
      </c>
      <c r="K3667" s="25">
        <v>-29456.580000000016</v>
      </c>
      <c r="L3667" s="25">
        <v>22092.44</v>
      </c>
      <c r="M3667" s="27">
        <v>107006.78</v>
      </c>
    </row>
    <row r="3668" spans="1:13" x14ac:dyDescent="0.15">
      <c r="A3668" t="s">
        <v>17424</v>
      </c>
      <c r="B3668">
        <v>10925</v>
      </c>
      <c r="C3668" t="s">
        <v>14653</v>
      </c>
      <c r="D3668" t="s">
        <v>3664</v>
      </c>
      <c r="E3668" t="s">
        <v>12027</v>
      </c>
      <c r="F3668" s="2" t="s">
        <v>8510</v>
      </c>
      <c r="G3668" s="2" t="s">
        <v>6308</v>
      </c>
      <c r="H3668" s="29">
        <v>0</v>
      </c>
      <c r="I3668" s="26">
        <v>4.21</v>
      </c>
      <c r="J3668" s="25">
        <v>2204.8200000000002</v>
      </c>
      <c r="K3668" s="25">
        <v>2204.8200000000002</v>
      </c>
      <c r="L3668" s="25">
        <v>-1080.3599999999999</v>
      </c>
      <c r="M3668" s="27">
        <v>1124.4600000000003</v>
      </c>
    </row>
    <row r="3669" spans="1:13" x14ac:dyDescent="0.15">
      <c r="A3669" t="s">
        <v>20785</v>
      </c>
      <c r="B3669">
        <v>41630</v>
      </c>
      <c r="C3669" t="s">
        <v>15084</v>
      </c>
      <c r="D3669" t="s">
        <v>3665</v>
      </c>
      <c r="E3669" t="s">
        <v>12028</v>
      </c>
      <c r="F3669" s="2" t="s">
        <v>6444</v>
      </c>
      <c r="G3669" s="2" t="s">
        <v>6378</v>
      </c>
      <c r="H3669" s="29">
        <v>0</v>
      </c>
      <c r="I3669" s="26">
        <v>3.52</v>
      </c>
      <c r="J3669" s="25">
        <v>1843.46</v>
      </c>
      <c r="K3669" s="25">
        <v>1843.46</v>
      </c>
      <c r="L3669" s="25">
        <v>-903.3</v>
      </c>
      <c r="M3669" s="27">
        <v>940.16000000000008</v>
      </c>
    </row>
    <row r="3670" spans="1:13" x14ac:dyDescent="0.15">
      <c r="A3670" t="s">
        <v>19638</v>
      </c>
      <c r="B3670">
        <v>41386</v>
      </c>
      <c r="C3670" t="s">
        <v>14993</v>
      </c>
      <c r="D3670" t="s">
        <v>3666</v>
      </c>
      <c r="E3670" t="s">
        <v>12029</v>
      </c>
      <c r="F3670" s="2" t="s">
        <v>6416</v>
      </c>
      <c r="G3670" s="2" t="s">
        <v>6416</v>
      </c>
      <c r="H3670" s="29">
        <v>13874</v>
      </c>
      <c r="I3670" s="26">
        <v>38.24</v>
      </c>
      <c r="J3670" s="25">
        <v>20026.669999999998</v>
      </c>
      <c r="K3670" s="25">
        <v>6152.6699999999983</v>
      </c>
      <c r="L3670" s="25">
        <v>-3014.81</v>
      </c>
      <c r="M3670" s="27">
        <v>17011.859999999997</v>
      </c>
    </row>
    <row r="3671" spans="1:13" x14ac:dyDescent="0.15">
      <c r="A3671" t="s">
        <v>17433</v>
      </c>
      <c r="B3671">
        <v>11711</v>
      </c>
      <c r="C3671" t="s">
        <v>14654</v>
      </c>
      <c r="D3671" t="s">
        <v>3667</v>
      </c>
      <c r="E3671" t="s">
        <v>11967</v>
      </c>
      <c r="F3671" s="2" t="s">
        <v>6518</v>
      </c>
      <c r="G3671" s="2" t="s">
        <v>6519</v>
      </c>
      <c r="H3671" s="29">
        <v>63667.41</v>
      </c>
      <c r="I3671" s="26">
        <v>147.9</v>
      </c>
      <c r="J3671" s="25">
        <v>77456.710000000006</v>
      </c>
      <c r="K3671" s="25">
        <v>13789.300000000003</v>
      </c>
      <c r="L3671" s="25">
        <v>-6756.76</v>
      </c>
      <c r="M3671" s="27">
        <v>70699.950000000012</v>
      </c>
    </row>
    <row r="3672" spans="1:13" x14ac:dyDescent="0.15">
      <c r="A3672" t="s">
        <v>19756</v>
      </c>
      <c r="B3672">
        <v>41413</v>
      </c>
      <c r="C3672" t="s">
        <v>15000</v>
      </c>
      <c r="D3672" t="s">
        <v>3668</v>
      </c>
      <c r="E3672" t="s">
        <v>12030</v>
      </c>
      <c r="F3672" s="2" t="s">
        <v>12031</v>
      </c>
      <c r="G3672" s="2" t="s">
        <v>6495</v>
      </c>
      <c r="H3672" s="29">
        <v>0</v>
      </c>
      <c r="I3672" s="26">
        <v>7.08</v>
      </c>
      <c r="J3672" s="25">
        <v>3707.87</v>
      </c>
      <c r="K3672" s="25">
        <v>3707.87</v>
      </c>
      <c r="L3672" s="25">
        <v>-1816.86</v>
      </c>
      <c r="M3672" s="27">
        <v>1891.01</v>
      </c>
    </row>
    <row r="3673" spans="1:13" x14ac:dyDescent="0.15">
      <c r="A3673" t="s">
        <v>20468</v>
      </c>
      <c r="B3673">
        <v>41567</v>
      </c>
      <c r="C3673" t="s">
        <v>15062</v>
      </c>
      <c r="D3673" t="s">
        <v>3669</v>
      </c>
      <c r="E3673" t="s">
        <v>12032</v>
      </c>
      <c r="F3673" s="2" t="s">
        <v>6361</v>
      </c>
      <c r="G3673" s="2" t="s">
        <v>6361</v>
      </c>
      <c r="H3673" s="29">
        <v>690376.77999999991</v>
      </c>
      <c r="I3673" s="26">
        <v>654.76</v>
      </c>
      <c r="J3673" s="25">
        <v>342904.36</v>
      </c>
      <c r="K3673" s="25">
        <v>-347472.41999999993</v>
      </c>
      <c r="L3673" s="25">
        <v>260604.32</v>
      </c>
      <c r="M3673" s="27">
        <v>603508.67999999993</v>
      </c>
    </row>
    <row r="3674" spans="1:13" x14ac:dyDescent="0.15">
      <c r="A3674" t="s">
        <v>21375</v>
      </c>
      <c r="B3674">
        <v>41816</v>
      </c>
      <c r="C3674" t="s">
        <v>15128</v>
      </c>
      <c r="D3674" t="s">
        <v>3670</v>
      </c>
      <c r="E3674" t="s">
        <v>12033</v>
      </c>
      <c r="F3674" s="2" t="s">
        <v>12034</v>
      </c>
      <c r="G3674" s="2" t="s">
        <v>6645</v>
      </c>
      <c r="H3674" s="29">
        <v>0</v>
      </c>
      <c r="I3674" s="26">
        <v>19.38</v>
      </c>
      <c r="J3674" s="25">
        <v>10149.5</v>
      </c>
      <c r="K3674" s="25">
        <v>10149.5</v>
      </c>
      <c r="L3674" s="25">
        <v>-4973.26</v>
      </c>
      <c r="M3674" s="27">
        <v>5176.24</v>
      </c>
    </row>
    <row r="3675" spans="1:13" x14ac:dyDescent="0.15">
      <c r="A3675" t="s">
        <v>21819</v>
      </c>
      <c r="B3675">
        <v>42557</v>
      </c>
      <c r="C3675" t="s">
        <v>15184</v>
      </c>
      <c r="D3675" t="s">
        <v>3671</v>
      </c>
      <c r="E3675" t="s">
        <v>12035</v>
      </c>
      <c r="F3675" s="2" t="s">
        <v>6359</v>
      </c>
      <c r="G3675" s="2" t="s">
        <v>6359</v>
      </c>
      <c r="H3675" s="29">
        <v>0</v>
      </c>
      <c r="I3675" s="26">
        <v>0</v>
      </c>
      <c r="J3675" s="25">
        <v>0</v>
      </c>
      <c r="K3675" s="25">
        <v>0</v>
      </c>
      <c r="L3675" s="25">
        <v>0</v>
      </c>
      <c r="M3675" s="27">
        <v>0</v>
      </c>
    </row>
    <row r="3676" spans="1:13" x14ac:dyDescent="0.15">
      <c r="A3676" t="s">
        <v>21233</v>
      </c>
      <c r="B3676">
        <v>41780</v>
      </c>
      <c r="C3676" t="s">
        <v>15114</v>
      </c>
      <c r="D3676" t="s">
        <v>3672</v>
      </c>
      <c r="E3676" t="s">
        <v>12036</v>
      </c>
      <c r="F3676" s="2" t="s">
        <v>12037</v>
      </c>
      <c r="G3676" s="2" t="s">
        <v>12037</v>
      </c>
      <c r="H3676" s="29">
        <v>37658</v>
      </c>
      <c r="I3676" s="26">
        <v>58.93</v>
      </c>
      <c r="J3676" s="25">
        <v>30862.23</v>
      </c>
      <c r="K3676" s="25">
        <v>-6795.77</v>
      </c>
      <c r="L3676" s="25">
        <v>5096.83</v>
      </c>
      <c r="M3676" s="27">
        <v>35959.06</v>
      </c>
    </row>
    <row r="3677" spans="1:13" x14ac:dyDescent="0.15">
      <c r="A3677" t="s">
        <v>21519</v>
      </c>
      <c r="B3677">
        <v>41856</v>
      </c>
      <c r="C3677" t="s">
        <v>15143</v>
      </c>
      <c r="D3677" t="s">
        <v>3673</v>
      </c>
      <c r="E3677" t="s">
        <v>12038</v>
      </c>
      <c r="F3677" s="2" t="s">
        <v>12039</v>
      </c>
      <c r="G3677" s="2" t="s">
        <v>6535</v>
      </c>
      <c r="H3677" s="29">
        <v>7046.07</v>
      </c>
      <c r="I3677" s="26">
        <v>17.43</v>
      </c>
      <c r="J3677" s="25">
        <v>9128.27</v>
      </c>
      <c r="K3677" s="25">
        <v>2082.2000000000007</v>
      </c>
      <c r="L3677" s="25">
        <v>-1020.28</v>
      </c>
      <c r="M3677" s="27">
        <v>8107.9900000000007</v>
      </c>
    </row>
    <row r="3678" spans="1:13" x14ac:dyDescent="0.15">
      <c r="A3678" t="s">
        <v>19908</v>
      </c>
      <c r="B3678">
        <v>41444</v>
      </c>
      <c r="C3678" t="s">
        <v>15012</v>
      </c>
      <c r="D3678" t="s">
        <v>3674</v>
      </c>
      <c r="E3678" t="s">
        <v>12040</v>
      </c>
      <c r="F3678" s="2" t="s">
        <v>9730</v>
      </c>
      <c r="G3678" s="2" t="s">
        <v>7705</v>
      </c>
      <c r="H3678" s="29">
        <v>0</v>
      </c>
      <c r="I3678" s="26">
        <v>12.06</v>
      </c>
      <c r="J3678" s="25">
        <v>6315.94</v>
      </c>
      <c r="K3678" s="25">
        <v>6315.94</v>
      </c>
      <c r="L3678" s="25">
        <v>-3094.81</v>
      </c>
      <c r="M3678" s="27">
        <v>3221.1299999999997</v>
      </c>
    </row>
    <row r="3679" spans="1:13" x14ac:dyDescent="0.15">
      <c r="A3679" t="s">
        <v>20803</v>
      </c>
      <c r="B3679">
        <v>41631</v>
      </c>
      <c r="C3679" t="s">
        <v>15085</v>
      </c>
      <c r="D3679" t="s">
        <v>3675</v>
      </c>
      <c r="E3679" t="s">
        <v>12041</v>
      </c>
      <c r="F3679" s="2" t="s">
        <v>12042</v>
      </c>
      <c r="G3679" s="2" t="s">
        <v>6260</v>
      </c>
      <c r="H3679" s="29">
        <v>15856</v>
      </c>
      <c r="I3679" s="26">
        <v>22.62</v>
      </c>
      <c r="J3679" s="25">
        <v>11846.32</v>
      </c>
      <c r="K3679" s="25">
        <v>-4009.6800000000003</v>
      </c>
      <c r="L3679" s="25">
        <v>3007.26</v>
      </c>
      <c r="M3679" s="27">
        <v>14853.58</v>
      </c>
    </row>
    <row r="3680" spans="1:13" x14ac:dyDescent="0.15">
      <c r="A3680" t="s">
        <v>20708</v>
      </c>
      <c r="B3680">
        <v>41613</v>
      </c>
      <c r="C3680" t="s">
        <v>15077</v>
      </c>
      <c r="D3680" t="s">
        <v>3676</v>
      </c>
      <c r="E3680" t="s">
        <v>12043</v>
      </c>
      <c r="F3680" s="2" t="s">
        <v>6255</v>
      </c>
      <c r="G3680" s="2" t="s">
        <v>6237</v>
      </c>
      <c r="H3680" s="29">
        <v>75914.859999999986</v>
      </c>
      <c r="I3680" s="26">
        <v>119.67</v>
      </c>
      <c r="J3680" s="25">
        <v>62672.38</v>
      </c>
      <c r="K3680" s="25">
        <v>-13242.479999999989</v>
      </c>
      <c r="L3680" s="25">
        <v>9931.86</v>
      </c>
      <c r="M3680" s="27">
        <v>72604.239999999991</v>
      </c>
    </row>
    <row r="3681" spans="1:13" x14ac:dyDescent="0.15">
      <c r="A3681" t="s">
        <v>22122</v>
      </c>
      <c r="B3681">
        <v>42738</v>
      </c>
      <c r="C3681" t="s">
        <v>15225</v>
      </c>
      <c r="D3681" t="s">
        <v>3677</v>
      </c>
      <c r="E3681" t="s">
        <v>12044</v>
      </c>
      <c r="F3681" s="2" t="s">
        <v>12045</v>
      </c>
      <c r="G3681" s="2" t="s">
        <v>6439</v>
      </c>
      <c r="H3681" s="29">
        <v>0</v>
      </c>
      <c r="I3681" s="26">
        <v>20.99</v>
      </c>
      <c r="J3681" s="25">
        <v>10992.67</v>
      </c>
      <c r="K3681" s="25">
        <v>10992.67</v>
      </c>
      <c r="L3681" s="25">
        <v>-5386.41</v>
      </c>
      <c r="M3681" s="27">
        <v>5606.26</v>
      </c>
    </row>
    <row r="3682" spans="1:13" x14ac:dyDescent="0.15">
      <c r="A3682" t="s">
        <v>19336</v>
      </c>
      <c r="B3682">
        <v>41248</v>
      </c>
      <c r="C3682" t="s">
        <v>14965</v>
      </c>
      <c r="D3682" t="s">
        <v>3678</v>
      </c>
      <c r="E3682" t="s">
        <v>12046</v>
      </c>
      <c r="F3682" s="2" t="s">
        <v>6451</v>
      </c>
      <c r="G3682" s="2" t="s">
        <v>6451</v>
      </c>
      <c r="H3682" s="29">
        <v>174024.79</v>
      </c>
      <c r="I3682" s="26">
        <v>243.31</v>
      </c>
      <c r="J3682" s="25">
        <v>127423.88</v>
      </c>
      <c r="K3682" s="25">
        <v>-46600.91</v>
      </c>
      <c r="L3682" s="25">
        <v>34950.68</v>
      </c>
      <c r="M3682" s="27">
        <v>162374.56</v>
      </c>
    </row>
    <row r="3683" spans="1:13" x14ac:dyDescent="0.15">
      <c r="A3683" t="s">
        <v>21769</v>
      </c>
      <c r="B3683">
        <v>42546</v>
      </c>
      <c r="C3683" t="s">
        <v>15180</v>
      </c>
      <c r="D3683" t="s">
        <v>3679</v>
      </c>
      <c r="E3683" t="s">
        <v>12047</v>
      </c>
      <c r="F3683" s="2" t="s">
        <v>7401</v>
      </c>
      <c r="G3683" s="2" t="s">
        <v>6720</v>
      </c>
      <c r="H3683" s="29">
        <v>0</v>
      </c>
      <c r="I3683" s="26">
        <v>0</v>
      </c>
      <c r="J3683" s="25">
        <v>0</v>
      </c>
      <c r="K3683" s="25">
        <v>0</v>
      </c>
      <c r="L3683" s="25">
        <v>0</v>
      </c>
      <c r="M3683" s="27">
        <v>0</v>
      </c>
    </row>
    <row r="3684" spans="1:13" x14ac:dyDescent="0.15">
      <c r="A3684" t="s">
        <v>20405</v>
      </c>
      <c r="B3684">
        <v>41561</v>
      </c>
      <c r="C3684" t="s">
        <v>15058</v>
      </c>
      <c r="D3684" t="s">
        <v>3680</v>
      </c>
      <c r="E3684" t="s">
        <v>12048</v>
      </c>
      <c r="F3684" s="2" t="s">
        <v>12049</v>
      </c>
      <c r="G3684" s="2" t="s">
        <v>7907</v>
      </c>
      <c r="H3684" s="29">
        <v>0</v>
      </c>
      <c r="I3684" s="26">
        <v>0</v>
      </c>
      <c r="J3684" s="25">
        <v>0</v>
      </c>
      <c r="K3684" s="25">
        <v>0</v>
      </c>
      <c r="L3684" s="25">
        <v>0</v>
      </c>
      <c r="M3684" s="27">
        <v>0</v>
      </c>
    </row>
    <row r="3685" spans="1:13" x14ac:dyDescent="0.15">
      <c r="A3685" t="s">
        <v>19565</v>
      </c>
      <c r="B3685">
        <v>41371</v>
      </c>
      <c r="C3685" t="s">
        <v>14988</v>
      </c>
      <c r="D3685" t="s">
        <v>3681</v>
      </c>
      <c r="E3685" t="s">
        <v>12050</v>
      </c>
      <c r="F3685" s="2" t="s">
        <v>7140</v>
      </c>
      <c r="G3685" s="2" t="s">
        <v>6447</v>
      </c>
      <c r="H3685" s="29">
        <v>0</v>
      </c>
      <c r="I3685" s="26">
        <v>0</v>
      </c>
      <c r="J3685" s="25">
        <v>0</v>
      </c>
      <c r="K3685" s="25">
        <v>0</v>
      </c>
      <c r="L3685" s="25">
        <v>0</v>
      </c>
      <c r="M3685" s="27">
        <v>0</v>
      </c>
    </row>
    <row r="3686" spans="1:13" x14ac:dyDescent="0.15">
      <c r="A3686" t="s">
        <v>19882</v>
      </c>
      <c r="B3686">
        <v>41441</v>
      </c>
      <c r="C3686" t="s">
        <v>15010</v>
      </c>
      <c r="D3686" t="s">
        <v>3682</v>
      </c>
      <c r="E3686" t="s">
        <v>12051</v>
      </c>
      <c r="F3686" s="2" t="s">
        <v>6985</v>
      </c>
      <c r="G3686" s="2" t="s">
        <v>6986</v>
      </c>
      <c r="H3686" s="29">
        <v>0</v>
      </c>
      <c r="I3686" s="26">
        <v>0</v>
      </c>
      <c r="J3686" s="25">
        <v>0</v>
      </c>
      <c r="K3686" s="25">
        <v>0</v>
      </c>
      <c r="L3686" s="25">
        <v>0</v>
      </c>
      <c r="M3686" s="27">
        <v>0</v>
      </c>
    </row>
    <row r="3687" spans="1:13" x14ac:dyDescent="0.15">
      <c r="A3687" t="s">
        <v>22177</v>
      </c>
      <c r="B3687">
        <v>43227</v>
      </c>
      <c r="C3687" t="s">
        <v>15244</v>
      </c>
      <c r="D3687" t="s">
        <v>3683</v>
      </c>
      <c r="E3687" t="s">
        <v>12052</v>
      </c>
      <c r="F3687" s="2" t="s">
        <v>8817</v>
      </c>
      <c r="G3687" s="2" t="s">
        <v>8817</v>
      </c>
      <c r="H3687" s="29">
        <v>0</v>
      </c>
      <c r="I3687" s="26">
        <v>0</v>
      </c>
      <c r="J3687" s="25">
        <v>0</v>
      </c>
      <c r="K3687" s="25">
        <v>0</v>
      </c>
      <c r="L3687" s="25">
        <v>0</v>
      </c>
      <c r="M3687" s="27">
        <v>0</v>
      </c>
    </row>
    <row r="3688" spans="1:13" x14ac:dyDescent="0.15">
      <c r="A3688" t="s">
        <v>18054</v>
      </c>
      <c r="B3688">
        <v>32177</v>
      </c>
      <c r="C3688" t="s">
        <v>14778</v>
      </c>
      <c r="D3688" t="s">
        <v>3684</v>
      </c>
      <c r="E3688" t="s">
        <v>12053</v>
      </c>
      <c r="F3688" s="2" t="s">
        <v>7919</v>
      </c>
      <c r="G3688" s="2" t="s">
        <v>7919</v>
      </c>
      <c r="H3688" s="29">
        <v>3858.7900000000009</v>
      </c>
      <c r="I3688" s="26">
        <v>114.43</v>
      </c>
      <c r="J3688" s="25">
        <v>59928.14</v>
      </c>
      <c r="K3688" s="25">
        <v>56069.35</v>
      </c>
      <c r="L3688" s="25">
        <v>-27473.98</v>
      </c>
      <c r="M3688" s="27">
        <v>32454.16</v>
      </c>
    </row>
    <row r="3689" spans="1:13" x14ac:dyDescent="0.15">
      <c r="A3689" t="s">
        <v>19188</v>
      </c>
      <c r="B3689">
        <v>41154</v>
      </c>
      <c r="C3689" t="s">
        <v>14949</v>
      </c>
      <c r="D3689" t="s">
        <v>3685</v>
      </c>
      <c r="E3689" t="s">
        <v>12054</v>
      </c>
      <c r="F3689" s="2" t="s">
        <v>6569</v>
      </c>
      <c r="G3689" s="2" t="s">
        <v>6569</v>
      </c>
      <c r="H3689" s="29">
        <v>0</v>
      </c>
      <c r="I3689" s="26">
        <v>112.65</v>
      </c>
      <c r="J3689" s="25">
        <v>58995.93</v>
      </c>
      <c r="K3689" s="25">
        <v>58995.93</v>
      </c>
      <c r="L3689" s="25">
        <v>-28908.01</v>
      </c>
      <c r="M3689" s="27">
        <v>30087.920000000002</v>
      </c>
    </row>
    <row r="3690" spans="1:13" x14ac:dyDescent="0.15">
      <c r="A3690" t="s">
        <v>18171</v>
      </c>
      <c r="B3690">
        <v>38001</v>
      </c>
      <c r="C3690" t="s">
        <v>14820</v>
      </c>
      <c r="D3690" t="s">
        <v>3686</v>
      </c>
      <c r="E3690" t="s">
        <v>7107</v>
      </c>
      <c r="F3690" s="2" t="s">
        <v>12055</v>
      </c>
      <c r="G3690" s="2" t="s">
        <v>6385</v>
      </c>
      <c r="H3690" s="29">
        <v>0</v>
      </c>
      <c r="I3690" s="26">
        <v>0</v>
      </c>
      <c r="J3690" s="25">
        <v>0</v>
      </c>
      <c r="K3690" s="25">
        <v>0</v>
      </c>
      <c r="L3690" s="25">
        <v>0</v>
      </c>
      <c r="M3690" s="27">
        <v>0</v>
      </c>
    </row>
    <row r="3691" spans="1:13" x14ac:dyDescent="0.15">
      <c r="A3691" t="s">
        <v>18696</v>
      </c>
      <c r="B3691">
        <v>40874</v>
      </c>
      <c r="C3691" t="s">
        <v>14907</v>
      </c>
      <c r="D3691" t="s">
        <v>3687</v>
      </c>
      <c r="E3691" t="s">
        <v>12056</v>
      </c>
      <c r="F3691" s="2" t="s">
        <v>7415</v>
      </c>
      <c r="G3691" s="2" t="s">
        <v>6887</v>
      </c>
      <c r="H3691" s="29">
        <v>0</v>
      </c>
      <c r="I3691" s="26">
        <v>0</v>
      </c>
      <c r="J3691" s="25">
        <v>0</v>
      </c>
      <c r="K3691" s="25">
        <v>0</v>
      </c>
      <c r="L3691" s="25">
        <v>0</v>
      </c>
      <c r="M3691" s="27">
        <v>0</v>
      </c>
    </row>
    <row r="3692" spans="1:13" x14ac:dyDescent="0.15">
      <c r="A3692" t="s">
        <v>22212</v>
      </c>
      <c r="B3692">
        <v>43864</v>
      </c>
      <c r="C3692" t="s">
        <v>15251</v>
      </c>
      <c r="D3692" t="s">
        <v>3688</v>
      </c>
      <c r="E3692" t="s">
        <v>12057</v>
      </c>
      <c r="F3692" s="2" t="s">
        <v>6293</v>
      </c>
      <c r="G3692" s="2" t="s">
        <v>6293</v>
      </c>
      <c r="H3692" s="29">
        <v>777828.24</v>
      </c>
      <c r="I3692" s="26">
        <v>1366.96</v>
      </c>
      <c r="J3692" s="25">
        <v>715890.62</v>
      </c>
      <c r="K3692" s="25">
        <v>-61937.619999999995</v>
      </c>
      <c r="L3692" s="25">
        <v>46453.22</v>
      </c>
      <c r="M3692" s="27">
        <v>762343.84</v>
      </c>
    </row>
    <row r="3693" spans="1:13" x14ac:dyDescent="0.15">
      <c r="A3693" t="s">
        <v>22359</v>
      </c>
      <c r="B3693">
        <v>47595</v>
      </c>
      <c r="C3693" t="s">
        <v>15278</v>
      </c>
      <c r="D3693" t="s">
        <v>3689</v>
      </c>
      <c r="E3693" t="s">
        <v>12058</v>
      </c>
      <c r="F3693" s="2" t="s">
        <v>6228</v>
      </c>
      <c r="G3693" s="2" t="s">
        <v>6228</v>
      </c>
      <c r="H3693" s="29">
        <v>261369.89</v>
      </c>
      <c r="I3693" s="26">
        <v>603.01</v>
      </c>
      <c r="J3693" s="25">
        <v>315802.37</v>
      </c>
      <c r="K3693" s="25">
        <v>54432.479999999981</v>
      </c>
      <c r="L3693" s="25">
        <v>-26671.919999999998</v>
      </c>
      <c r="M3693" s="27">
        <v>289130.45</v>
      </c>
    </row>
    <row r="3694" spans="1:13" x14ac:dyDescent="0.15">
      <c r="A3694" t="s">
        <v>20285</v>
      </c>
      <c r="B3694">
        <v>41528</v>
      </c>
      <c r="C3694" t="s">
        <v>15044</v>
      </c>
      <c r="D3694" t="s">
        <v>3690</v>
      </c>
      <c r="E3694" t="s">
        <v>12059</v>
      </c>
      <c r="F3694" s="2" t="s">
        <v>6421</v>
      </c>
      <c r="G3694" s="2" t="s">
        <v>6421</v>
      </c>
      <c r="H3694" s="29">
        <v>0</v>
      </c>
      <c r="I3694" s="26">
        <v>6.06</v>
      </c>
      <c r="J3694" s="25">
        <v>3173.68</v>
      </c>
      <c r="K3694" s="25">
        <v>3173.68</v>
      </c>
      <c r="L3694" s="25">
        <v>-1555.1</v>
      </c>
      <c r="M3694" s="27">
        <v>1618.58</v>
      </c>
    </row>
    <row r="3695" spans="1:13" x14ac:dyDescent="0.15">
      <c r="A3695" t="s">
        <v>18358</v>
      </c>
      <c r="B3695">
        <v>40508</v>
      </c>
      <c r="C3695" t="s">
        <v>14866</v>
      </c>
      <c r="D3695" t="s">
        <v>3691</v>
      </c>
      <c r="E3695" t="s">
        <v>8430</v>
      </c>
      <c r="F3695" s="2" t="s">
        <v>6468</v>
      </c>
      <c r="G3695" s="2" t="s">
        <v>6469</v>
      </c>
      <c r="H3695" s="29">
        <v>38992.350000000006</v>
      </c>
      <c r="I3695" s="26">
        <v>205.83</v>
      </c>
      <c r="J3695" s="25">
        <v>107795.23</v>
      </c>
      <c r="K3695" s="25">
        <v>68802.87999999999</v>
      </c>
      <c r="L3695" s="25">
        <v>-33713.410000000003</v>
      </c>
      <c r="M3695" s="27">
        <v>74081.819999999992</v>
      </c>
    </row>
    <row r="3696" spans="1:13" x14ac:dyDescent="0.15">
      <c r="A3696" t="s">
        <v>18599</v>
      </c>
      <c r="B3696">
        <v>40788</v>
      </c>
      <c r="C3696" t="s">
        <v>14896</v>
      </c>
      <c r="D3696" t="s">
        <v>3692</v>
      </c>
      <c r="E3696" t="s">
        <v>6768</v>
      </c>
      <c r="F3696" s="2" t="s">
        <v>6435</v>
      </c>
      <c r="G3696" s="2" t="s">
        <v>6436</v>
      </c>
      <c r="H3696" s="29">
        <v>0</v>
      </c>
      <c r="I3696" s="26">
        <v>0</v>
      </c>
      <c r="J3696" s="25">
        <v>0</v>
      </c>
      <c r="K3696" s="25">
        <v>0</v>
      </c>
      <c r="L3696" s="25">
        <v>0</v>
      </c>
      <c r="M3696" s="27">
        <v>0</v>
      </c>
    </row>
    <row r="3697" spans="1:13" x14ac:dyDescent="0.15">
      <c r="A3697" t="s">
        <v>18217</v>
      </c>
      <c r="B3697">
        <v>40114</v>
      </c>
      <c r="C3697" t="s">
        <v>14838</v>
      </c>
      <c r="D3697" t="s">
        <v>3693</v>
      </c>
      <c r="E3697" t="s">
        <v>11820</v>
      </c>
      <c r="F3697" s="2" t="s">
        <v>6449</v>
      </c>
      <c r="G3697" s="2" t="s">
        <v>6449</v>
      </c>
      <c r="H3697" s="29">
        <v>15856</v>
      </c>
      <c r="I3697" s="26">
        <v>125.23</v>
      </c>
      <c r="J3697" s="25">
        <v>65584.2</v>
      </c>
      <c r="K3697" s="25">
        <v>49728.2</v>
      </c>
      <c r="L3697" s="25">
        <v>-24366.82</v>
      </c>
      <c r="M3697" s="27">
        <v>41217.379999999997</v>
      </c>
    </row>
    <row r="3698" spans="1:13" x14ac:dyDescent="0.15">
      <c r="A3698" t="s">
        <v>19942</v>
      </c>
      <c r="B3698">
        <v>41454</v>
      </c>
      <c r="C3698" t="s">
        <v>15014</v>
      </c>
      <c r="D3698" t="s">
        <v>3694</v>
      </c>
      <c r="E3698" t="s">
        <v>12060</v>
      </c>
      <c r="F3698" s="2" t="s">
        <v>8811</v>
      </c>
      <c r="G3698" s="2" t="s">
        <v>6554</v>
      </c>
      <c r="H3698" s="29">
        <v>0</v>
      </c>
      <c r="I3698" s="26">
        <v>0</v>
      </c>
      <c r="J3698" s="25">
        <v>0</v>
      </c>
      <c r="K3698" s="25">
        <v>0</v>
      </c>
      <c r="L3698" s="25">
        <v>0</v>
      </c>
      <c r="M3698" s="27">
        <v>0</v>
      </c>
    </row>
    <row r="3699" spans="1:13" x14ac:dyDescent="0.15">
      <c r="A3699" t="s">
        <v>17511</v>
      </c>
      <c r="B3699">
        <v>20281</v>
      </c>
      <c r="C3699" t="s">
        <v>14666</v>
      </c>
      <c r="D3699" t="s">
        <v>3695</v>
      </c>
      <c r="E3699" t="s">
        <v>11121</v>
      </c>
      <c r="F3699" s="2" t="s">
        <v>6985</v>
      </c>
      <c r="G3699" s="2" t="s">
        <v>6986</v>
      </c>
      <c r="H3699" s="29">
        <v>0</v>
      </c>
      <c r="I3699" s="26">
        <v>0</v>
      </c>
      <c r="J3699" s="25">
        <v>0</v>
      </c>
      <c r="K3699" s="25">
        <v>0</v>
      </c>
      <c r="L3699" s="25">
        <v>0</v>
      </c>
      <c r="M3699" s="27">
        <v>0</v>
      </c>
    </row>
    <row r="3700" spans="1:13" x14ac:dyDescent="0.15">
      <c r="A3700" t="s">
        <v>18847</v>
      </c>
      <c r="B3700">
        <v>40950</v>
      </c>
      <c r="C3700" t="s">
        <v>14918</v>
      </c>
      <c r="D3700" t="s">
        <v>3696</v>
      </c>
      <c r="E3700" t="s">
        <v>12061</v>
      </c>
      <c r="F3700" s="2" t="s">
        <v>6327</v>
      </c>
      <c r="G3700" s="2" t="s">
        <v>6327</v>
      </c>
      <c r="H3700" s="29">
        <v>49550</v>
      </c>
      <c r="I3700" s="26">
        <v>91.65</v>
      </c>
      <c r="J3700" s="25">
        <v>47998.02</v>
      </c>
      <c r="K3700" s="25">
        <v>-1551.9800000000032</v>
      </c>
      <c r="L3700" s="25">
        <v>1163.99</v>
      </c>
      <c r="M3700" s="27">
        <v>49162.009999999995</v>
      </c>
    </row>
    <row r="3701" spans="1:13" x14ac:dyDescent="0.15">
      <c r="A3701" t="s">
        <v>21321</v>
      </c>
      <c r="B3701">
        <v>41794</v>
      </c>
      <c r="C3701" t="s">
        <v>15120</v>
      </c>
      <c r="D3701" t="s">
        <v>3697</v>
      </c>
      <c r="E3701" t="s">
        <v>11139</v>
      </c>
      <c r="F3701" s="2" t="s">
        <v>6405</v>
      </c>
      <c r="G3701" s="2" t="s">
        <v>6406</v>
      </c>
      <c r="H3701" s="29">
        <v>0</v>
      </c>
      <c r="I3701" s="26">
        <v>0</v>
      </c>
      <c r="J3701" s="25">
        <v>0</v>
      </c>
      <c r="K3701" s="25">
        <v>0</v>
      </c>
      <c r="L3701" s="25">
        <v>0</v>
      </c>
      <c r="M3701" s="27">
        <v>0</v>
      </c>
    </row>
    <row r="3702" spans="1:13" x14ac:dyDescent="0.15">
      <c r="A3702" t="s">
        <v>19765</v>
      </c>
      <c r="B3702">
        <v>41419</v>
      </c>
      <c r="C3702" t="s">
        <v>15001</v>
      </c>
      <c r="D3702" t="s">
        <v>3698</v>
      </c>
      <c r="E3702" t="s">
        <v>10171</v>
      </c>
      <c r="F3702" s="2" t="s">
        <v>6535</v>
      </c>
      <c r="G3702" s="2" t="s">
        <v>6535</v>
      </c>
      <c r="H3702" s="29">
        <v>18481.290000000008</v>
      </c>
      <c r="I3702" s="26">
        <v>51.45</v>
      </c>
      <c r="J3702" s="25">
        <v>26944.880000000001</v>
      </c>
      <c r="K3702" s="25">
        <v>8463.5899999999929</v>
      </c>
      <c r="L3702" s="25">
        <v>-4147.16</v>
      </c>
      <c r="M3702" s="27">
        <v>22797.72</v>
      </c>
    </row>
    <row r="3703" spans="1:13" x14ac:dyDescent="0.15">
      <c r="A3703" t="s">
        <v>18848</v>
      </c>
      <c r="B3703">
        <v>40950</v>
      </c>
      <c r="C3703" t="s">
        <v>14918</v>
      </c>
      <c r="D3703" t="s">
        <v>3699</v>
      </c>
      <c r="E3703" t="s">
        <v>12062</v>
      </c>
      <c r="F3703" s="2" t="s">
        <v>6449</v>
      </c>
      <c r="G3703" s="2" t="s">
        <v>6449</v>
      </c>
      <c r="H3703" s="29">
        <v>15061.119999999995</v>
      </c>
      <c r="I3703" s="26">
        <v>214.11</v>
      </c>
      <c r="J3703" s="25">
        <v>112131.55</v>
      </c>
      <c r="K3703" s="25">
        <v>97070.430000000008</v>
      </c>
      <c r="L3703" s="25">
        <v>-47564.51</v>
      </c>
      <c r="M3703" s="27">
        <v>64567.040000000001</v>
      </c>
    </row>
    <row r="3704" spans="1:13" x14ac:dyDescent="0.15">
      <c r="A3704" t="s">
        <v>23300</v>
      </c>
      <c r="B3704">
        <v>80095</v>
      </c>
      <c r="C3704" t="s">
        <v>15435</v>
      </c>
      <c r="D3704" t="s">
        <v>3700</v>
      </c>
      <c r="E3704" t="s">
        <v>11680</v>
      </c>
      <c r="F3704" s="2" t="s">
        <v>12063</v>
      </c>
      <c r="G3704" s="2" t="s">
        <v>6469</v>
      </c>
      <c r="H3704" s="29">
        <v>0</v>
      </c>
      <c r="I3704" s="26">
        <v>0</v>
      </c>
      <c r="J3704" s="25">
        <v>0</v>
      </c>
      <c r="K3704" s="25">
        <v>0</v>
      </c>
      <c r="L3704" s="25">
        <v>0</v>
      </c>
      <c r="M3704" s="27">
        <v>0</v>
      </c>
    </row>
    <row r="3705" spans="1:13" x14ac:dyDescent="0.15">
      <c r="A3705" t="s">
        <v>19308</v>
      </c>
      <c r="B3705">
        <v>41241</v>
      </c>
      <c r="C3705" t="s">
        <v>14962</v>
      </c>
      <c r="D3705" t="s">
        <v>3701</v>
      </c>
      <c r="E3705" t="s">
        <v>12064</v>
      </c>
      <c r="F3705" s="2" t="s">
        <v>6382</v>
      </c>
      <c r="G3705" s="2" t="s">
        <v>6382</v>
      </c>
      <c r="H3705" s="29">
        <v>0</v>
      </c>
      <c r="I3705" s="26">
        <v>15.55</v>
      </c>
      <c r="J3705" s="25">
        <v>8143.69</v>
      </c>
      <c r="K3705" s="25">
        <v>8143.69</v>
      </c>
      <c r="L3705" s="25">
        <v>-3990.41</v>
      </c>
      <c r="M3705" s="27">
        <v>4153.28</v>
      </c>
    </row>
    <row r="3706" spans="1:13" x14ac:dyDescent="0.15">
      <c r="A3706" t="s">
        <v>23443</v>
      </c>
      <c r="B3706">
        <v>83579</v>
      </c>
      <c r="C3706" t="s">
        <v>15458</v>
      </c>
      <c r="D3706" t="s">
        <v>3702</v>
      </c>
      <c r="E3706" t="s">
        <v>9995</v>
      </c>
      <c r="F3706" s="2" t="s">
        <v>6404</v>
      </c>
      <c r="G3706" s="2" t="s">
        <v>6404</v>
      </c>
      <c r="H3706" s="29">
        <v>32340.550000000003</v>
      </c>
      <c r="I3706" s="26">
        <v>14.05</v>
      </c>
      <c r="J3706" s="25">
        <v>7358.13</v>
      </c>
      <c r="K3706" s="25">
        <v>-24982.420000000002</v>
      </c>
      <c r="L3706" s="25">
        <v>18736.82</v>
      </c>
      <c r="M3706" s="27">
        <v>26094.95</v>
      </c>
    </row>
    <row r="3707" spans="1:13" x14ac:dyDescent="0.15">
      <c r="A3707" t="s">
        <v>20482</v>
      </c>
      <c r="B3707">
        <v>41570</v>
      </c>
      <c r="C3707" t="s">
        <v>15063</v>
      </c>
      <c r="D3707" t="s">
        <v>3703</v>
      </c>
      <c r="E3707" t="s">
        <v>12065</v>
      </c>
      <c r="F3707" s="2" t="s">
        <v>12066</v>
      </c>
      <c r="G3707" s="2" t="s">
        <v>6227</v>
      </c>
      <c r="H3707" s="29">
        <v>3918.4599999999991</v>
      </c>
      <c r="I3707" s="26">
        <v>12.07</v>
      </c>
      <c r="J3707" s="25">
        <v>6321.18</v>
      </c>
      <c r="K3707" s="25">
        <v>2402.7200000000012</v>
      </c>
      <c r="L3707" s="25">
        <v>-1177.33</v>
      </c>
      <c r="M3707" s="27">
        <v>5143.8500000000004</v>
      </c>
    </row>
    <row r="3708" spans="1:13" x14ac:dyDescent="0.15">
      <c r="A3708" t="s">
        <v>19508</v>
      </c>
      <c r="B3708">
        <v>41345</v>
      </c>
      <c r="C3708" t="s">
        <v>14982</v>
      </c>
      <c r="D3708" t="s">
        <v>3704</v>
      </c>
      <c r="E3708" t="s">
        <v>12067</v>
      </c>
      <c r="F3708" s="2" t="s">
        <v>6810</v>
      </c>
      <c r="G3708" s="2" t="s">
        <v>6811</v>
      </c>
      <c r="H3708" s="29">
        <v>0</v>
      </c>
      <c r="I3708" s="26">
        <v>1.68</v>
      </c>
      <c r="J3708" s="25">
        <v>879.83</v>
      </c>
      <c r="K3708" s="25">
        <v>879.83</v>
      </c>
      <c r="L3708" s="25">
        <v>-431.12</v>
      </c>
      <c r="M3708" s="27">
        <v>448.71000000000004</v>
      </c>
    </row>
    <row r="3709" spans="1:13" x14ac:dyDescent="0.15">
      <c r="A3709" t="s">
        <v>20124</v>
      </c>
      <c r="B3709">
        <v>41501</v>
      </c>
      <c r="C3709" t="s">
        <v>15033</v>
      </c>
      <c r="D3709" t="s">
        <v>3705</v>
      </c>
      <c r="E3709" t="s">
        <v>12068</v>
      </c>
      <c r="F3709" s="2" t="s">
        <v>10484</v>
      </c>
      <c r="G3709" s="2" t="s">
        <v>6863</v>
      </c>
      <c r="H3709" s="29">
        <v>18768.510000000009</v>
      </c>
      <c r="I3709" s="26">
        <v>23.35</v>
      </c>
      <c r="J3709" s="25">
        <v>12228.63</v>
      </c>
      <c r="K3709" s="25">
        <v>-6539.8800000000101</v>
      </c>
      <c r="L3709" s="25">
        <v>4904.91</v>
      </c>
      <c r="M3709" s="27">
        <v>17133.54</v>
      </c>
    </row>
    <row r="3710" spans="1:13" x14ac:dyDescent="0.15">
      <c r="A3710" t="s">
        <v>18628</v>
      </c>
      <c r="B3710">
        <v>40803</v>
      </c>
      <c r="C3710" t="s">
        <v>14899</v>
      </c>
      <c r="D3710" t="s">
        <v>3706</v>
      </c>
      <c r="E3710" t="s">
        <v>12069</v>
      </c>
      <c r="F3710" s="2" t="s">
        <v>10395</v>
      </c>
      <c r="G3710" s="2" t="s">
        <v>6382</v>
      </c>
      <c r="H3710" s="29">
        <v>0</v>
      </c>
      <c r="I3710" s="26">
        <v>44.87</v>
      </c>
      <c r="J3710" s="25">
        <v>23498.87</v>
      </c>
      <c r="K3710" s="25">
        <v>23498.87</v>
      </c>
      <c r="L3710" s="25">
        <v>-11514.45</v>
      </c>
      <c r="M3710" s="27">
        <v>11984.419999999998</v>
      </c>
    </row>
    <row r="3711" spans="1:13" x14ac:dyDescent="0.15">
      <c r="A3711" t="s">
        <v>19853</v>
      </c>
      <c r="B3711">
        <v>41438</v>
      </c>
      <c r="C3711" t="s">
        <v>15007</v>
      </c>
      <c r="D3711" t="s">
        <v>3707</v>
      </c>
      <c r="E3711" t="s">
        <v>12070</v>
      </c>
      <c r="F3711" s="2" t="s">
        <v>9897</v>
      </c>
      <c r="G3711" s="2" t="s">
        <v>7352</v>
      </c>
      <c r="H3711" s="29">
        <v>0</v>
      </c>
      <c r="I3711" s="26">
        <v>0</v>
      </c>
      <c r="J3711" s="25">
        <v>0</v>
      </c>
      <c r="K3711" s="25">
        <v>0</v>
      </c>
      <c r="L3711" s="25">
        <v>0</v>
      </c>
      <c r="M3711" s="27">
        <v>0</v>
      </c>
    </row>
    <row r="3712" spans="1:13" x14ac:dyDescent="0.15">
      <c r="A3712" t="s">
        <v>20074</v>
      </c>
      <c r="B3712">
        <v>41492</v>
      </c>
      <c r="C3712" t="s">
        <v>15028</v>
      </c>
      <c r="D3712" t="s">
        <v>3708</v>
      </c>
      <c r="E3712" t="s">
        <v>12071</v>
      </c>
      <c r="F3712" s="2" t="s">
        <v>10363</v>
      </c>
      <c r="G3712" s="2" t="s">
        <v>6434</v>
      </c>
      <c r="H3712" s="29">
        <v>15856</v>
      </c>
      <c r="I3712" s="26">
        <v>106.29</v>
      </c>
      <c r="J3712" s="25">
        <v>55665.14</v>
      </c>
      <c r="K3712" s="25">
        <v>39809.14</v>
      </c>
      <c r="L3712" s="25">
        <v>-19506.48</v>
      </c>
      <c r="M3712" s="27">
        <v>36158.660000000003</v>
      </c>
    </row>
    <row r="3713" spans="1:13" x14ac:dyDescent="0.15">
      <c r="A3713" t="s">
        <v>22003</v>
      </c>
      <c r="B3713">
        <v>42634</v>
      </c>
      <c r="C3713" t="s">
        <v>15206</v>
      </c>
      <c r="D3713" t="s">
        <v>3709</v>
      </c>
      <c r="E3713" t="s">
        <v>12072</v>
      </c>
      <c r="F3713" s="2" t="s">
        <v>12073</v>
      </c>
      <c r="G3713" s="2" t="s">
        <v>7148</v>
      </c>
      <c r="H3713" s="29">
        <v>0</v>
      </c>
      <c r="I3713" s="26">
        <v>22.56</v>
      </c>
      <c r="J3713" s="25">
        <v>11814.9</v>
      </c>
      <c r="K3713" s="25">
        <v>11814.9</v>
      </c>
      <c r="L3713" s="25">
        <v>-5789.3</v>
      </c>
      <c r="M3713" s="27">
        <v>6025.5999999999995</v>
      </c>
    </row>
    <row r="3714" spans="1:13" x14ac:dyDescent="0.15">
      <c r="A3714" t="s">
        <v>20647</v>
      </c>
      <c r="B3714">
        <v>41582</v>
      </c>
      <c r="C3714" t="s">
        <v>15070</v>
      </c>
      <c r="D3714" t="s">
        <v>3710</v>
      </c>
      <c r="E3714" t="s">
        <v>12074</v>
      </c>
      <c r="F3714" s="2" t="s">
        <v>12075</v>
      </c>
      <c r="G3714" s="2" t="s">
        <v>6536</v>
      </c>
      <c r="H3714" s="29">
        <v>0</v>
      </c>
      <c r="I3714" s="26">
        <v>0</v>
      </c>
      <c r="J3714" s="25">
        <v>0</v>
      </c>
      <c r="K3714" s="25">
        <v>0</v>
      </c>
      <c r="L3714" s="25">
        <v>0</v>
      </c>
      <c r="M3714" s="27">
        <v>0</v>
      </c>
    </row>
    <row r="3715" spans="1:13" x14ac:dyDescent="0.15">
      <c r="A3715" t="s">
        <v>20804</v>
      </c>
      <c r="B3715">
        <v>41631</v>
      </c>
      <c r="C3715" t="s">
        <v>15085</v>
      </c>
      <c r="D3715" t="s">
        <v>3711</v>
      </c>
      <c r="E3715" t="s">
        <v>12076</v>
      </c>
      <c r="F3715" s="2" t="s">
        <v>6516</v>
      </c>
      <c r="G3715" s="2" t="s">
        <v>6267</v>
      </c>
      <c r="H3715" s="29">
        <v>0</v>
      </c>
      <c r="I3715" s="26">
        <v>79.37</v>
      </c>
      <c r="J3715" s="25">
        <v>41566.86</v>
      </c>
      <c r="K3715" s="25">
        <v>41566.86</v>
      </c>
      <c r="L3715" s="25">
        <v>-20367.759999999998</v>
      </c>
      <c r="M3715" s="27">
        <v>21199.100000000002</v>
      </c>
    </row>
    <row r="3716" spans="1:13" x14ac:dyDescent="0.15">
      <c r="A3716" t="s">
        <v>17512</v>
      </c>
      <c r="B3716">
        <v>20281</v>
      </c>
      <c r="C3716" t="s">
        <v>14666</v>
      </c>
      <c r="D3716" t="s">
        <v>3712</v>
      </c>
      <c r="E3716" t="s">
        <v>12077</v>
      </c>
      <c r="F3716" s="2" t="s">
        <v>6424</v>
      </c>
      <c r="G3716" s="2" t="s">
        <v>6425</v>
      </c>
      <c r="H3716" s="29">
        <v>0</v>
      </c>
      <c r="I3716" s="26">
        <v>0</v>
      </c>
      <c r="J3716" s="25">
        <v>0</v>
      </c>
      <c r="K3716" s="25">
        <v>0</v>
      </c>
      <c r="L3716" s="25">
        <v>0</v>
      </c>
      <c r="M3716" s="27">
        <v>0</v>
      </c>
    </row>
    <row r="3717" spans="1:13" x14ac:dyDescent="0.15">
      <c r="A3717" t="s">
        <v>17684</v>
      </c>
      <c r="B3717">
        <v>24844</v>
      </c>
      <c r="C3717" t="s">
        <v>14690</v>
      </c>
      <c r="D3717" t="s">
        <v>3713</v>
      </c>
      <c r="E3717" t="s">
        <v>12078</v>
      </c>
      <c r="F3717" s="2" t="s">
        <v>6209</v>
      </c>
      <c r="G3717" s="2" t="s">
        <v>6209</v>
      </c>
      <c r="H3717" s="29">
        <v>37658</v>
      </c>
      <c r="I3717" s="26">
        <v>0</v>
      </c>
      <c r="J3717" s="25">
        <v>0</v>
      </c>
      <c r="K3717" s="25">
        <v>-37658</v>
      </c>
      <c r="L3717" s="25">
        <v>28243.5</v>
      </c>
      <c r="M3717" s="27">
        <v>28243.5</v>
      </c>
    </row>
    <row r="3718" spans="1:13" x14ac:dyDescent="0.15">
      <c r="A3718" t="s">
        <v>17708</v>
      </c>
      <c r="B3718">
        <v>25351</v>
      </c>
      <c r="C3718" t="s">
        <v>14694</v>
      </c>
      <c r="D3718" t="s">
        <v>3714</v>
      </c>
      <c r="E3718" t="s">
        <v>12079</v>
      </c>
      <c r="F3718" s="2" t="s">
        <v>8140</v>
      </c>
      <c r="G3718" s="2" t="s">
        <v>8140</v>
      </c>
      <c r="H3718" s="29">
        <v>0</v>
      </c>
      <c r="I3718" s="26">
        <v>0</v>
      </c>
      <c r="J3718" s="25">
        <v>0</v>
      </c>
      <c r="K3718" s="25">
        <v>0</v>
      </c>
      <c r="L3718" s="25">
        <v>0</v>
      </c>
      <c r="M3718" s="27">
        <v>0</v>
      </c>
    </row>
    <row r="3719" spans="1:13" x14ac:dyDescent="0.15">
      <c r="A3719" t="s">
        <v>19135</v>
      </c>
      <c r="B3719">
        <v>41125</v>
      </c>
      <c r="C3719" t="s">
        <v>14945</v>
      </c>
      <c r="D3719" t="s">
        <v>3715</v>
      </c>
      <c r="E3719" t="s">
        <v>8809</v>
      </c>
      <c r="F3719" s="2" t="s">
        <v>6531</v>
      </c>
      <c r="G3719" s="2" t="s">
        <v>6531</v>
      </c>
      <c r="H3719" s="29">
        <v>0</v>
      </c>
      <c r="I3719" s="26">
        <v>7.75</v>
      </c>
      <c r="J3719" s="25">
        <v>4058.75</v>
      </c>
      <c r="K3719" s="25">
        <v>4058.75</v>
      </c>
      <c r="L3719" s="25">
        <v>-1988.79</v>
      </c>
      <c r="M3719" s="27">
        <v>2069.96</v>
      </c>
    </row>
    <row r="3720" spans="1:13" x14ac:dyDescent="0.15">
      <c r="A3720" t="s">
        <v>19154</v>
      </c>
      <c r="B3720">
        <v>41127</v>
      </c>
      <c r="C3720" t="s">
        <v>14946</v>
      </c>
      <c r="D3720" t="s">
        <v>3716</v>
      </c>
      <c r="E3720" t="s">
        <v>7973</v>
      </c>
      <c r="F3720" s="2" t="s">
        <v>8959</v>
      </c>
      <c r="G3720" s="2" t="s">
        <v>8959</v>
      </c>
      <c r="H3720" s="29">
        <v>46905.149999999994</v>
      </c>
      <c r="I3720" s="26">
        <v>49.64</v>
      </c>
      <c r="J3720" s="25">
        <v>25996.959999999999</v>
      </c>
      <c r="K3720" s="25">
        <v>-20908.189999999995</v>
      </c>
      <c r="L3720" s="25">
        <v>15681.14</v>
      </c>
      <c r="M3720" s="27">
        <v>41678.1</v>
      </c>
    </row>
    <row r="3721" spans="1:13" x14ac:dyDescent="0.15">
      <c r="A3721" t="s">
        <v>21875</v>
      </c>
      <c r="B3721">
        <v>42587</v>
      </c>
      <c r="C3721" t="s">
        <v>15195</v>
      </c>
      <c r="D3721" t="s">
        <v>3717</v>
      </c>
      <c r="E3721" t="s">
        <v>12080</v>
      </c>
      <c r="F3721" s="2" t="s">
        <v>6588</v>
      </c>
      <c r="G3721" s="2" t="s">
        <v>6589</v>
      </c>
      <c r="H3721" s="29">
        <v>33406.100000000006</v>
      </c>
      <c r="I3721" s="26">
        <v>26.5</v>
      </c>
      <c r="J3721" s="25">
        <v>13878.32</v>
      </c>
      <c r="K3721" s="25">
        <v>-19527.780000000006</v>
      </c>
      <c r="L3721" s="25">
        <v>14645.84</v>
      </c>
      <c r="M3721" s="27">
        <v>28524.16</v>
      </c>
    </row>
    <row r="3722" spans="1:13" x14ac:dyDescent="0.15">
      <c r="A3722" t="s">
        <v>22319</v>
      </c>
      <c r="B3722">
        <v>46385</v>
      </c>
      <c r="C3722" t="s">
        <v>15270</v>
      </c>
      <c r="D3722" t="s">
        <v>3718</v>
      </c>
      <c r="E3722" t="s">
        <v>12081</v>
      </c>
      <c r="F3722" s="2" t="s">
        <v>6366</v>
      </c>
      <c r="G3722" s="2" t="s">
        <v>6366</v>
      </c>
      <c r="H3722" s="29">
        <v>0</v>
      </c>
      <c r="I3722" s="26">
        <v>0</v>
      </c>
      <c r="J3722" s="25">
        <v>0</v>
      </c>
      <c r="K3722" s="25">
        <v>0</v>
      </c>
      <c r="L3722" s="25">
        <v>0</v>
      </c>
      <c r="M3722" s="27">
        <v>0</v>
      </c>
    </row>
    <row r="3723" spans="1:13" x14ac:dyDescent="0.15">
      <c r="A3723" t="s">
        <v>18765</v>
      </c>
      <c r="B3723">
        <v>40928</v>
      </c>
      <c r="C3723" t="s">
        <v>14912</v>
      </c>
      <c r="D3723" t="s">
        <v>3719</v>
      </c>
      <c r="E3723" t="s">
        <v>12082</v>
      </c>
      <c r="F3723" s="2" t="s">
        <v>6392</v>
      </c>
      <c r="G3723" s="2" t="s">
        <v>6392</v>
      </c>
      <c r="H3723" s="29">
        <v>49087.569999999992</v>
      </c>
      <c r="I3723" s="26">
        <v>314.16000000000003</v>
      </c>
      <c r="J3723" s="25">
        <v>164528.73000000001</v>
      </c>
      <c r="K3723" s="25">
        <v>115441.16000000002</v>
      </c>
      <c r="L3723" s="25">
        <v>-56566.17</v>
      </c>
      <c r="M3723" s="27">
        <v>107962.56000000001</v>
      </c>
    </row>
    <row r="3724" spans="1:13" x14ac:dyDescent="0.15">
      <c r="A3724" t="s">
        <v>20170</v>
      </c>
      <c r="B3724">
        <v>41506</v>
      </c>
      <c r="C3724" t="s">
        <v>15035</v>
      </c>
      <c r="D3724" t="s">
        <v>3720</v>
      </c>
      <c r="E3724" t="s">
        <v>12083</v>
      </c>
      <c r="F3724" s="2" t="s">
        <v>6278</v>
      </c>
      <c r="G3724" s="2" t="s">
        <v>6278</v>
      </c>
      <c r="H3724" s="29">
        <v>15000.559999999998</v>
      </c>
      <c r="I3724" s="26">
        <v>33.86</v>
      </c>
      <c r="J3724" s="25">
        <v>17732.82</v>
      </c>
      <c r="K3724" s="25">
        <v>2732.260000000002</v>
      </c>
      <c r="L3724" s="25">
        <v>-1338.81</v>
      </c>
      <c r="M3724" s="27">
        <v>16394.009999999998</v>
      </c>
    </row>
    <row r="3725" spans="1:13" x14ac:dyDescent="0.15">
      <c r="A3725" t="s">
        <v>22527</v>
      </c>
      <c r="B3725">
        <v>52274</v>
      </c>
      <c r="C3725" t="s">
        <v>15300</v>
      </c>
      <c r="D3725" t="s">
        <v>3721</v>
      </c>
      <c r="E3725" t="s">
        <v>12084</v>
      </c>
      <c r="F3725" s="2" t="s">
        <v>11495</v>
      </c>
      <c r="G3725" s="2" t="s">
        <v>6564</v>
      </c>
      <c r="H3725" s="29">
        <v>3964</v>
      </c>
      <c r="I3725" s="26">
        <v>0</v>
      </c>
      <c r="J3725" s="25">
        <v>0</v>
      </c>
      <c r="K3725" s="25">
        <v>-3964</v>
      </c>
      <c r="L3725" s="25">
        <v>2973</v>
      </c>
      <c r="M3725" s="27">
        <v>2973</v>
      </c>
    </row>
    <row r="3726" spans="1:13" x14ac:dyDescent="0.15">
      <c r="A3726" t="s">
        <v>22873</v>
      </c>
      <c r="B3726">
        <v>72853</v>
      </c>
      <c r="C3726" t="s">
        <v>15376</v>
      </c>
      <c r="D3726" t="s">
        <v>3722</v>
      </c>
      <c r="E3726" t="s">
        <v>7490</v>
      </c>
      <c r="F3726" s="2" t="s">
        <v>6579</v>
      </c>
      <c r="G3726" s="2" t="s">
        <v>6580</v>
      </c>
      <c r="H3726" s="29">
        <v>0</v>
      </c>
      <c r="I3726" s="26">
        <v>0</v>
      </c>
      <c r="J3726" s="25">
        <v>0</v>
      </c>
      <c r="K3726" s="25">
        <v>0</v>
      </c>
      <c r="L3726" s="25">
        <v>0</v>
      </c>
      <c r="M3726" s="27">
        <v>0</v>
      </c>
    </row>
    <row r="3727" spans="1:13" x14ac:dyDescent="0.15">
      <c r="A3727" t="s">
        <v>23019</v>
      </c>
      <c r="B3727">
        <v>75219</v>
      </c>
      <c r="C3727" t="s">
        <v>15394</v>
      </c>
      <c r="D3727" t="s">
        <v>3723</v>
      </c>
      <c r="E3727" t="s">
        <v>12085</v>
      </c>
      <c r="F3727" s="2" t="s">
        <v>7790</v>
      </c>
      <c r="G3727" s="2" t="s">
        <v>7790</v>
      </c>
      <c r="H3727" s="29">
        <v>49550</v>
      </c>
      <c r="I3727" s="26">
        <v>33.67</v>
      </c>
      <c r="J3727" s="25">
        <v>17633.32</v>
      </c>
      <c r="K3727" s="25">
        <v>-31916.68</v>
      </c>
      <c r="L3727" s="25">
        <v>23937.51</v>
      </c>
      <c r="M3727" s="27">
        <v>41570.83</v>
      </c>
    </row>
    <row r="3728" spans="1:13" x14ac:dyDescent="0.15">
      <c r="A3728" t="s">
        <v>19664</v>
      </c>
      <c r="B3728">
        <v>41396</v>
      </c>
      <c r="C3728" t="s">
        <v>14995</v>
      </c>
      <c r="D3728" t="s">
        <v>3724</v>
      </c>
      <c r="E3728" t="s">
        <v>12086</v>
      </c>
      <c r="F3728" s="2" t="s">
        <v>6416</v>
      </c>
      <c r="G3728" s="2" t="s">
        <v>6416</v>
      </c>
      <c r="H3728" s="29">
        <v>130356.09</v>
      </c>
      <c r="I3728" s="26">
        <v>370.4</v>
      </c>
      <c r="J3728" s="25">
        <v>193982.18</v>
      </c>
      <c r="K3728" s="25">
        <v>63626.09</v>
      </c>
      <c r="L3728" s="25">
        <v>-31176.78</v>
      </c>
      <c r="M3728" s="27">
        <v>162805.4</v>
      </c>
    </row>
    <row r="3729" spans="1:13" x14ac:dyDescent="0.15">
      <c r="A3729" t="s">
        <v>23482</v>
      </c>
      <c r="B3729">
        <v>85255</v>
      </c>
      <c r="C3729" t="s">
        <v>15474</v>
      </c>
      <c r="D3729" t="s">
        <v>3725</v>
      </c>
      <c r="E3729" t="s">
        <v>12087</v>
      </c>
      <c r="F3729" s="2" t="s">
        <v>6472</v>
      </c>
      <c r="G3729" s="2" t="s">
        <v>6472</v>
      </c>
      <c r="H3729" s="29">
        <v>0</v>
      </c>
      <c r="I3729" s="26">
        <v>0</v>
      </c>
      <c r="J3729" s="25">
        <v>0</v>
      </c>
      <c r="K3729" s="25">
        <v>0</v>
      </c>
      <c r="L3729" s="25">
        <v>0</v>
      </c>
      <c r="M3729" s="27">
        <v>0</v>
      </c>
    </row>
    <row r="3730" spans="1:13" x14ac:dyDescent="0.15">
      <c r="A3730" t="s">
        <v>19136</v>
      </c>
      <c r="B3730">
        <v>41125</v>
      </c>
      <c r="C3730" t="s">
        <v>14945</v>
      </c>
      <c r="D3730" t="s">
        <v>3726</v>
      </c>
      <c r="E3730" t="s">
        <v>12088</v>
      </c>
      <c r="F3730" s="2" t="s">
        <v>6531</v>
      </c>
      <c r="G3730" s="2" t="s">
        <v>6531</v>
      </c>
      <c r="H3730" s="29">
        <v>82993.34</v>
      </c>
      <c r="I3730" s="26">
        <v>126.22</v>
      </c>
      <c r="J3730" s="25">
        <v>66102.679999999993</v>
      </c>
      <c r="K3730" s="25">
        <v>-16890.660000000003</v>
      </c>
      <c r="L3730" s="25">
        <v>12668</v>
      </c>
      <c r="M3730" s="27">
        <v>78770.679999999993</v>
      </c>
    </row>
    <row r="3731" spans="1:13" x14ac:dyDescent="0.15">
      <c r="A3731" t="s">
        <v>18686</v>
      </c>
      <c r="B3731">
        <v>40862</v>
      </c>
      <c r="C3731" t="s">
        <v>14881</v>
      </c>
      <c r="D3731" t="s">
        <v>3727</v>
      </c>
      <c r="E3731" t="s">
        <v>12089</v>
      </c>
      <c r="F3731" s="2" t="s">
        <v>8485</v>
      </c>
      <c r="G3731" s="2" t="s">
        <v>8485</v>
      </c>
      <c r="H3731" s="29">
        <v>7040.7300000000032</v>
      </c>
      <c r="I3731" s="26">
        <v>25.55</v>
      </c>
      <c r="J3731" s="25">
        <v>13380.79</v>
      </c>
      <c r="K3731" s="25">
        <v>6340.0599999999977</v>
      </c>
      <c r="L3731" s="25">
        <v>-3106.63</v>
      </c>
      <c r="M3731" s="27">
        <v>10274.16</v>
      </c>
    </row>
    <row r="3732" spans="1:13" x14ac:dyDescent="0.15">
      <c r="A3732" t="s">
        <v>21764</v>
      </c>
      <c r="B3732">
        <v>42545</v>
      </c>
      <c r="C3732" t="s">
        <v>15179</v>
      </c>
      <c r="D3732" t="s">
        <v>3728</v>
      </c>
      <c r="E3732" t="s">
        <v>12090</v>
      </c>
      <c r="F3732" s="2" t="s">
        <v>7401</v>
      </c>
      <c r="G3732" s="2" t="s">
        <v>6720</v>
      </c>
      <c r="H3732" s="29">
        <v>51532</v>
      </c>
      <c r="I3732" s="26">
        <v>0</v>
      </c>
      <c r="J3732" s="25">
        <v>0</v>
      </c>
      <c r="K3732" s="25">
        <v>-51532</v>
      </c>
      <c r="L3732" s="25">
        <v>38649</v>
      </c>
      <c r="M3732" s="27">
        <v>38649</v>
      </c>
    </row>
    <row r="3733" spans="1:13" x14ac:dyDescent="0.15">
      <c r="A3733" t="s">
        <v>23330</v>
      </c>
      <c r="B3733">
        <v>81316</v>
      </c>
      <c r="C3733" t="s">
        <v>15439</v>
      </c>
      <c r="D3733" t="s">
        <v>3729</v>
      </c>
      <c r="E3733" t="s">
        <v>12091</v>
      </c>
      <c r="F3733" s="2" t="s">
        <v>6293</v>
      </c>
      <c r="G3733" s="2" t="s">
        <v>6293</v>
      </c>
      <c r="H3733" s="29">
        <v>55496</v>
      </c>
      <c r="I3733" s="26">
        <v>243.35</v>
      </c>
      <c r="J3733" s="25">
        <v>127444.83</v>
      </c>
      <c r="K3733" s="25">
        <v>71948.83</v>
      </c>
      <c r="L3733" s="25">
        <v>-35254.93</v>
      </c>
      <c r="M3733" s="27">
        <v>92189.9</v>
      </c>
    </row>
    <row r="3734" spans="1:13" x14ac:dyDescent="0.15">
      <c r="A3734" t="s">
        <v>17425</v>
      </c>
      <c r="B3734">
        <v>10925</v>
      </c>
      <c r="C3734" t="s">
        <v>14653</v>
      </c>
      <c r="D3734" t="s">
        <v>3730</v>
      </c>
      <c r="E3734" t="s">
        <v>12092</v>
      </c>
      <c r="F3734" s="2" t="s">
        <v>8510</v>
      </c>
      <c r="G3734" s="2" t="s">
        <v>6308</v>
      </c>
      <c r="H3734" s="29">
        <v>0</v>
      </c>
      <c r="I3734" s="26">
        <v>0</v>
      </c>
      <c r="J3734" s="25">
        <v>0</v>
      </c>
      <c r="K3734" s="25">
        <v>0</v>
      </c>
      <c r="L3734" s="25">
        <v>0</v>
      </c>
      <c r="M3734" s="27">
        <v>0</v>
      </c>
    </row>
    <row r="3735" spans="1:13" x14ac:dyDescent="0.15">
      <c r="A3735" t="s">
        <v>21808</v>
      </c>
      <c r="B3735">
        <v>42554</v>
      </c>
      <c r="C3735" t="s">
        <v>15183</v>
      </c>
      <c r="D3735" t="s">
        <v>3731</v>
      </c>
      <c r="E3735" t="s">
        <v>12093</v>
      </c>
      <c r="F3735" s="2" t="s">
        <v>12094</v>
      </c>
      <c r="G3735" s="2" t="s">
        <v>7236</v>
      </c>
      <c r="H3735" s="29">
        <v>0</v>
      </c>
      <c r="I3735" s="26">
        <v>4.74</v>
      </c>
      <c r="J3735" s="25">
        <v>2482.39</v>
      </c>
      <c r="K3735" s="25">
        <v>2482.39</v>
      </c>
      <c r="L3735" s="25">
        <v>-1216.3699999999999</v>
      </c>
      <c r="M3735" s="27">
        <v>1266.02</v>
      </c>
    </row>
    <row r="3736" spans="1:13" x14ac:dyDescent="0.15">
      <c r="A3736" t="s">
        <v>20786</v>
      </c>
      <c r="B3736">
        <v>41630</v>
      </c>
      <c r="C3736" t="s">
        <v>15084</v>
      </c>
      <c r="D3736" t="s">
        <v>3732</v>
      </c>
      <c r="E3736" t="s">
        <v>10716</v>
      </c>
      <c r="F3736" s="2" t="s">
        <v>6378</v>
      </c>
      <c r="G3736" s="2" t="s">
        <v>6378</v>
      </c>
      <c r="H3736" s="29">
        <v>56333.67</v>
      </c>
      <c r="I3736" s="26">
        <v>82.02</v>
      </c>
      <c r="J3736" s="25">
        <v>42954.69</v>
      </c>
      <c r="K3736" s="25">
        <v>-13378.979999999996</v>
      </c>
      <c r="L3736" s="25">
        <v>10034.24</v>
      </c>
      <c r="M3736" s="27">
        <v>52988.93</v>
      </c>
    </row>
    <row r="3737" spans="1:13" x14ac:dyDescent="0.15">
      <c r="A3737" t="s">
        <v>20483</v>
      </c>
      <c r="B3737">
        <v>41570</v>
      </c>
      <c r="C3737" t="s">
        <v>15063</v>
      </c>
      <c r="D3737" t="s">
        <v>3733</v>
      </c>
      <c r="E3737" t="s">
        <v>12095</v>
      </c>
      <c r="F3737" s="2" t="s">
        <v>8019</v>
      </c>
      <c r="G3737" s="2" t="s">
        <v>8019</v>
      </c>
      <c r="H3737" s="29">
        <v>0</v>
      </c>
      <c r="I3737" s="26">
        <v>0</v>
      </c>
      <c r="J3737" s="25">
        <v>0</v>
      </c>
      <c r="K3737" s="25">
        <v>0</v>
      </c>
      <c r="L3737" s="25">
        <v>0</v>
      </c>
      <c r="M3737" s="27">
        <v>0</v>
      </c>
    </row>
    <row r="3738" spans="1:13" x14ac:dyDescent="0.15">
      <c r="A3738" t="s">
        <v>20325</v>
      </c>
      <c r="B3738">
        <v>41535</v>
      </c>
      <c r="C3738" t="s">
        <v>15048</v>
      </c>
      <c r="D3738" t="s">
        <v>3734</v>
      </c>
      <c r="E3738" t="s">
        <v>12096</v>
      </c>
      <c r="F3738" s="2" t="s">
        <v>10492</v>
      </c>
      <c r="G3738" s="2" t="s">
        <v>10492</v>
      </c>
      <c r="H3738" s="29">
        <v>92198.419999999984</v>
      </c>
      <c r="I3738" s="26">
        <v>144.02000000000001</v>
      </c>
      <c r="J3738" s="25">
        <v>75424.710000000006</v>
      </c>
      <c r="K3738" s="25">
        <v>-16773.709999999977</v>
      </c>
      <c r="L3738" s="25">
        <v>12580.28</v>
      </c>
      <c r="M3738" s="27">
        <v>88004.99</v>
      </c>
    </row>
    <row r="3739" spans="1:13" x14ac:dyDescent="0.15">
      <c r="A3739" t="s">
        <v>17434</v>
      </c>
      <c r="B3739">
        <v>11711</v>
      </c>
      <c r="C3739" t="s">
        <v>14654</v>
      </c>
      <c r="D3739" t="s">
        <v>3735</v>
      </c>
      <c r="E3739" t="s">
        <v>12097</v>
      </c>
      <c r="F3739" s="2" t="s">
        <v>6518</v>
      </c>
      <c r="G3739" s="2" t="s">
        <v>6519</v>
      </c>
      <c r="H3739" s="29">
        <v>49047.049999999988</v>
      </c>
      <c r="I3739" s="26">
        <v>0.46</v>
      </c>
      <c r="J3739" s="25">
        <v>240.91</v>
      </c>
      <c r="K3739" s="25">
        <v>-48806.139999999985</v>
      </c>
      <c r="L3739" s="25">
        <v>36604.61</v>
      </c>
      <c r="M3739" s="27">
        <v>36845.520000000004</v>
      </c>
    </row>
    <row r="3740" spans="1:13" x14ac:dyDescent="0.15">
      <c r="A3740" t="s">
        <v>20469</v>
      </c>
      <c r="B3740">
        <v>41567</v>
      </c>
      <c r="C3740" t="s">
        <v>15062</v>
      </c>
      <c r="D3740" t="s">
        <v>3736</v>
      </c>
      <c r="E3740" t="s">
        <v>12098</v>
      </c>
      <c r="F3740" s="2" t="s">
        <v>6361</v>
      </c>
      <c r="G3740" s="2" t="s">
        <v>6361</v>
      </c>
      <c r="H3740" s="29">
        <v>347349.47</v>
      </c>
      <c r="I3740" s="26">
        <v>757.73</v>
      </c>
      <c r="J3740" s="25">
        <v>396830.78</v>
      </c>
      <c r="K3740" s="25">
        <v>49481.310000000056</v>
      </c>
      <c r="L3740" s="25">
        <v>-24245.84</v>
      </c>
      <c r="M3740" s="27">
        <v>372584.94</v>
      </c>
    </row>
    <row r="3741" spans="1:13" x14ac:dyDescent="0.15">
      <c r="A3741" t="s">
        <v>21376</v>
      </c>
      <c r="B3741">
        <v>41816</v>
      </c>
      <c r="C3741" t="s">
        <v>15128</v>
      </c>
      <c r="D3741" t="s">
        <v>3737</v>
      </c>
      <c r="E3741" t="s">
        <v>12099</v>
      </c>
      <c r="F3741" s="2" t="s">
        <v>12034</v>
      </c>
      <c r="G3741" s="2" t="s">
        <v>6645</v>
      </c>
      <c r="H3741" s="29">
        <v>0</v>
      </c>
      <c r="I3741" s="26">
        <v>0</v>
      </c>
      <c r="J3741" s="25">
        <v>0</v>
      </c>
      <c r="K3741" s="25">
        <v>0</v>
      </c>
      <c r="L3741" s="25">
        <v>0</v>
      </c>
      <c r="M3741" s="27">
        <v>0</v>
      </c>
    </row>
    <row r="3742" spans="1:13" x14ac:dyDescent="0.15">
      <c r="A3742" t="s">
        <v>21063</v>
      </c>
      <c r="B3742">
        <v>41693</v>
      </c>
      <c r="C3742" t="s">
        <v>15103</v>
      </c>
      <c r="D3742" t="s">
        <v>3738</v>
      </c>
      <c r="E3742" t="s">
        <v>12100</v>
      </c>
      <c r="F3742" s="2" t="s">
        <v>8281</v>
      </c>
      <c r="G3742" s="2" t="s">
        <v>6443</v>
      </c>
      <c r="H3742" s="29">
        <v>3990.1600000000035</v>
      </c>
      <c r="I3742" s="26">
        <v>88.68</v>
      </c>
      <c r="J3742" s="25">
        <v>46442.6</v>
      </c>
      <c r="K3742" s="25">
        <v>42452.439999999995</v>
      </c>
      <c r="L3742" s="25">
        <v>-20801.7</v>
      </c>
      <c r="M3742" s="27">
        <v>25640.899999999998</v>
      </c>
    </row>
    <row r="3743" spans="1:13" x14ac:dyDescent="0.15">
      <c r="A3743" t="s">
        <v>20872</v>
      </c>
      <c r="B3743">
        <v>41637</v>
      </c>
      <c r="C3743" t="s">
        <v>15089</v>
      </c>
      <c r="D3743" t="s">
        <v>3739</v>
      </c>
      <c r="E3743" t="s">
        <v>12101</v>
      </c>
      <c r="F3743" s="2" t="s">
        <v>6903</v>
      </c>
      <c r="G3743" s="2" t="s">
        <v>6218</v>
      </c>
      <c r="H3743" s="29">
        <v>7844.9400000000023</v>
      </c>
      <c r="I3743" s="26">
        <v>13.37</v>
      </c>
      <c r="J3743" s="25">
        <v>7002</v>
      </c>
      <c r="K3743" s="25">
        <v>-842.94000000000233</v>
      </c>
      <c r="L3743" s="25">
        <v>632.21</v>
      </c>
      <c r="M3743" s="27">
        <v>7634.21</v>
      </c>
    </row>
    <row r="3744" spans="1:13" x14ac:dyDescent="0.15">
      <c r="A3744" t="s">
        <v>21156</v>
      </c>
      <c r="B3744">
        <v>41775</v>
      </c>
      <c r="C3744" t="s">
        <v>15110</v>
      </c>
      <c r="D3744" t="s">
        <v>3740</v>
      </c>
      <c r="E3744" t="s">
        <v>12102</v>
      </c>
      <c r="F3744" s="2" t="s">
        <v>6228</v>
      </c>
      <c r="G3744" s="2" t="s">
        <v>6228</v>
      </c>
      <c r="H3744" s="29">
        <v>446864.49</v>
      </c>
      <c r="I3744" s="26">
        <v>417.04</v>
      </c>
      <c r="J3744" s="25">
        <v>218408.02</v>
      </c>
      <c r="K3744" s="25">
        <v>-228456.47</v>
      </c>
      <c r="L3744" s="25">
        <v>171342.35</v>
      </c>
      <c r="M3744" s="27">
        <v>389750.37</v>
      </c>
    </row>
    <row r="3745" spans="1:13" x14ac:dyDescent="0.15">
      <c r="A3745" t="s">
        <v>21520</v>
      </c>
      <c r="B3745">
        <v>41856</v>
      </c>
      <c r="C3745" t="s">
        <v>15143</v>
      </c>
      <c r="D3745" t="s">
        <v>3741</v>
      </c>
      <c r="E3745" t="s">
        <v>12103</v>
      </c>
      <c r="F3745" s="2" t="s">
        <v>12104</v>
      </c>
      <c r="G3745" s="2" t="s">
        <v>6720</v>
      </c>
      <c r="H3745" s="29">
        <v>1982</v>
      </c>
      <c r="I3745" s="26">
        <v>0</v>
      </c>
      <c r="J3745" s="25">
        <v>0</v>
      </c>
      <c r="K3745" s="25">
        <v>-1982</v>
      </c>
      <c r="L3745" s="25">
        <v>1486.5</v>
      </c>
      <c r="M3745" s="27">
        <v>1486.5</v>
      </c>
    </row>
    <row r="3746" spans="1:13" x14ac:dyDescent="0.15">
      <c r="A3746" t="s">
        <v>20459</v>
      </c>
      <c r="B3746">
        <v>41566</v>
      </c>
      <c r="C3746" t="s">
        <v>15061</v>
      </c>
      <c r="D3746" t="s">
        <v>3742</v>
      </c>
      <c r="E3746" t="s">
        <v>12105</v>
      </c>
      <c r="F3746" s="2" t="s">
        <v>6842</v>
      </c>
      <c r="G3746" s="2" t="s">
        <v>6843</v>
      </c>
      <c r="H3746" s="29">
        <v>3460.25</v>
      </c>
      <c r="I3746" s="26">
        <v>78.56</v>
      </c>
      <c r="J3746" s="25">
        <v>41142.660000000003</v>
      </c>
      <c r="K3746" s="25">
        <v>37682.410000000003</v>
      </c>
      <c r="L3746" s="25">
        <v>-18464.38</v>
      </c>
      <c r="M3746" s="27">
        <v>22678.280000000002</v>
      </c>
    </row>
    <row r="3747" spans="1:13" x14ac:dyDescent="0.15">
      <c r="A3747" t="s">
        <v>21099</v>
      </c>
      <c r="B3747">
        <v>41735</v>
      </c>
      <c r="C3747" t="s">
        <v>15106</v>
      </c>
      <c r="D3747" t="s">
        <v>3743</v>
      </c>
      <c r="E3747" t="s">
        <v>12106</v>
      </c>
      <c r="F3747" s="2" t="s">
        <v>9126</v>
      </c>
      <c r="G3747" s="2" t="s">
        <v>7800</v>
      </c>
      <c r="H3747" s="29">
        <v>3964</v>
      </c>
      <c r="I3747" s="26">
        <v>0</v>
      </c>
      <c r="J3747" s="25">
        <v>0</v>
      </c>
      <c r="K3747" s="25">
        <v>-3964</v>
      </c>
      <c r="L3747" s="25">
        <v>2973</v>
      </c>
      <c r="M3747" s="27">
        <v>2973</v>
      </c>
    </row>
    <row r="3748" spans="1:13" x14ac:dyDescent="0.15">
      <c r="A3748" t="s">
        <v>20623</v>
      </c>
      <c r="B3748">
        <v>41580</v>
      </c>
      <c r="C3748" t="s">
        <v>15069</v>
      </c>
      <c r="D3748" t="s">
        <v>3744</v>
      </c>
      <c r="E3748" t="s">
        <v>12107</v>
      </c>
      <c r="F3748" s="2" t="s">
        <v>6363</v>
      </c>
      <c r="G3748" s="2" t="s">
        <v>6363</v>
      </c>
      <c r="H3748" s="29">
        <v>0</v>
      </c>
      <c r="I3748" s="26">
        <v>0</v>
      </c>
      <c r="J3748" s="25">
        <v>0</v>
      </c>
      <c r="K3748" s="25">
        <v>0</v>
      </c>
      <c r="L3748" s="25">
        <v>0</v>
      </c>
      <c r="M3748" s="27">
        <v>0</v>
      </c>
    </row>
    <row r="3749" spans="1:13" x14ac:dyDescent="0.15">
      <c r="A3749" t="s">
        <v>19337</v>
      </c>
      <c r="B3749">
        <v>41248</v>
      </c>
      <c r="C3749" t="s">
        <v>14965</v>
      </c>
      <c r="D3749" t="s">
        <v>3745</v>
      </c>
      <c r="E3749" t="s">
        <v>12108</v>
      </c>
      <c r="F3749" s="2" t="s">
        <v>6451</v>
      </c>
      <c r="G3749" s="2" t="s">
        <v>6451</v>
      </c>
      <c r="H3749" s="29">
        <v>0</v>
      </c>
      <c r="I3749" s="26">
        <v>257.32</v>
      </c>
      <c r="J3749" s="25">
        <v>134761.06</v>
      </c>
      <c r="K3749" s="25">
        <v>134761.06</v>
      </c>
      <c r="L3749" s="25">
        <v>-66032.92</v>
      </c>
      <c r="M3749" s="27">
        <v>68728.14</v>
      </c>
    </row>
    <row r="3750" spans="1:13" x14ac:dyDescent="0.15">
      <c r="A3750" t="s">
        <v>21770</v>
      </c>
      <c r="B3750">
        <v>42546</v>
      </c>
      <c r="C3750" t="s">
        <v>15180</v>
      </c>
      <c r="D3750" t="s">
        <v>3746</v>
      </c>
      <c r="E3750" t="s">
        <v>12109</v>
      </c>
      <c r="F3750" s="2" t="s">
        <v>7401</v>
      </c>
      <c r="G3750" s="2" t="s">
        <v>6720</v>
      </c>
      <c r="H3750" s="29">
        <v>0</v>
      </c>
      <c r="I3750" s="26">
        <v>0</v>
      </c>
      <c r="J3750" s="25">
        <v>0</v>
      </c>
      <c r="K3750" s="25">
        <v>0</v>
      </c>
      <c r="L3750" s="25">
        <v>0</v>
      </c>
      <c r="M3750" s="27">
        <v>0</v>
      </c>
    </row>
    <row r="3751" spans="1:13" x14ac:dyDescent="0.15">
      <c r="A3751" t="s">
        <v>19785</v>
      </c>
      <c r="B3751">
        <v>41421</v>
      </c>
      <c r="C3751" t="s">
        <v>15002</v>
      </c>
      <c r="D3751" t="s">
        <v>3747</v>
      </c>
      <c r="E3751" t="s">
        <v>12110</v>
      </c>
      <c r="F3751" s="2" t="s">
        <v>9051</v>
      </c>
      <c r="G3751" s="2" t="s">
        <v>8200</v>
      </c>
      <c r="H3751" s="29">
        <v>21116.839999999997</v>
      </c>
      <c r="I3751" s="26">
        <v>61.12</v>
      </c>
      <c r="J3751" s="25">
        <v>32009.16</v>
      </c>
      <c r="K3751" s="25">
        <v>10892.320000000003</v>
      </c>
      <c r="L3751" s="25">
        <v>-5337.24</v>
      </c>
      <c r="M3751" s="27">
        <v>26671.919999999998</v>
      </c>
    </row>
    <row r="3752" spans="1:13" x14ac:dyDescent="0.15">
      <c r="A3752" t="s">
        <v>19786</v>
      </c>
      <c r="B3752">
        <v>41421</v>
      </c>
      <c r="C3752" t="s">
        <v>15002</v>
      </c>
      <c r="D3752" t="s">
        <v>3748</v>
      </c>
      <c r="E3752" t="s">
        <v>12111</v>
      </c>
      <c r="F3752" s="2" t="s">
        <v>12112</v>
      </c>
      <c r="G3752" s="2" t="s">
        <v>7553</v>
      </c>
      <c r="H3752" s="29">
        <v>25760.42</v>
      </c>
      <c r="I3752" s="26">
        <v>0</v>
      </c>
      <c r="J3752" s="25">
        <v>0</v>
      </c>
      <c r="K3752" s="25">
        <v>-25760.42</v>
      </c>
      <c r="L3752" s="25">
        <v>19320.32</v>
      </c>
      <c r="M3752" s="27">
        <v>19320.32</v>
      </c>
    </row>
    <row r="3753" spans="1:13" x14ac:dyDescent="0.15">
      <c r="A3753" t="s">
        <v>20406</v>
      </c>
      <c r="B3753">
        <v>41561</v>
      </c>
      <c r="C3753" t="s">
        <v>15058</v>
      </c>
      <c r="D3753" t="s">
        <v>3749</v>
      </c>
      <c r="E3753" t="s">
        <v>6371</v>
      </c>
      <c r="F3753" s="2" t="s">
        <v>12113</v>
      </c>
      <c r="G3753" s="2" t="s">
        <v>7907</v>
      </c>
      <c r="H3753" s="29">
        <v>0</v>
      </c>
      <c r="I3753" s="26">
        <v>0</v>
      </c>
      <c r="J3753" s="25">
        <v>0</v>
      </c>
      <c r="K3753" s="25">
        <v>0</v>
      </c>
      <c r="L3753" s="25">
        <v>0</v>
      </c>
      <c r="M3753" s="27">
        <v>0</v>
      </c>
    </row>
    <row r="3754" spans="1:13" x14ac:dyDescent="0.15">
      <c r="A3754" t="s">
        <v>19566</v>
      </c>
      <c r="B3754">
        <v>41371</v>
      </c>
      <c r="C3754" t="s">
        <v>14988</v>
      </c>
      <c r="D3754" t="s">
        <v>3750</v>
      </c>
      <c r="E3754" t="s">
        <v>12114</v>
      </c>
      <c r="F3754" s="2" t="s">
        <v>6447</v>
      </c>
      <c r="G3754" s="2" t="s">
        <v>6447</v>
      </c>
      <c r="H3754" s="29">
        <v>460722.12</v>
      </c>
      <c r="I3754" s="26">
        <v>708.67</v>
      </c>
      <c r="J3754" s="25">
        <v>371137.57</v>
      </c>
      <c r="K3754" s="25">
        <v>-89584.549999999988</v>
      </c>
      <c r="L3754" s="25">
        <v>67188.41</v>
      </c>
      <c r="M3754" s="27">
        <v>438325.98</v>
      </c>
    </row>
    <row r="3755" spans="1:13" x14ac:dyDescent="0.15">
      <c r="A3755" t="s">
        <v>20102</v>
      </c>
      <c r="B3755">
        <v>41496</v>
      </c>
      <c r="C3755" t="s">
        <v>15031</v>
      </c>
      <c r="D3755" t="s">
        <v>3751</v>
      </c>
      <c r="E3755" t="s">
        <v>12115</v>
      </c>
      <c r="F3755" s="2" t="s">
        <v>6470</v>
      </c>
      <c r="G3755" s="2" t="s">
        <v>6471</v>
      </c>
      <c r="H3755" s="29">
        <v>17980.330000000002</v>
      </c>
      <c r="I3755" s="26">
        <v>117.68</v>
      </c>
      <c r="J3755" s="25">
        <v>61630.19</v>
      </c>
      <c r="K3755" s="25">
        <v>43649.86</v>
      </c>
      <c r="L3755" s="25">
        <v>-21388.43</v>
      </c>
      <c r="M3755" s="27">
        <v>40241.760000000002</v>
      </c>
    </row>
    <row r="3756" spans="1:13" x14ac:dyDescent="0.15">
      <c r="A3756" t="s">
        <v>20399</v>
      </c>
      <c r="B3756">
        <v>41560</v>
      </c>
      <c r="C3756" t="s">
        <v>15057</v>
      </c>
      <c r="D3756" t="s">
        <v>3752</v>
      </c>
      <c r="E3756" t="s">
        <v>12116</v>
      </c>
      <c r="F3756" s="2" t="s">
        <v>6420</v>
      </c>
      <c r="G3756" s="2" t="s">
        <v>6420</v>
      </c>
      <c r="H3756" s="29">
        <v>39782.040000000008</v>
      </c>
      <c r="I3756" s="26">
        <v>192.98</v>
      </c>
      <c r="J3756" s="25">
        <v>101065.56</v>
      </c>
      <c r="K3756" s="25">
        <v>61283.51999999999</v>
      </c>
      <c r="L3756" s="25">
        <v>-30028.92</v>
      </c>
      <c r="M3756" s="27">
        <v>71036.639999999999</v>
      </c>
    </row>
    <row r="3757" spans="1:13" x14ac:dyDescent="0.15">
      <c r="A3757" t="s">
        <v>18286</v>
      </c>
      <c r="B3757">
        <v>40377</v>
      </c>
      <c r="C3757" t="s">
        <v>14859</v>
      </c>
      <c r="D3757" t="s">
        <v>3753</v>
      </c>
      <c r="E3757" t="s">
        <v>12117</v>
      </c>
      <c r="F3757" s="2" t="s">
        <v>6215</v>
      </c>
      <c r="G3757" s="2" t="s">
        <v>6215</v>
      </c>
      <c r="H3757" s="29">
        <v>0</v>
      </c>
      <c r="I3757" s="26">
        <v>0</v>
      </c>
      <c r="J3757" s="25">
        <v>0</v>
      </c>
      <c r="K3757" s="25">
        <v>0</v>
      </c>
      <c r="L3757" s="25">
        <v>0</v>
      </c>
      <c r="M3757" s="27">
        <v>0</v>
      </c>
    </row>
    <row r="3758" spans="1:13" x14ac:dyDescent="0.15">
      <c r="A3758" t="s">
        <v>23331</v>
      </c>
      <c r="B3758">
        <v>81316</v>
      </c>
      <c r="C3758" t="s">
        <v>15439</v>
      </c>
      <c r="D3758" t="s">
        <v>3754</v>
      </c>
      <c r="E3758" t="s">
        <v>12118</v>
      </c>
      <c r="F3758" s="2" t="s">
        <v>6293</v>
      </c>
      <c r="G3758" s="2" t="s">
        <v>6293</v>
      </c>
      <c r="H3758" s="29">
        <v>68918.229999999981</v>
      </c>
      <c r="I3758" s="26">
        <v>118.72</v>
      </c>
      <c r="J3758" s="25">
        <v>62174.85</v>
      </c>
      <c r="K3758" s="25">
        <v>-6743.3799999999828</v>
      </c>
      <c r="L3758" s="25">
        <v>5057.53</v>
      </c>
      <c r="M3758" s="27">
        <v>67232.38</v>
      </c>
    </row>
    <row r="3759" spans="1:13" x14ac:dyDescent="0.15">
      <c r="A3759" t="s">
        <v>18055</v>
      </c>
      <c r="B3759">
        <v>32177</v>
      </c>
      <c r="C3759" t="s">
        <v>14778</v>
      </c>
      <c r="D3759" t="s">
        <v>3755</v>
      </c>
      <c r="E3759" t="s">
        <v>12119</v>
      </c>
      <c r="F3759" s="2" t="s">
        <v>7919</v>
      </c>
      <c r="G3759" s="2" t="s">
        <v>7919</v>
      </c>
      <c r="H3759" s="29">
        <v>0</v>
      </c>
      <c r="I3759" s="26">
        <v>0</v>
      </c>
      <c r="J3759" s="25">
        <v>0</v>
      </c>
      <c r="K3759" s="25">
        <v>0</v>
      </c>
      <c r="L3759" s="25">
        <v>0</v>
      </c>
      <c r="M3759" s="27">
        <v>0</v>
      </c>
    </row>
    <row r="3760" spans="1:13" x14ac:dyDescent="0.15">
      <c r="A3760" t="s">
        <v>18786</v>
      </c>
      <c r="B3760">
        <v>40934</v>
      </c>
      <c r="C3760" t="s">
        <v>14913</v>
      </c>
      <c r="D3760" t="s">
        <v>3756</v>
      </c>
      <c r="E3760" t="s">
        <v>12120</v>
      </c>
      <c r="F3760" s="2" t="s">
        <v>6247</v>
      </c>
      <c r="G3760" s="2" t="s">
        <v>6247</v>
      </c>
      <c r="H3760" s="29">
        <v>0</v>
      </c>
      <c r="I3760" s="26">
        <v>0</v>
      </c>
      <c r="J3760" s="25">
        <v>0</v>
      </c>
      <c r="K3760" s="25">
        <v>0</v>
      </c>
      <c r="L3760" s="25">
        <v>0</v>
      </c>
      <c r="M3760" s="27">
        <v>0</v>
      </c>
    </row>
    <row r="3761" spans="1:13" x14ac:dyDescent="0.15">
      <c r="A3761" t="s">
        <v>18697</v>
      </c>
      <c r="B3761">
        <v>40874</v>
      </c>
      <c r="C3761" t="s">
        <v>14907</v>
      </c>
      <c r="D3761" t="s">
        <v>3757</v>
      </c>
      <c r="E3761" t="s">
        <v>12121</v>
      </c>
      <c r="F3761" s="2" t="s">
        <v>7415</v>
      </c>
      <c r="G3761" s="2" t="s">
        <v>6887</v>
      </c>
      <c r="H3761" s="29">
        <v>0</v>
      </c>
      <c r="I3761" s="26">
        <v>0</v>
      </c>
      <c r="J3761" s="25">
        <v>0</v>
      </c>
      <c r="K3761" s="25">
        <v>0</v>
      </c>
      <c r="L3761" s="25">
        <v>0</v>
      </c>
      <c r="M3761" s="27">
        <v>0</v>
      </c>
    </row>
    <row r="3762" spans="1:13" x14ac:dyDescent="0.15">
      <c r="A3762" t="s">
        <v>22178</v>
      </c>
      <c r="B3762">
        <v>43227</v>
      </c>
      <c r="C3762" t="s">
        <v>15244</v>
      </c>
      <c r="D3762" t="s">
        <v>3758</v>
      </c>
      <c r="E3762" t="s">
        <v>12122</v>
      </c>
      <c r="F3762" s="2" t="s">
        <v>6294</v>
      </c>
      <c r="G3762" s="2" t="s">
        <v>6294</v>
      </c>
      <c r="H3762" s="29">
        <v>13874</v>
      </c>
      <c r="I3762" s="26">
        <v>157.47999999999999</v>
      </c>
      <c r="J3762" s="25">
        <v>82473.850000000006</v>
      </c>
      <c r="K3762" s="25">
        <v>68599.850000000006</v>
      </c>
      <c r="L3762" s="25">
        <v>-33613.93</v>
      </c>
      <c r="M3762" s="27">
        <v>48859.920000000006</v>
      </c>
    </row>
    <row r="3763" spans="1:13" x14ac:dyDescent="0.15">
      <c r="A3763" t="s">
        <v>22213</v>
      </c>
      <c r="B3763">
        <v>43864</v>
      </c>
      <c r="C3763" t="s">
        <v>15251</v>
      </c>
      <c r="D3763" t="s">
        <v>3759</v>
      </c>
      <c r="E3763" t="s">
        <v>12123</v>
      </c>
      <c r="F3763" s="2" t="s">
        <v>6293</v>
      </c>
      <c r="G3763" s="2" t="s">
        <v>6293</v>
      </c>
      <c r="H3763" s="29">
        <v>325197.08</v>
      </c>
      <c r="I3763" s="26">
        <v>539.87</v>
      </c>
      <c r="J3763" s="25">
        <v>282735.32</v>
      </c>
      <c r="K3763" s="25">
        <v>-42461.760000000009</v>
      </c>
      <c r="L3763" s="25">
        <v>31846.32</v>
      </c>
      <c r="M3763" s="27">
        <v>314581.64</v>
      </c>
    </row>
    <row r="3764" spans="1:13" x14ac:dyDescent="0.15">
      <c r="A3764" t="s">
        <v>22360</v>
      </c>
      <c r="B3764">
        <v>47595</v>
      </c>
      <c r="C3764" t="s">
        <v>15278</v>
      </c>
      <c r="D3764" t="s">
        <v>3760</v>
      </c>
      <c r="E3764" t="s">
        <v>12124</v>
      </c>
      <c r="F3764" s="2" t="s">
        <v>6228</v>
      </c>
      <c r="G3764" s="2" t="s">
        <v>6228</v>
      </c>
      <c r="H3764" s="29">
        <v>154069.75</v>
      </c>
      <c r="I3764" s="26">
        <v>426.33</v>
      </c>
      <c r="J3764" s="25">
        <v>223273.28</v>
      </c>
      <c r="K3764" s="25">
        <v>69203.53</v>
      </c>
      <c r="L3764" s="25">
        <v>-33909.730000000003</v>
      </c>
      <c r="M3764" s="27">
        <v>189363.55</v>
      </c>
    </row>
    <row r="3765" spans="1:13" x14ac:dyDescent="0.15">
      <c r="A3765" t="s">
        <v>22822</v>
      </c>
      <c r="B3765">
        <v>71008</v>
      </c>
      <c r="C3765" t="s">
        <v>15363</v>
      </c>
      <c r="D3765" t="s">
        <v>3761</v>
      </c>
      <c r="E3765" t="s">
        <v>12125</v>
      </c>
      <c r="F3765" s="2" t="s">
        <v>6369</v>
      </c>
      <c r="G3765" s="2" t="s">
        <v>6369</v>
      </c>
      <c r="H3765" s="29">
        <v>0</v>
      </c>
      <c r="I3765" s="26">
        <v>115.77</v>
      </c>
      <c r="J3765" s="25">
        <v>60629.91</v>
      </c>
      <c r="K3765" s="25">
        <v>60629.91</v>
      </c>
      <c r="L3765" s="25">
        <v>-29708.66</v>
      </c>
      <c r="M3765" s="27">
        <v>30921.250000000004</v>
      </c>
    </row>
    <row r="3766" spans="1:13" x14ac:dyDescent="0.15">
      <c r="A3766" t="s">
        <v>19965</v>
      </c>
      <c r="B3766">
        <v>41460</v>
      </c>
      <c r="C3766" t="s">
        <v>15017</v>
      </c>
      <c r="D3766" t="s">
        <v>3762</v>
      </c>
      <c r="E3766" t="s">
        <v>12126</v>
      </c>
      <c r="F3766" s="2" t="s">
        <v>7335</v>
      </c>
      <c r="G3766" s="2" t="s">
        <v>7335</v>
      </c>
      <c r="H3766" s="29">
        <v>126756.54000000001</v>
      </c>
      <c r="I3766" s="26">
        <v>186.04</v>
      </c>
      <c r="J3766" s="25">
        <v>97431.01</v>
      </c>
      <c r="K3766" s="25">
        <v>-29325.530000000013</v>
      </c>
      <c r="L3766" s="25">
        <v>21994.15</v>
      </c>
      <c r="M3766" s="27">
        <v>119425.16</v>
      </c>
    </row>
    <row r="3767" spans="1:13" x14ac:dyDescent="0.15">
      <c r="A3767" t="s">
        <v>18600</v>
      </c>
      <c r="B3767">
        <v>40788</v>
      </c>
      <c r="C3767" t="s">
        <v>14896</v>
      </c>
      <c r="D3767" t="s">
        <v>3763</v>
      </c>
      <c r="E3767" t="s">
        <v>12127</v>
      </c>
      <c r="F3767" s="2" t="s">
        <v>6435</v>
      </c>
      <c r="G3767" s="2" t="s">
        <v>6436</v>
      </c>
      <c r="H3767" s="29">
        <v>0</v>
      </c>
      <c r="I3767" s="26">
        <v>52.84</v>
      </c>
      <c r="J3767" s="25">
        <v>27672.84</v>
      </c>
      <c r="K3767" s="25">
        <v>27672.84</v>
      </c>
      <c r="L3767" s="25">
        <v>-13559.69</v>
      </c>
      <c r="M3767" s="27">
        <v>14113.15</v>
      </c>
    </row>
    <row r="3768" spans="1:13" x14ac:dyDescent="0.15">
      <c r="A3768" t="s">
        <v>18218</v>
      </c>
      <c r="B3768">
        <v>40114</v>
      </c>
      <c r="C3768" t="s">
        <v>14838</v>
      </c>
      <c r="D3768" t="s">
        <v>3764</v>
      </c>
      <c r="E3768" t="s">
        <v>11139</v>
      </c>
      <c r="F3768" s="2" t="s">
        <v>6449</v>
      </c>
      <c r="G3768" s="2" t="s">
        <v>6449</v>
      </c>
      <c r="H3768" s="29">
        <v>0</v>
      </c>
      <c r="I3768" s="26">
        <v>55.43</v>
      </c>
      <c r="J3768" s="25">
        <v>29029.25</v>
      </c>
      <c r="K3768" s="25">
        <v>29029.25</v>
      </c>
      <c r="L3768" s="25">
        <v>-14224.33</v>
      </c>
      <c r="M3768" s="27">
        <v>14804.92</v>
      </c>
    </row>
    <row r="3769" spans="1:13" x14ac:dyDescent="0.15">
      <c r="A3769" t="s">
        <v>22779</v>
      </c>
      <c r="B3769">
        <v>70085</v>
      </c>
      <c r="C3769" t="s">
        <v>15358</v>
      </c>
      <c r="D3769" t="s">
        <v>3765</v>
      </c>
      <c r="E3769" t="s">
        <v>10299</v>
      </c>
      <c r="F3769" s="2" t="s">
        <v>6569</v>
      </c>
      <c r="G3769" s="2" t="s">
        <v>6569</v>
      </c>
      <c r="H3769" s="29">
        <v>49303.209999999992</v>
      </c>
      <c r="I3769" s="26">
        <v>94.93</v>
      </c>
      <c r="J3769" s="25">
        <v>49715.79</v>
      </c>
      <c r="K3769" s="25">
        <v>412.58000000000902</v>
      </c>
      <c r="L3769" s="25">
        <v>-202.16</v>
      </c>
      <c r="M3769" s="27">
        <v>49513.63</v>
      </c>
    </row>
    <row r="3770" spans="1:13" x14ac:dyDescent="0.15">
      <c r="A3770" t="s">
        <v>23157</v>
      </c>
      <c r="B3770">
        <v>77196</v>
      </c>
      <c r="C3770" t="s">
        <v>15415</v>
      </c>
      <c r="D3770" t="s">
        <v>3766</v>
      </c>
      <c r="E3770" t="s">
        <v>11126</v>
      </c>
      <c r="F3770" s="2" t="s">
        <v>6431</v>
      </c>
      <c r="G3770" s="2" t="s">
        <v>6432</v>
      </c>
      <c r="H3770" s="29">
        <v>0</v>
      </c>
      <c r="I3770" s="26">
        <v>0.18</v>
      </c>
      <c r="J3770" s="25">
        <v>94.27</v>
      </c>
      <c r="K3770" s="25">
        <v>94.27</v>
      </c>
      <c r="L3770" s="25">
        <v>-46.19</v>
      </c>
      <c r="M3770" s="27">
        <v>48.08</v>
      </c>
    </row>
    <row r="3771" spans="1:13" x14ac:dyDescent="0.15">
      <c r="A3771" t="s">
        <v>18849</v>
      </c>
      <c r="B3771">
        <v>40950</v>
      </c>
      <c r="C3771" t="s">
        <v>14918</v>
      </c>
      <c r="D3771" t="s">
        <v>3767</v>
      </c>
      <c r="E3771" t="s">
        <v>10790</v>
      </c>
      <c r="F3771" s="2" t="s">
        <v>6449</v>
      </c>
      <c r="G3771" s="2" t="s">
        <v>6449</v>
      </c>
      <c r="H3771" s="29">
        <v>43157.58</v>
      </c>
      <c r="I3771" s="26">
        <v>106.18</v>
      </c>
      <c r="J3771" s="25">
        <v>55607.53</v>
      </c>
      <c r="K3771" s="25">
        <v>12449.949999999997</v>
      </c>
      <c r="L3771" s="25">
        <v>-6100.48</v>
      </c>
      <c r="M3771" s="27">
        <v>49507.05</v>
      </c>
    </row>
    <row r="3772" spans="1:13" x14ac:dyDescent="0.15">
      <c r="A3772" t="s">
        <v>23301</v>
      </c>
      <c r="B3772">
        <v>80095</v>
      </c>
      <c r="C3772" t="s">
        <v>15435</v>
      </c>
      <c r="D3772" t="s">
        <v>3768</v>
      </c>
      <c r="E3772" t="s">
        <v>12128</v>
      </c>
      <c r="F3772" s="2" t="s">
        <v>12063</v>
      </c>
      <c r="G3772" s="2" t="s">
        <v>6469</v>
      </c>
      <c r="H3772" s="29">
        <v>0</v>
      </c>
      <c r="I3772" s="26">
        <v>0</v>
      </c>
      <c r="J3772" s="25">
        <v>0</v>
      </c>
      <c r="K3772" s="25">
        <v>0</v>
      </c>
      <c r="L3772" s="25">
        <v>0</v>
      </c>
      <c r="M3772" s="27">
        <v>0</v>
      </c>
    </row>
    <row r="3773" spans="1:13" x14ac:dyDescent="0.15">
      <c r="A3773" t="s">
        <v>22986</v>
      </c>
      <c r="B3773">
        <v>74531</v>
      </c>
      <c r="C3773" t="s">
        <v>15388</v>
      </c>
      <c r="D3773" t="s">
        <v>3769</v>
      </c>
      <c r="E3773" t="s">
        <v>12129</v>
      </c>
      <c r="F3773" s="2" t="s">
        <v>6228</v>
      </c>
      <c r="G3773" s="2" t="s">
        <v>6228</v>
      </c>
      <c r="H3773" s="29">
        <v>235417.49</v>
      </c>
      <c r="I3773" s="26">
        <v>765.94</v>
      </c>
      <c r="J3773" s="25">
        <v>401130.44</v>
      </c>
      <c r="K3773" s="25">
        <v>165712.95000000001</v>
      </c>
      <c r="L3773" s="25">
        <v>-81199.350000000006</v>
      </c>
      <c r="M3773" s="27">
        <v>319931.08999999997</v>
      </c>
    </row>
    <row r="3774" spans="1:13" x14ac:dyDescent="0.15">
      <c r="A3774" t="s">
        <v>19309</v>
      </c>
      <c r="B3774">
        <v>41241</v>
      </c>
      <c r="C3774" t="s">
        <v>14962</v>
      </c>
      <c r="D3774" t="s">
        <v>3770</v>
      </c>
      <c r="E3774" t="s">
        <v>12130</v>
      </c>
      <c r="F3774" s="2" t="s">
        <v>6382</v>
      </c>
      <c r="G3774" s="2" t="s">
        <v>6382</v>
      </c>
      <c r="H3774" s="29">
        <v>241615.47000000003</v>
      </c>
      <c r="I3774" s="26">
        <v>170.25</v>
      </c>
      <c r="J3774" s="25">
        <v>89161.63</v>
      </c>
      <c r="K3774" s="25">
        <v>-152453.84000000003</v>
      </c>
      <c r="L3774" s="25">
        <v>114340.38</v>
      </c>
      <c r="M3774" s="27">
        <v>203502.01</v>
      </c>
    </row>
    <row r="3775" spans="1:13" x14ac:dyDescent="0.15">
      <c r="A3775" t="s">
        <v>23444</v>
      </c>
      <c r="B3775">
        <v>83579</v>
      </c>
      <c r="C3775" t="s">
        <v>15458</v>
      </c>
      <c r="D3775" t="s">
        <v>3771</v>
      </c>
      <c r="E3775" t="s">
        <v>9709</v>
      </c>
      <c r="F3775" s="2" t="s">
        <v>12131</v>
      </c>
      <c r="G3775" s="2" t="s">
        <v>6404</v>
      </c>
      <c r="H3775" s="29">
        <v>0</v>
      </c>
      <c r="I3775" s="26">
        <v>0</v>
      </c>
      <c r="J3775" s="25">
        <v>0</v>
      </c>
      <c r="K3775" s="25">
        <v>0</v>
      </c>
      <c r="L3775" s="25">
        <v>0</v>
      </c>
      <c r="M3775" s="27">
        <v>0</v>
      </c>
    </row>
    <row r="3776" spans="1:13" x14ac:dyDescent="0.15">
      <c r="A3776" t="s">
        <v>20805</v>
      </c>
      <c r="B3776">
        <v>41631</v>
      </c>
      <c r="C3776" t="s">
        <v>15085</v>
      </c>
      <c r="D3776" t="s">
        <v>3772</v>
      </c>
      <c r="E3776" t="s">
        <v>12132</v>
      </c>
      <c r="F3776" s="2" t="s">
        <v>12133</v>
      </c>
      <c r="G3776" s="2" t="s">
        <v>7748</v>
      </c>
      <c r="H3776" s="29">
        <v>1982</v>
      </c>
      <c r="I3776" s="26">
        <v>0</v>
      </c>
      <c r="J3776" s="25">
        <v>0</v>
      </c>
      <c r="K3776" s="25">
        <v>-1982</v>
      </c>
      <c r="L3776" s="25">
        <v>1486.5</v>
      </c>
      <c r="M3776" s="27">
        <v>1486.5</v>
      </c>
    </row>
    <row r="3777" spans="1:13" x14ac:dyDescent="0.15">
      <c r="A3777" t="s">
        <v>21227</v>
      </c>
      <c r="B3777">
        <v>41779</v>
      </c>
      <c r="C3777" t="s">
        <v>15113</v>
      </c>
      <c r="D3777" t="s">
        <v>3773</v>
      </c>
      <c r="E3777" t="s">
        <v>12134</v>
      </c>
      <c r="F3777" s="2" t="s">
        <v>8389</v>
      </c>
      <c r="G3777" s="2" t="s">
        <v>6504</v>
      </c>
      <c r="H3777" s="29">
        <v>0</v>
      </c>
      <c r="I3777" s="26">
        <v>0</v>
      </c>
      <c r="J3777" s="25">
        <v>0</v>
      </c>
      <c r="K3777" s="25">
        <v>0</v>
      </c>
      <c r="L3777" s="25">
        <v>0</v>
      </c>
      <c r="M3777" s="27">
        <v>0</v>
      </c>
    </row>
    <row r="3778" spans="1:13" x14ac:dyDescent="0.15">
      <c r="A3778" t="s">
        <v>21377</v>
      </c>
      <c r="B3778">
        <v>41816</v>
      </c>
      <c r="C3778" t="s">
        <v>15128</v>
      </c>
      <c r="D3778" t="s">
        <v>3774</v>
      </c>
      <c r="E3778" t="s">
        <v>12135</v>
      </c>
      <c r="F3778" s="2" t="s">
        <v>6644</v>
      </c>
      <c r="G3778" s="2" t="s">
        <v>6645</v>
      </c>
      <c r="H3778" s="29">
        <v>3964</v>
      </c>
      <c r="I3778" s="26">
        <v>0</v>
      </c>
      <c r="J3778" s="25">
        <v>0</v>
      </c>
      <c r="K3778" s="25">
        <v>-3964</v>
      </c>
      <c r="L3778" s="25">
        <v>2973</v>
      </c>
      <c r="M3778" s="27">
        <v>2973</v>
      </c>
    </row>
    <row r="3779" spans="1:13" x14ac:dyDescent="0.15">
      <c r="A3779" t="s">
        <v>22083</v>
      </c>
      <c r="B3779">
        <v>42709</v>
      </c>
      <c r="C3779" t="s">
        <v>15218</v>
      </c>
      <c r="D3779" t="s">
        <v>3775</v>
      </c>
      <c r="E3779" t="s">
        <v>12136</v>
      </c>
      <c r="F3779" s="2" t="s">
        <v>6409</v>
      </c>
      <c r="G3779" s="2" t="s">
        <v>6409</v>
      </c>
      <c r="H3779" s="29">
        <v>59275.5</v>
      </c>
      <c r="I3779" s="26">
        <v>243.83</v>
      </c>
      <c r="J3779" s="25">
        <v>127696.21</v>
      </c>
      <c r="K3779" s="25">
        <v>68420.710000000006</v>
      </c>
      <c r="L3779" s="25">
        <v>-33526.15</v>
      </c>
      <c r="M3779" s="27">
        <v>94170.06</v>
      </c>
    </row>
    <row r="3780" spans="1:13" x14ac:dyDescent="0.15">
      <c r="A3780" t="s">
        <v>20484</v>
      </c>
      <c r="B3780">
        <v>41570</v>
      </c>
      <c r="C3780" t="s">
        <v>15063</v>
      </c>
      <c r="D3780" t="s">
        <v>3776</v>
      </c>
      <c r="E3780" t="s">
        <v>12137</v>
      </c>
      <c r="F3780" s="2" t="s">
        <v>12138</v>
      </c>
      <c r="G3780" s="2" t="s">
        <v>6227</v>
      </c>
      <c r="H3780" s="29">
        <v>0</v>
      </c>
      <c r="I3780" s="26">
        <v>0</v>
      </c>
      <c r="J3780" s="25">
        <v>0</v>
      </c>
      <c r="K3780" s="25">
        <v>0</v>
      </c>
      <c r="L3780" s="25">
        <v>0</v>
      </c>
      <c r="M3780" s="27">
        <v>0</v>
      </c>
    </row>
    <row r="3781" spans="1:13" x14ac:dyDescent="0.15">
      <c r="A3781" t="s">
        <v>20125</v>
      </c>
      <c r="B3781">
        <v>41501</v>
      </c>
      <c r="C3781" t="s">
        <v>15033</v>
      </c>
      <c r="D3781" t="s">
        <v>3777</v>
      </c>
      <c r="E3781" t="s">
        <v>12139</v>
      </c>
      <c r="F3781" s="2" t="s">
        <v>8548</v>
      </c>
      <c r="G3781" s="2" t="s">
        <v>6863</v>
      </c>
      <c r="H3781" s="29">
        <v>0</v>
      </c>
      <c r="I3781" s="26">
        <v>0</v>
      </c>
      <c r="J3781" s="25">
        <v>0</v>
      </c>
      <c r="K3781" s="25">
        <v>0</v>
      </c>
      <c r="L3781" s="25">
        <v>0</v>
      </c>
      <c r="M3781" s="27">
        <v>0</v>
      </c>
    </row>
    <row r="3782" spans="1:13" x14ac:dyDescent="0.15">
      <c r="A3782" t="s">
        <v>20648</v>
      </c>
      <c r="B3782">
        <v>41582</v>
      </c>
      <c r="C3782" t="s">
        <v>15070</v>
      </c>
      <c r="D3782" t="s">
        <v>3778</v>
      </c>
      <c r="E3782" t="s">
        <v>12140</v>
      </c>
      <c r="F3782" s="2" t="s">
        <v>12141</v>
      </c>
      <c r="G3782" s="2" t="s">
        <v>6536</v>
      </c>
      <c r="H3782" s="29">
        <v>0</v>
      </c>
      <c r="I3782" s="26">
        <v>0</v>
      </c>
      <c r="J3782" s="25">
        <v>0</v>
      </c>
      <c r="K3782" s="25">
        <v>0</v>
      </c>
      <c r="L3782" s="25">
        <v>0</v>
      </c>
      <c r="M3782" s="27">
        <v>0</v>
      </c>
    </row>
    <row r="3783" spans="1:13" x14ac:dyDescent="0.15">
      <c r="A3783" t="s">
        <v>17513</v>
      </c>
      <c r="B3783">
        <v>20281</v>
      </c>
      <c r="C3783" t="s">
        <v>14666</v>
      </c>
      <c r="D3783" t="s">
        <v>3779</v>
      </c>
      <c r="E3783" t="s">
        <v>12142</v>
      </c>
      <c r="F3783" s="2" t="s">
        <v>6424</v>
      </c>
      <c r="G3783" s="2" t="s">
        <v>6425</v>
      </c>
      <c r="H3783" s="29">
        <v>0</v>
      </c>
      <c r="I3783" s="26">
        <v>0</v>
      </c>
      <c r="J3783" s="25">
        <v>0</v>
      </c>
      <c r="K3783" s="25">
        <v>0</v>
      </c>
      <c r="L3783" s="25">
        <v>0</v>
      </c>
      <c r="M3783" s="27">
        <v>0</v>
      </c>
    </row>
    <row r="3784" spans="1:13" x14ac:dyDescent="0.15">
      <c r="A3784" t="s">
        <v>17685</v>
      </c>
      <c r="B3784">
        <v>24844</v>
      </c>
      <c r="C3784" t="s">
        <v>14690</v>
      </c>
      <c r="D3784" t="s">
        <v>3780</v>
      </c>
      <c r="E3784" t="s">
        <v>11117</v>
      </c>
      <c r="F3784" s="2" t="s">
        <v>6209</v>
      </c>
      <c r="G3784" s="2" t="s">
        <v>6209</v>
      </c>
      <c r="H3784" s="29">
        <v>0</v>
      </c>
      <c r="I3784" s="26">
        <v>3.29</v>
      </c>
      <c r="J3784" s="25">
        <v>1723.01</v>
      </c>
      <c r="K3784" s="25">
        <v>1723.01</v>
      </c>
      <c r="L3784" s="25">
        <v>-844.27</v>
      </c>
      <c r="M3784" s="27">
        <v>878.74</v>
      </c>
    </row>
    <row r="3785" spans="1:13" x14ac:dyDescent="0.15">
      <c r="A3785" t="s">
        <v>17770</v>
      </c>
      <c r="B3785">
        <v>28601</v>
      </c>
      <c r="C3785" t="s">
        <v>14709</v>
      </c>
      <c r="D3785" t="s">
        <v>3781</v>
      </c>
      <c r="E3785" t="s">
        <v>12143</v>
      </c>
      <c r="F3785" s="2" t="s">
        <v>6317</v>
      </c>
      <c r="G3785" s="2" t="s">
        <v>6317</v>
      </c>
      <c r="H3785" s="29">
        <v>0</v>
      </c>
      <c r="I3785" s="26">
        <v>0</v>
      </c>
      <c r="J3785" s="25">
        <v>0</v>
      </c>
      <c r="K3785" s="25">
        <v>0</v>
      </c>
      <c r="L3785" s="25">
        <v>0</v>
      </c>
      <c r="M3785" s="27">
        <v>0</v>
      </c>
    </row>
    <row r="3786" spans="1:13" x14ac:dyDescent="0.15">
      <c r="A3786" t="s">
        <v>22300</v>
      </c>
      <c r="B3786">
        <v>45917</v>
      </c>
      <c r="C3786" t="s">
        <v>15264</v>
      </c>
      <c r="D3786" t="s">
        <v>3782</v>
      </c>
      <c r="E3786" t="s">
        <v>12144</v>
      </c>
      <c r="F3786" s="2" t="s">
        <v>6226</v>
      </c>
      <c r="G3786" s="2" t="s">
        <v>6227</v>
      </c>
      <c r="H3786" s="29">
        <v>0</v>
      </c>
      <c r="I3786" s="26">
        <v>385.37</v>
      </c>
      <c r="J3786" s="25">
        <v>201822.12</v>
      </c>
      <c r="K3786" s="25">
        <v>201822.12</v>
      </c>
      <c r="L3786" s="25">
        <v>-98892.84</v>
      </c>
      <c r="M3786" s="27">
        <v>102929.28</v>
      </c>
    </row>
    <row r="3787" spans="1:13" x14ac:dyDescent="0.15">
      <c r="A3787" t="s">
        <v>22341</v>
      </c>
      <c r="B3787">
        <v>47100</v>
      </c>
      <c r="C3787" t="s">
        <v>15275</v>
      </c>
      <c r="D3787" t="s">
        <v>3783</v>
      </c>
      <c r="E3787" t="s">
        <v>12145</v>
      </c>
      <c r="F3787" s="2" t="s">
        <v>6248</v>
      </c>
      <c r="G3787" s="2" t="s">
        <v>6248</v>
      </c>
      <c r="H3787" s="29">
        <v>23784</v>
      </c>
      <c r="I3787" s="26">
        <v>0</v>
      </c>
      <c r="J3787" s="25">
        <v>0</v>
      </c>
      <c r="K3787" s="25">
        <v>-23784</v>
      </c>
      <c r="L3787" s="25">
        <v>17838</v>
      </c>
      <c r="M3787" s="27">
        <v>17838</v>
      </c>
    </row>
    <row r="3788" spans="1:13" x14ac:dyDescent="0.15">
      <c r="A3788" t="s">
        <v>18766</v>
      </c>
      <c r="B3788">
        <v>40928</v>
      </c>
      <c r="C3788" t="s">
        <v>14912</v>
      </c>
      <c r="D3788" t="s">
        <v>3784</v>
      </c>
      <c r="E3788" t="s">
        <v>12146</v>
      </c>
      <c r="F3788" s="2" t="s">
        <v>6392</v>
      </c>
      <c r="G3788" s="2" t="s">
        <v>6392</v>
      </c>
      <c r="H3788" s="29">
        <v>61134.179999999993</v>
      </c>
      <c r="I3788" s="26">
        <v>130.77000000000001</v>
      </c>
      <c r="J3788" s="25">
        <v>68485.56</v>
      </c>
      <c r="K3788" s="25">
        <v>7351.3800000000047</v>
      </c>
      <c r="L3788" s="25">
        <v>-3602.18</v>
      </c>
      <c r="M3788" s="27">
        <v>64883.38</v>
      </c>
    </row>
    <row r="3789" spans="1:13" x14ac:dyDescent="0.15">
      <c r="A3789" t="s">
        <v>22654</v>
      </c>
      <c r="B3789">
        <v>61751</v>
      </c>
      <c r="C3789" t="s">
        <v>15333</v>
      </c>
      <c r="D3789" t="s">
        <v>3785</v>
      </c>
      <c r="E3789" t="s">
        <v>8361</v>
      </c>
      <c r="F3789" s="2" t="s">
        <v>9039</v>
      </c>
      <c r="G3789" s="2" t="s">
        <v>6482</v>
      </c>
      <c r="H3789" s="29">
        <v>0</v>
      </c>
      <c r="I3789" s="26">
        <v>0</v>
      </c>
      <c r="J3789" s="25">
        <v>0</v>
      </c>
      <c r="K3789" s="25">
        <v>0</v>
      </c>
      <c r="L3789" s="25">
        <v>0</v>
      </c>
      <c r="M3789" s="27">
        <v>0</v>
      </c>
    </row>
    <row r="3790" spans="1:13" x14ac:dyDescent="0.15">
      <c r="A3790" t="s">
        <v>22874</v>
      </c>
      <c r="B3790">
        <v>72853</v>
      </c>
      <c r="C3790" t="s">
        <v>15376</v>
      </c>
      <c r="D3790" t="s">
        <v>3786</v>
      </c>
      <c r="E3790" t="s">
        <v>12147</v>
      </c>
      <c r="F3790" s="2" t="s">
        <v>6579</v>
      </c>
      <c r="G3790" s="2" t="s">
        <v>6580</v>
      </c>
      <c r="H3790" s="29">
        <v>0</v>
      </c>
      <c r="I3790" s="26">
        <v>0</v>
      </c>
      <c r="J3790" s="25">
        <v>0</v>
      </c>
      <c r="K3790" s="25">
        <v>0</v>
      </c>
      <c r="L3790" s="25">
        <v>0</v>
      </c>
      <c r="M3790" s="27">
        <v>0</v>
      </c>
    </row>
    <row r="3791" spans="1:13" x14ac:dyDescent="0.15">
      <c r="A3791" t="s">
        <v>19137</v>
      </c>
      <c r="B3791">
        <v>41125</v>
      </c>
      <c r="C3791" t="s">
        <v>14945</v>
      </c>
      <c r="D3791" t="s">
        <v>3787</v>
      </c>
      <c r="E3791" t="s">
        <v>8416</v>
      </c>
      <c r="F3791" s="2" t="s">
        <v>6531</v>
      </c>
      <c r="G3791" s="2" t="s">
        <v>6531</v>
      </c>
      <c r="H3791" s="29">
        <v>0</v>
      </c>
      <c r="I3791" s="26">
        <v>0</v>
      </c>
      <c r="J3791" s="25">
        <v>0</v>
      </c>
      <c r="K3791" s="25">
        <v>0</v>
      </c>
      <c r="L3791" s="25">
        <v>0</v>
      </c>
      <c r="M3791" s="27">
        <v>0</v>
      </c>
    </row>
    <row r="3792" spans="1:13" x14ac:dyDescent="0.15">
      <c r="A3792" t="s">
        <v>18687</v>
      </c>
      <c r="B3792">
        <v>40862</v>
      </c>
      <c r="C3792" t="s">
        <v>14905</v>
      </c>
      <c r="D3792" t="s">
        <v>3788</v>
      </c>
      <c r="E3792" t="s">
        <v>12148</v>
      </c>
      <c r="F3792" s="2" t="s">
        <v>8485</v>
      </c>
      <c r="G3792" s="2" t="s">
        <v>8485</v>
      </c>
      <c r="H3792" s="29">
        <v>0</v>
      </c>
      <c r="I3792" s="26">
        <v>0</v>
      </c>
      <c r="J3792" s="25">
        <v>0</v>
      </c>
      <c r="K3792" s="25">
        <v>0</v>
      </c>
      <c r="L3792" s="25">
        <v>0</v>
      </c>
      <c r="M3792" s="27">
        <v>0</v>
      </c>
    </row>
    <row r="3793" spans="1:13" x14ac:dyDescent="0.15">
      <c r="A3793" t="s">
        <v>23332</v>
      </c>
      <c r="B3793">
        <v>81316</v>
      </c>
      <c r="C3793" t="s">
        <v>15439</v>
      </c>
      <c r="D3793" t="s">
        <v>3789</v>
      </c>
      <c r="E3793" t="s">
        <v>12149</v>
      </c>
      <c r="F3793" s="2" t="s">
        <v>6293</v>
      </c>
      <c r="G3793" s="2" t="s">
        <v>6293</v>
      </c>
      <c r="H3793" s="29">
        <v>361807.23</v>
      </c>
      <c r="I3793" s="26">
        <v>658.99</v>
      </c>
      <c r="J3793" s="25">
        <v>345119.65</v>
      </c>
      <c r="K3793" s="25">
        <v>-16687.579999999958</v>
      </c>
      <c r="L3793" s="25">
        <v>12515.69</v>
      </c>
      <c r="M3793" s="27">
        <v>357635.34</v>
      </c>
    </row>
    <row r="3794" spans="1:13" x14ac:dyDescent="0.15">
      <c r="A3794" t="s">
        <v>20768</v>
      </c>
      <c r="B3794">
        <v>41629</v>
      </c>
      <c r="C3794" t="s">
        <v>15083</v>
      </c>
      <c r="D3794" t="s">
        <v>3790</v>
      </c>
      <c r="E3794" t="s">
        <v>12150</v>
      </c>
      <c r="F3794" s="2" t="s">
        <v>7261</v>
      </c>
      <c r="G3794" s="2" t="s">
        <v>7261</v>
      </c>
      <c r="H3794" s="29">
        <v>202981.52000000002</v>
      </c>
      <c r="I3794" s="26">
        <v>270.27</v>
      </c>
      <c r="J3794" s="25">
        <v>141543.1</v>
      </c>
      <c r="K3794" s="25">
        <v>-61438.420000000013</v>
      </c>
      <c r="L3794" s="25">
        <v>46078.82</v>
      </c>
      <c r="M3794" s="27">
        <v>187621.92</v>
      </c>
    </row>
    <row r="3795" spans="1:13" x14ac:dyDescent="0.15">
      <c r="A3795" t="s">
        <v>21533</v>
      </c>
      <c r="B3795">
        <v>41858</v>
      </c>
      <c r="C3795" t="s">
        <v>15145</v>
      </c>
      <c r="D3795" t="s">
        <v>3791</v>
      </c>
      <c r="E3795" t="s">
        <v>6706</v>
      </c>
      <c r="F3795" s="2" t="s">
        <v>11741</v>
      </c>
      <c r="G3795" s="2" t="s">
        <v>6365</v>
      </c>
      <c r="H3795" s="29">
        <v>0</v>
      </c>
      <c r="I3795" s="26">
        <v>0</v>
      </c>
      <c r="J3795" s="25">
        <v>0</v>
      </c>
      <c r="K3795" s="25">
        <v>0</v>
      </c>
      <c r="L3795" s="25">
        <v>0</v>
      </c>
      <c r="M3795" s="27">
        <v>0</v>
      </c>
    </row>
    <row r="3796" spans="1:13" x14ac:dyDescent="0.15">
      <c r="A3796" t="s">
        <v>17435</v>
      </c>
      <c r="B3796">
        <v>11711</v>
      </c>
      <c r="C3796" t="s">
        <v>14654</v>
      </c>
      <c r="D3796" t="s">
        <v>3792</v>
      </c>
      <c r="E3796" t="s">
        <v>12152</v>
      </c>
      <c r="F3796" s="2" t="s">
        <v>12153</v>
      </c>
      <c r="G3796" s="2" t="s">
        <v>6519</v>
      </c>
      <c r="H3796" s="29">
        <v>94963.739999999991</v>
      </c>
      <c r="I3796" s="26">
        <v>0</v>
      </c>
      <c r="J3796" s="25">
        <v>0</v>
      </c>
      <c r="K3796" s="25">
        <v>-94963.739999999991</v>
      </c>
      <c r="L3796" s="25">
        <v>71222.81</v>
      </c>
      <c r="M3796" s="27">
        <v>71222.81</v>
      </c>
    </row>
    <row r="3797" spans="1:13" x14ac:dyDescent="0.15">
      <c r="A3797" t="s">
        <v>19551</v>
      </c>
      <c r="B3797">
        <v>41364</v>
      </c>
      <c r="C3797" t="s">
        <v>14987</v>
      </c>
      <c r="D3797" t="s">
        <v>3793</v>
      </c>
      <c r="E3797" t="s">
        <v>12154</v>
      </c>
      <c r="F3797" s="2" t="s">
        <v>6393</v>
      </c>
      <c r="G3797" s="2" t="s">
        <v>6393</v>
      </c>
      <c r="H3797" s="29">
        <v>34857.380000000005</v>
      </c>
      <c r="I3797" s="26">
        <v>145.74</v>
      </c>
      <c r="J3797" s="25">
        <v>76325.5</v>
      </c>
      <c r="K3797" s="25">
        <v>41468.119999999995</v>
      </c>
      <c r="L3797" s="25">
        <v>-20319.38</v>
      </c>
      <c r="M3797" s="27">
        <v>56006.119999999995</v>
      </c>
    </row>
    <row r="3798" spans="1:13" x14ac:dyDescent="0.15">
      <c r="A3798" t="s">
        <v>20733</v>
      </c>
      <c r="B3798">
        <v>41617</v>
      </c>
      <c r="C3798" t="s">
        <v>15079</v>
      </c>
      <c r="D3798" t="s">
        <v>3794</v>
      </c>
      <c r="E3798" t="s">
        <v>12155</v>
      </c>
      <c r="F3798" s="2" t="s">
        <v>12156</v>
      </c>
      <c r="G3798" s="2" t="s">
        <v>7784</v>
      </c>
      <c r="H3798" s="29">
        <v>0</v>
      </c>
      <c r="I3798" s="26">
        <v>0</v>
      </c>
      <c r="J3798" s="25">
        <v>0</v>
      </c>
      <c r="K3798" s="25">
        <v>0</v>
      </c>
      <c r="L3798" s="25">
        <v>0</v>
      </c>
      <c r="M3798" s="27">
        <v>0</v>
      </c>
    </row>
    <row r="3799" spans="1:13" x14ac:dyDescent="0.15">
      <c r="A3799" t="s">
        <v>21378</v>
      </c>
      <c r="B3799">
        <v>41816</v>
      </c>
      <c r="C3799" t="s">
        <v>15128</v>
      </c>
      <c r="D3799" t="s">
        <v>3795</v>
      </c>
      <c r="E3799" t="s">
        <v>12157</v>
      </c>
      <c r="F3799" s="2" t="s">
        <v>7730</v>
      </c>
      <c r="G3799" s="2" t="s">
        <v>6645</v>
      </c>
      <c r="H3799" s="29">
        <v>0</v>
      </c>
      <c r="I3799" s="26">
        <v>0</v>
      </c>
      <c r="J3799" s="25">
        <v>0</v>
      </c>
      <c r="K3799" s="25">
        <v>0</v>
      </c>
      <c r="L3799" s="25">
        <v>0</v>
      </c>
      <c r="M3799" s="27">
        <v>0</v>
      </c>
    </row>
    <row r="3800" spans="1:13" x14ac:dyDescent="0.15">
      <c r="A3800" t="s">
        <v>21064</v>
      </c>
      <c r="B3800">
        <v>41693</v>
      </c>
      <c r="C3800" t="s">
        <v>15103</v>
      </c>
      <c r="D3800" t="s">
        <v>3796</v>
      </c>
      <c r="E3800" t="s">
        <v>12158</v>
      </c>
      <c r="F3800" s="2" t="s">
        <v>8281</v>
      </c>
      <c r="G3800" s="2" t="s">
        <v>6443</v>
      </c>
      <c r="H3800" s="29">
        <v>3852.5599999999977</v>
      </c>
      <c r="I3800" s="26">
        <v>30.6</v>
      </c>
      <c r="J3800" s="25">
        <v>16025.53</v>
      </c>
      <c r="K3800" s="25">
        <v>12172.970000000003</v>
      </c>
      <c r="L3800" s="25">
        <v>-5964.76</v>
      </c>
      <c r="M3800" s="27">
        <v>10060.77</v>
      </c>
    </row>
    <row r="3801" spans="1:13" x14ac:dyDescent="0.15">
      <c r="A3801" t="s">
        <v>20521</v>
      </c>
      <c r="B3801">
        <v>41571</v>
      </c>
      <c r="C3801" t="s">
        <v>15064</v>
      </c>
      <c r="D3801" t="s">
        <v>3797</v>
      </c>
      <c r="E3801" t="s">
        <v>12159</v>
      </c>
      <c r="F3801" s="2" t="s">
        <v>11642</v>
      </c>
      <c r="G3801" s="2" t="s">
        <v>6272</v>
      </c>
      <c r="H3801" s="29">
        <v>33785.760000000009</v>
      </c>
      <c r="I3801" s="26">
        <v>30.63</v>
      </c>
      <c r="J3801" s="25">
        <v>16041.24</v>
      </c>
      <c r="K3801" s="25">
        <v>-17744.520000000011</v>
      </c>
      <c r="L3801" s="25">
        <v>13308.39</v>
      </c>
      <c r="M3801" s="27">
        <v>29349.629999999997</v>
      </c>
    </row>
    <row r="3802" spans="1:13" x14ac:dyDescent="0.15">
      <c r="A3802" t="s">
        <v>20873</v>
      </c>
      <c r="B3802">
        <v>41637</v>
      </c>
      <c r="C3802" t="s">
        <v>15089</v>
      </c>
      <c r="D3802" t="s">
        <v>3798</v>
      </c>
      <c r="E3802" t="s">
        <v>12160</v>
      </c>
      <c r="F3802" s="2" t="s">
        <v>12161</v>
      </c>
      <c r="G3802" s="2" t="s">
        <v>6218</v>
      </c>
      <c r="H3802" s="29">
        <v>0</v>
      </c>
      <c r="I3802" s="26">
        <v>0</v>
      </c>
      <c r="J3802" s="25">
        <v>0</v>
      </c>
      <c r="K3802" s="25">
        <v>0</v>
      </c>
      <c r="L3802" s="25">
        <v>0</v>
      </c>
      <c r="M3802" s="27">
        <v>0</v>
      </c>
    </row>
    <row r="3803" spans="1:13" x14ac:dyDescent="0.15">
      <c r="A3803" t="s">
        <v>21157</v>
      </c>
      <c r="B3803">
        <v>41775</v>
      </c>
      <c r="C3803" t="s">
        <v>15110</v>
      </c>
      <c r="D3803" t="s">
        <v>3799</v>
      </c>
      <c r="E3803" t="s">
        <v>12162</v>
      </c>
      <c r="F3803" s="2" t="s">
        <v>6228</v>
      </c>
      <c r="G3803" s="2" t="s">
        <v>6228</v>
      </c>
      <c r="H3803" s="29">
        <v>123702.85999999999</v>
      </c>
      <c r="I3803" s="26">
        <v>533.24</v>
      </c>
      <c r="J3803" s="25">
        <v>279263.12</v>
      </c>
      <c r="K3803" s="25">
        <v>155560.26</v>
      </c>
      <c r="L3803" s="25">
        <v>-76224.53</v>
      </c>
      <c r="M3803" s="27">
        <v>203038.59</v>
      </c>
    </row>
    <row r="3804" spans="1:13" x14ac:dyDescent="0.15">
      <c r="A3804" t="s">
        <v>21234</v>
      </c>
      <c r="B3804">
        <v>41780</v>
      </c>
      <c r="C3804" t="s">
        <v>15114</v>
      </c>
      <c r="D3804" t="s">
        <v>3800</v>
      </c>
      <c r="E3804" t="s">
        <v>12163</v>
      </c>
      <c r="F3804" s="2" t="s">
        <v>12037</v>
      </c>
      <c r="G3804" s="2" t="s">
        <v>12037</v>
      </c>
      <c r="H3804" s="29">
        <v>0</v>
      </c>
      <c r="I3804" s="26">
        <v>0</v>
      </c>
      <c r="J3804" s="25">
        <v>0</v>
      </c>
      <c r="K3804" s="25">
        <v>0</v>
      </c>
      <c r="L3804" s="25">
        <v>0</v>
      </c>
      <c r="M3804" s="27">
        <v>0</v>
      </c>
    </row>
    <row r="3805" spans="1:13" x14ac:dyDescent="0.15">
      <c r="A3805" t="s">
        <v>21521</v>
      </c>
      <c r="B3805">
        <v>41856</v>
      </c>
      <c r="C3805" t="s">
        <v>15143</v>
      </c>
      <c r="D3805" t="s">
        <v>3801</v>
      </c>
      <c r="E3805" t="s">
        <v>12164</v>
      </c>
      <c r="F3805" s="2" t="s">
        <v>12165</v>
      </c>
      <c r="G3805" s="2" t="s">
        <v>6535</v>
      </c>
      <c r="H3805" s="29">
        <v>0</v>
      </c>
      <c r="I3805" s="26">
        <v>0</v>
      </c>
      <c r="J3805" s="25">
        <v>0</v>
      </c>
      <c r="K3805" s="25">
        <v>0</v>
      </c>
      <c r="L3805" s="25">
        <v>0</v>
      </c>
      <c r="M3805" s="27">
        <v>0</v>
      </c>
    </row>
    <row r="3806" spans="1:13" x14ac:dyDescent="0.15">
      <c r="A3806" t="s">
        <v>20460</v>
      </c>
      <c r="B3806">
        <v>41566</v>
      </c>
      <c r="C3806" t="s">
        <v>15061</v>
      </c>
      <c r="D3806" t="s">
        <v>3802</v>
      </c>
      <c r="E3806" t="s">
        <v>12166</v>
      </c>
      <c r="F3806" s="2" t="s">
        <v>6843</v>
      </c>
      <c r="G3806" s="2" t="s">
        <v>6843</v>
      </c>
      <c r="H3806" s="29">
        <v>0</v>
      </c>
      <c r="I3806" s="26">
        <v>171.36</v>
      </c>
      <c r="J3806" s="25">
        <v>89742.95</v>
      </c>
      <c r="K3806" s="25">
        <v>89742.95</v>
      </c>
      <c r="L3806" s="25">
        <v>-43974.05</v>
      </c>
      <c r="M3806" s="27">
        <v>45768.899999999994</v>
      </c>
    </row>
    <row r="3807" spans="1:13" x14ac:dyDescent="0.15">
      <c r="A3807" t="s">
        <v>20806</v>
      </c>
      <c r="B3807">
        <v>41631</v>
      </c>
      <c r="C3807" t="s">
        <v>15085</v>
      </c>
      <c r="D3807" t="s">
        <v>3803</v>
      </c>
      <c r="E3807" t="s">
        <v>12167</v>
      </c>
      <c r="F3807" s="2" t="s">
        <v>12042</v>
      </c>
      <c r="G3807" s="2" t="s">
        <v>6260</v>
      </c>
      <c r="H3807" s="29">
        <v>37658</v>
      </c>
      <c r="I3807" s="26">
        <v>10.65</v>
      </c>
      <c r="J3807" s="25">
        <v>5577.51</v>
      </c>
      <c r="K3807" s="25">
        <v>-32080.489999999998</v>
      </c>
      <c r="L3807" s="25">
        <v>24060.37</v>
      </c>
      <c r="M3807" s="27">
        <v>29637.879999999997</v>
      </c>
    </row>
    <row r="3808" spans="1:13" x14ac:dyDescent="0.15">
      <c r="A3808" t="s">
        <v>19883</v>
      </c>
      <c r="B3808">
        <v>41441</v>
      </c>
      <c r="C3808" t="s">
        <v>15010</v>
      </c>
      <c r="D3808" t="s">
        <v>3804</v>
      </c>
      <c r="E3808" t="s">
        <v>12168</v>
      </c>
      <c r="F3808" s="2" t="s">
        <v>6392</v>
      </c>
      <c r="G3808" s="2" t="s">
        <v>6392</v>
      </c>
      <c r="H3808" s="29">
        <v>262774.48</v>
      </c>
      <c r="I3808" s="26">
        <v>546.46</v>
      </c>
      <c r="J3808" s="25">
        <v>286186.57</v>
      </c>
      <c r="K3808" s="25">
        <v>23412.090000000026</v>
      </c>
      <c r="L3808" s="25">
        <v>-11471.92</v>
      </c>
      <c r="M3808" s="27">
        <v>274714.65000000002</v>
      </c>
    </row>
    <row r="3809" spans="1:13" x14ac:dyDescent="0.15">
      <c r="A3809" t="s">
        <v>19338</v>
      </c>
      <c r="B3809">
        <v>41248</v>
      </c>
      <c r="C3809" t="s">
        <v>14965</v>
      </c>
      <c r="D3809" t="s">
        <v>3805</v>
      </c>
      <c r="E3809" t="s">
        <v>12169</v>
      </c>
      <c r="F3809" s="2" t="s">
        <v>6451</v>
      </c>
      <c r="G3809" s="2" t="s">
        <v>6451</v>
      </c>
      <c r="H3809" s="29">
        <v>29730</v>
      </c>
      <c r="I3809" s="26">
        <v>116.44</v>
      </c>
      <c r="J3809" s="25">
        <v>60980.79</v>
      </c>
      <c r="K3809" s="25">
        <v>31250.79</v>
      </c>
      <c r="L3809" s="25">
        <v>-15312.89</v>
      </c>
      <c r="M3809" s="27">
        <v>45667.9</v>
      </c>
    </row>
    <row r="3810" spans="1:13" x14ac:dyDescent="0.15">
      <c r="A3810" t="s">
        <v>22084</v>
      </c>
      <c r="B3810">
        <v>42709</v>
      </c>
      <c r="C3810" t="s">
        <v>15218</v>
      </c>
      <c r="D3810" t="s">
        <v>3806</v>
      </c>
      <c r="E3810" t="s">
        <v>12170</v>
      </c>
      <c r="F3810" s="2" t="s">
        <v>6377</v>
      </c>
      <c r="G3810" s="2" t="s">
        <v>6377</v>
      </c>
      <c r="H3810" s="29">
        <v>64463.959999999992</v>
      </c>
      <c r="I3810" s="26">
        <v>278.12</v>
      </c>
      <c r="J3810" s="25">
        <v>145654.23000000001</v>
      </c>
      <c r="K3810" s="25">
        <v>81190.270000000019</v>
      </c>
      <c r="L3810" s="25">
        <v>-39783.230000000003</v>
      </c>
      <c r="M3810" s="27">
        <v>105871</v>
      </c>
    </row>
    <row r="3811" spans="1:13" x14ac:dyDescent="0.15">
      <c r="A3811" t="s">
        <v>19787</v>
      </c>
      <c r="B3811">
        <v>41421</v>
      </c>
      <c r="C3811" t="s">
        <v>15002</v>
      </c>
      <c r="D3811" t="s">
        <v>3807</v>
      </c>
      <c r="E3811" t="s">
        <v>12171</v>
      </c>
      <c r="F3811" s="2" t="s">
        <v>12172</v>
      </c>
      <c r="G3811" s="2" t="s">
        <v>8200</v>
      </c>
      <c r="H3811" s="29">
        <v>0</v>
      </c>
      <c r="I3811" s="26">
        <v>0</v>
      </c>
      <c r="J3811" s="25">
        <v>0</v>
      </c>
      <c r="K3811" s="25">
        <v>0</v>
      </c>
      <c r="L3811" s="25">
        <v>0</v>
      </c>
      <c r="M3811" s="27">
        <v>0</v>
      </c>
    </row>
    <row r="3812" spans="1:13" x14ac:dyDescent="0.15">
      <c r="A3812" t="s">
        <v>20407</v>
      </c>
      <c r="B3812">
        <v>41561</v>
      </c>
      <c r="C3812" t="s">
        <v>15058</v>
      </c>
      <c r="D3812" t="s">
        <v>3808</v>
      </c>
      <c r="E3812" t="s">
        <v>12173</v>
      </c>
      <c r="F3812" s="2" t="s">
        <v>12174</v>
      </c>
      <c r="G3812" s="2" t="s">
        <v>7907</v>
      </c>
      <c r="H3812" s="29">
        <v>31871.380000000005</v>
      </c>
      <c r="I3812" s="26">
        <v>0</v>
      </c>
      <c r="J3812" s="25">
        <v>0</v>
      </c>
      <c r="K3812" s="25">
        <v>-31871.380000000005</v>
      </c>
      <c r="L3812" s="25">
        <v>23903.54</v>
      </c>
      <c r="M3812" s="27">
        <v>23903.54</v>
      </c>
    </row>
    <row r="3813" spans="1:13" x14ac:dyDescent="0.15">
      <c r="A3813" t="s">
        <v>20400</v>
      </c>
      <c r="B3813">
        <v>41560</v>
      </c>
      <c r="C3813" t="s">
        <v>15057</v>
      </c>
      <c r="D3813" t="s">
        <v>3809</v>
      </c>
      <c r="E3813" t="s">
        <v>9594</v>
      </c>
      <c r="F3813" s="2" t="s">
        <v>6420</v>
      </c>
      <c r="G3813" s="2" t="s">
        <v>6420</v>
      </c>
      <c r="H3813" s="29">
        <v>163282.25</v>
      </c>
      <c r="I3813" s="26">
        <v>439.75</v>
      </c>
      <c r="J3813" s="25">
        <v>230301.47</v>
      </c>
      <c r="K3813" s="25">
        <v>67019.22</v>
      </c>
      <c r="L3813" s="25">
        <v>-32839.42</v>
      </c>
      <c r="M3813" s="27">
        <v>197462.05</v>
      </c>
    </row>
    <row r="3814" spans="1:13" x14ac:dyDescent="0.15">
      <c r="A3814" t="s">
        <v>22214</v>
      </c>
      <c r="B3814">
        <v>43864</v>
      </c>
      <c r="C3814" t="s">
        <v>15251</v>
      </c>
      <c r="D3814" t="s">
        <v>3810</v>
      </c>
      <c r="E3814" t="s">
        <v>12175</v>
      </c>
      <c r="F3814" s="2" t="s">
        <v>6293</v>
      </c>
      <c r="G3814" s="2" t="s">
        <v>6293</v>
      </c>
      <c r="H3814" s="29">
        <v>122364.47</v>
      </c>
      <c r="I3814" s="26">
        <v>387.92</v>
      </c>
      <c r="J3814" s="25">
        <v>203157.58</v>
      </c>
      <c r="K3814" s="25">
        <v>80793.109999999986</v>
      </c>
      <c r="L3814" s="25">
        <v>-39588.620000000003</v>
      </c>
      <c r="M3814" s="27">
        <v>163568.95999999999</v>
      </c>
    </row>
    <row r="3815" spans="1:13" x14ac:dyDescent="0.15">
      <c r="A3815" t="s">
        <v>22361</v>
      </c>
      <c r="B3815">
        <v>47595</v>
      </c>
      <c r="C3815" t="s">
        <v>15278</v>
      </c>
      <c r="D3815" t="s">
        <v>3811</v>
      </c>
      <c r="E3815" t="s">
        <v>12176</v>
      </c>
      <c r="F3815" s="2" t="s">
        <v>6228</v>
      </c>
      <c r="G3815" s="2" t="s">
        <v>6228</v>
      </c>
      <c r="H3815" s="29">
        <v>315894.78000000003</v>
      </c>
      <c r="I3815" s="26">
        <v>737.31</v>
      </c>
      <c r="J3815" s="25">
        <v>386136.62</v>
      </c>
      <c r="K3815" s="25">
        <v>70241.839999999967</v>
      </c>
      <c r="L3815" s="25">
        <v>-34418.5</v>
      </c>
      <c r="M3815" s="27">
        <v>351718.12</v>
      </c>
    </row>
    <row r="3816" spans="1:13" x14ac:dyDescent="0.15">
      <c r="A3816" t="s">
        <v>22823</v>
      </c>
      <c r="B3816">
        <v>71008</v>
      </c>
      <c r="C3816" t="s">
        <v>15363</v>
      </c>
      <c r="D3816" t="s">
        <v>3812</v>
      </c>
      <c r="E3816" t="s">
        <v>12177</v>
      </c>
      <c r="F3816" s="2" t="s">
        <v>6369</v>
      </c>
      <c r="G3816" s="2" t="s">
        <v>6369</v>
      </c>
      <c r="H3816" s="29">
        <v>3443.7699999999968</v>
      </c>
      <c r="I3816" s="26">
        <v>118.62</v>
      </c>
      <c r="J3816" s="25">
        <v>62122.48</v>
      </c>
      <c r="K3816" s="25">
        <v>58678.710000000006</v>
      </c>
      <c r="L3816" s="25">
        <v>-28752.57</v>
      </c>
      <c r="M3816" s="27">
        <v>33369.910000000003</v>
      </c>
    </row>
    <row r="3817" spans="1:13" x14ac:dyDescent="0.15">
      <c r="A3817" t="s">
        <v>23142</v>
      </c>
      <c r="B3817">
        <v>77195</v>
      </c>
      <c r="C3817" t="s">
        <v>15414</v>
      </c>
      <c r="D3817" t="s">
        <v>3813</v>
      </c>
      <c r="E3817" t="s">
        <v>12178</v>
      </c>
      <c r="F3817" s="2" t="s">
        <v>6341</v>
      </c>
      <c r="G3817" s="2" t="s">
        <v>6341</v>
      </c>
      <c r="H3817" s="29">
        <v>0</v>
      </c>
      <c r="I3817" s="26">
        <v>0</v>
      </c>
      <c r="J3817" s="25">
        <v>0</v>
      </c>
      <c r="K3817" s="25">
        <v>0</v>
      </c>
      <c r="L3817" s="25">
        <v>0</v>
      </c>
      <c r="M3817" s="27">
        <v>0</v>
      </c>
    </row>
    <row r="3818" spans="1:13" x14ac:dyDescent="0.15">
      <c r="A3818" t="s">
        <v>22780</v>
      </c>
      <c r="B3818">
        <v>70085</v>
      </c>
      <c r="C3818" t="s">
        <v>15358</v>
      </c>
      <c r="D3818" t="s">
        <v>3814</v>
      </c>
      <c r="E3818" t="s">
        <v>12179</v>
      </c>
      <c r="F3818" s="2" t="s">
        <v>6569</v>
      </c>
      <c r="G3818" s="2" t="s">
        <v>6569</v>
      </c>
      <c r="H3818" s="29">
        <v>0</v>
      </c>
      <c r="I3818" s="26">
        <v>0</v>
      </c>
      <c r="J3818" s="25">
        <v>0</v>
      </c>
      <c r="K3818" s="25">
        <v>0</v>
      </c>
      <c r="L3818" s="25">
        <v>0</v>
      </c>
      <c r="M3818" s="27">
        <v>0</v>
      </c>
    </row>
    <row r="3819" spans="1:13" x14ac:dyDescent="0.15">
      <c r="A3819" t="s">
        <v>19943</v>
      </c>
      <c r="B3819">
        <v>41454</v>
      </c>
      <c r="C3819" t="s">
        <v>15014</v>
      </c>
      <c r="D3819" t="s">
        <v>3815</v>
      </c>
      <c r="E3819" t="s">
        <v>6371</v>
      </c>
      <c r="F3819" s="2" t="s">
        <v>8811</v>
      </c>
      <c r="G3819" s="2" t="s">
        <v>6554</v>
      </c>
      <c r="H3819" s="29">
        <v>0</v>
      </c>
      <c r="I3819" s="26">
        <v>0</v>
      </c>
      <c r="J3819" s="25">
        <v>0</v>
      </c>
      <c r="K3819" s="25">
        <v>0</v>
      </c>
      <c r="L3819" s="25">
        <v>0</v>
      </c>
      <c r="M3819" s="27">
        <v>0</v>
      </c>
    </row>
    <row r="3820" spans="1:13" x14ac:dyDescent="0.15">
      <c r="A3820" t="s">
        <v>17514</v>
      </c>
      <c r="B3820">
        <v>20281</v>
      </c>
      <c r="C3820" t="s">
        <v>14666</v>
      </c>
      <c r="D3820" t="s">
        <v>3816</v>
      </c>
      <c r="E3820" t="s">
        <v>12180</v>
      </c>
      <c r="F3820" s="2" t="s">
        <v>6985</v>
      </c>
      <c r="G3820" s="2" t="s">
        <v>6986</v>
      </c>
      <c r="H3820" s="29">
        <v>0</v>
      </c>
      <c r="I3820" s="26">
        <v>0</v>
      </c>
      <c r="J3820" s="25">
        <v>0</v>
      </c>
      <c r="K3820" s="25">
        <v>0</v>
      </c>
      <c r="L3820" s="25">
        <v>0</v>
      </c>
      <c r="M3820" s="27">
        <v>0</v>
      </c>
    </row>
    <row r="3821" spans="1:13" x14ac:dyDescent="0.15">
      <c r="A3821" t="s">
        <v>23158</v>
      </c>
      <c r="B3821">
        <v>77196</v>
      </c>
      <c r="C3821" t="s">
        <v>15415</v>
      </c>
      <c r="D3821" t="s">
        <v>3817</v>
      </c>
      <c r="E3821" t="s">
        <v>11186</v>
      </c>
      <c r="F3821" s="2" t="s">
        <v>6431</v>
      </c>
      <c r="G3821" s="2" t="s">
        <v>6432</v>
      </c>
      <c r="H3821" s="29">
        <v>0</v>
      </c>
      <c r="I3821" s="26">
        <v>0</v>
      </c>
      <c r="J3821" s="25">
        <v>0</v>
      </c>
      <c r="K3821" s="25">
        <v>0</v>
      </c>
      <c r="L3821" s="25">
        <v>0</v>
      </c>
      <c r="M3821" s="27">
        <v>0</v>
      </c>
    </row>
    <row r="3822" spans="1:13" x14ac:dyDescent="0.15">
      <c r="A3822" t="s">
        <v>21322</v>
      </c>
      <c r="B3822">
        <v>41794</v>
      </c>
      <c r="C3822" t="s">
        <v>15120</v>
      </c>
      <c r="D3822" t="s">
        <v>3818</v>
      </c>
      <c r="E3822" t="s">
        <v>9424</v>
      </c>
      <c r="F3822" s="2" t="s">
        <v>6406</v>
      </c>
      <c r="G3822" s="2" t="s">
        <v>6406</v>
      </c>
      <c r="H3822" s="29">
        <v>0</v>
      </c>
      <c r="I3822" s="26">
        <v>0</v>
      </c>
      <c r="J3822" s="25">
        <v>0</v>
      </c>
      <c r="K3822" s="25">
        <v>0</v>
      </c>
      <c r="L3822" s="25">
        <v>0</v>
      </c>
      <c r="M3822" s="27">
        <v>0</v>
      </c>
    </row>
    <row r="3823" spans="1:13" x14ac:dyDescent="0.15">
      <c r="A3823" t="s">
        <v>23302</v>
      </c>
      <c r="B3823">
        <v>80095</v>
      </c>
      <c r="C3823" t="s">
        <v>15435</v>
      </c>
      <c r="D3823" t="s">
        <v>3819</v>
      </c>
      <c r="E3823" t="s">
        <v>12181</v>
      </c>
      <c r="F3823" s="2" t="s">
        <v>12063</v>
      </c>
      <c r="G3823" s="2" t="s">
        <v>6469</v>
      </c>
      <c r="H3823" s="29">
        <v>0</v>
      </c>
      <c r="I3823" s="26">
        <v>0</v>
      </c>
      <c r="J3823" s="25">
        <v>0</v>
      </c>
      <c r="K3823" s="25">
        <v>0</v>
      </c>
      <c r="L3823" s="25">
        <v>0</v>
      </c>
      <c r="M3823" s="27">
        <v>0</v>
      </c>
    </row>
    <row r="3824" spans="1:13" x14ac:dyDescent="0.15">
      <c r="A3824" t="s">
        <v>20807</v>
      </c>
      <c r="B3824">
        <v>41631</v>
      </c>
      <c r="C3824" t="s">
        <v>15085</v>
      </c>
      <c r="D3824" t="s">
        <v>3820</v>
      </c>
      <c r="E3824" t="s">
        <v>12182</v>
      </c>
      <c r="F3824" s="2" t="s">
        <v>12183</v>
      </c>
      <c r="G3824" s="2" t="s">
        <v>7748</v>
      </c>
      <c r="H3824" s="29">
        <v>0</v>
      </c>
      <c r="I3824" s="26">
        <v>0</v>
      </c>
      <c r="J3824" s="25">
        <v>0</v>
      </c>
      <c r="K3824" s="25">
        <v>0</v>
      </c>
      <c r="L3824" s="25">
        <v>0</v>
      </c>
      <c r="M3824" s="27">
        <v>0</v>
      </c>
    </row>
    <row r="3825" spans="1:13" x14ac:dyDescent="0.15">
      <c r="A3825" t="s">
        <v>22085</v>
      </c>
      <c r="B3825">
        <v>42709</v>
      </c>
      <c r="C3825" t="s">
        <v>15218</v>
      </c>
      <c r="D3825" t="s">
        <v>3821</v>
      </c>
      <c r="E3825" t="s">
        <v>12184</v>
      </c>
      <c r="F3825" s="2" t="s">
        <v>6409</v>
      </c>
      <c r="G3825" s="2" t="s">
        <v>6409</v>
      </c>
      <c r="H3825" s="29">
        <v>0</v>
      </c>
      <c r="I3825" s="26">
        <v>0</v>
      </c>
      <c r="J3825" s="25">
        <v>0</v>
      </c>
      <c r="K3825" s="25">
        <v>0</v>
      </c>
      <c r="L3825" s="25">
        <v>0</v>
      </c>
      <c r="M3825" s="27">
        <v>0</v>
      </c>
    </row>
    <row r="3826" spans="1:13" x14ac:dyDescent="0.15">
      <c r="A3826" t="s">
        <v>19590</v>
      </c>
      <c r="B3826">
        <v>41375</v>
      </c>
      <c r="C3826" t="s">
        <v>14990</v>
      </c>
      <c r="D3826" t="s">
        <v>3822</v>
      </c>
      <c r="E3826" t="s">
        <v>12185</v>
      </c>
      <c r="F3826" s="2" t="s">
        <v>6548</v>
      </c>
      <c r="G3826" s="2" t="s">
        <v>6548</v>
      </c>
      <c r="H3826" s="29">
        <v>43494.959999999992</v>
      </c>
      <c r="I3826" s="26">
        <v>77.959999999999994</v>
      </c>
      <c r="J3826" s="25">
        <v>40828.43</v>
      </c>
      <c r="K3826" s="25">
        <v>-2666.5299999999916</v>
      </c>
      <c r="L3826" s="25">
        <v>1999.9</v>
      </c>
      <c r="M3826" s="27">
        <v>42828.33</v>
      </c>
    </row>
    <row r="3827" spans="1:13" x14ac:dyDescent="0.15">
      <c r="A3827" t="s">
        <v>19509</v>
      </c>
      <c r="B3827">
        <v>41345</v>
      </c>
      <c r="C3827" t="s">
        <v>14982</v>
      </c>
      <c r="D3827" t="s">
        <v>3823</v>
      </c>
      <c r="E3827" t="s">
        <v>12186</v>
      </c>
      <c r="F3827" s="2" t="s">
        <v>6811</v>
      </c>
      <c r="G3827" s="2" t="s">
        <v>6811</v>
      </c>
      <c r="H3827" s="29">
        <v>0</v>
      </c>
      <c r="I3827" s="26">
        <v>0</v>
      </c>
      <c r="J3827" s="25">
        <v>0</v>
      </c>
      <c r="K3827" s="25">
        <v>0</v>
      </c>
      <c r="L3827" s="25">
        <v>0</v>
      </c>
      <c r="M3827" s="27">
        <v>0</v>
      </c>
    </row>
    <row r="3828" spans="1:13" x14ac:dyDescent="0.15">
      <c r="A3828" t="s">
        <v>18629</v>
      </c>
      <c r="B3828">
        <v>40803</v>
      </c>
      <c r="C3828" t="s">
        <v>14899</v>
      </c>
      <c r="D3828" t="s">
        <v>3824</v>
      </c>
      <c r="E3828" t="s">
        <v>12187</v>
      </c>
      <c r="F3828" s="2" t="s">
        <v>12188</v>
      </c>
      <c r="G3828" s="2" t="s">
        <v>6382</v>
      </c>
      <c r="H3828" s="29">
        <v>0</v>
      </c>
      <c r="I3828" s="26">
        <v>0</v>
      </c>
      <c r="J3828" s="25">
        <v>0</v>
      </c>
      <c r="K3828" s="25">
        <v>0</v>
      </c>
      <c r="L3828" s="25">
        <v>0</v>
      </c>
      <c r="M3828" s="27">
        <v>0</v>
      </c>
    </row>
    <row r="3829" spans="1:13" x14ac:dyDescent="0.15">
      <c r="A3829" t="s">
        <v>20808</v>
      </c>
      <c r="B3829">
        <v>41631</v>
      </c>
      <c r="C3829" t="s">
        <v>15085</v>
      </c>
      <c r="D3829" t="s">
        <v>3825</v>
      </c>
      <c r="E3829" t="s">
        <v>12189</v>
      </c>
      <c r="F3829" s="2" t="s">
        <v>6516</v>
      </c>
      <c r="G3829" s="2" t="s">
        <v>6267</v>
      </c>
      <c r="H3829" s="29">
        <v>0</v>
      </c>
      <c r="I3829" s="26">
        <v>0</v>
      </c>
      <c r="J3829" s="25">
        <v>0</v>
      </c>
      <c r="K3829" s="25">
        <v>0</v>
      </c>
      <c r="L3829" s="25">
        <v>0</v>
      </c>
      <c r="M3829" s="27">
        <v>0</v>
      </c>
    </row>
    <row r="3830" spans="1:13" x14ac:dyDescent="0.15">
      <c r="A3830" t="s">
        <v>20103</v>
      </c>
      <c r="B3830">
        <v>41496</v>
      </c>
      <c r="C3830" t="s">
        <v>15031</v>
      </c>
      <c r="D3830" t="s">
        <v>3826</v>
      </c>
      <c r="E3830" t="s">
        <v>12190</v>
      </c>
      <c r="F3830" s="2" t="s">
        <v>6376</v>
      </c>
      <c r="G3830" s="2" t="s">
        <v>6376</v>
      </c>
      <c r="H3830" s="29">
        <v>206992.69</v>
      </c>
      <c r="I3830" s="26">
        <v>449.78</v>
      </c>
      <c r="J3830" s="25">
        <v>235554.28</v>
      </c>
      <c r="K3830" s="25">
        <v>28561.589999999997</v>
      </c>
      <c r="L3830" s="25">
        <v>-13995.18</v>
      </c>
      <c r="M3830" s="27">
        <v>221559.1</v>
      </c>
    </row>
    <row r="3831" spans="1:13" x14ac:dyDescent="0.15">
      <c r="A3831" t="s">
        <v>17515</v>
      </c>
      <c r="B3831">
        <v>20281</v>
      </c>
      <c r="C3831" t="s">
        <v>14666</v>
      </c>
      <c r="D3831" t="s">
        <v>3827</v>
      </c>
      <c r="E3831" t="s">
        <v>12191</v>
      </c>
      <c r="F3831" s="2" t="s">
        <v>6424</v>
      </c>
      <c r="G3831" s="2" t="s">
        <v>6425</v>
      </c>
      <c r="H3831" s="29">
        <v>560731.94999999995</v>
      </c>
      <c r="I3831" s="26">
        <v>1054.4000000000001</v>
      </c>
      <c r="J3831" s="25">
        <v>552199.81999999995</v>
      </c>
      <c r="K3831" s="25">
        <v>-8532.1300000000047</v>
      </c>
      <c r="L3831" s="25">
        <v>6399.1</v>
      </c>
      <c r="M3831" s="27">
        <v>558598.91999999993</v>
      </c>
    </row>
    <row r="3832" spans="1:13" x14ac:dyDescent="0.15">
      <c r="A3832" t="s">
        <v>17686</v>
      </c>
      <c r="B3832">
        <v>24844</v>
      </c>
      <c r="C3832" t="s">
        <v>14690</v>
      </c>
      <c r="D3832" t="s">
        <v>3828</v>
      </c>
      <c r="E3832" t="s">
        <v>12192</v>
      </c>
      <c r="F3832" s="2" t="s">
        <v>6209</v>
      </c>
      <c r="G3832" s="2" t="s">
        <v>6209</v>
      </c>
      <c r="H3832" s="29">
        <v>153815.34999999998</v>
      </c>
      <c r="I3832" s="26">
        <v>292.58</v>
      </c>
      <c r="J3832" s="25">
        <v>153227.07</v>
      </c>
      <c r="K3832" s="25">
        <v>-588.27999999996973</v>
      </c>
      <c r="L3832" s="25">
        <v>441.21</v>
      </c>
      <c r="M3832" s="27">
        <v>153668.28</v>
      </c>
    </row>
    <row r="3833" spans="1:13" x14ac:dyDescent="0.15">
      <c r="A3833" t="s">
        <v>22301</v>
      </c>
      <c r="B3833">
        <v>45917</v>
      </c>
      <c r="C3833" t="s">
        <v>15264</v>
      </c>
      <c r="D3833" t="s">
        <v>3829</v>
      </c>
      <c r="E3833" t="s">
        <v>11852</v>
      </c>
      <c r="F3833" s="2" t="s">
        <v>6226</v>
      </c>
      <c r="G3833" s="2" t="s">
        <v>6227</v>
      </c>
      <c r="H3833" s="29">
        <v>29448.940000000002</v>
      </c>
      <c r="I3833" s="26">
        <v>207.12</v>
      </c>
      <c r="J3833" s="25">
        <v>108470.82</v>
      </c>
      <c r="K3833" s="25">
        <v>79021.88</v>
      </c>
      <c r="L3833" s="25">
        <v>-38720.720000000001</v>
      </c>
      <c r="M3833" s="27">
        <v>69750.100000000006</v>
      </c>
    </row>
    <row r="3834" spans="1:13" x14ac:dyDescent="0.15">
      <c r="A3834" t="s">
        <v>22528</v>
      </c>
      <c r="B3834">
        <v>52274</v>
      </c>
      <c r="C3834" t="s">
        <v>15300</v>
      </c>
      <c r="D3834" t="s">
        <v>3830</v>
      </c>
      <c r="E3834" t="s">
        <v>12193</v>
      </c>
      <c r="F3834" s="2" t="s">
        <v>12194</v>
      </c>
      <c r="G3834" s="2" t="s">
        <v>6564</v>
      </c>
      <c r="H3834" s="29">
        <v>0</v>
      </c>
      <c r="I3834" s="26">
        <v>7.01</v>
      </c>
      <c r="J3834" s="25">
        <v>3671.21</v>
      </c>
      <c r="K3834" s="25">
        <v>3671.21</v>
      </c>
      <c r="L3834" s="25">
        <v>-1798.89</v>
      </c>
      <c r="M3834" s="27">
        <v>1872.32</v>
      </c>
    </row>
    <row r="3835" spans="1:13" x14ac:dyDescent="0.15">
      <c r="A3835" t="s">
        <v>22655</v>
      </c>
      <c r="B3835">
        <v>61751</v>
      </c>
      <c r="C3835" t="s">
        <v>15333</v>
      </c>
      <c r="D3835" t="s">
        <v>3831</v>
      </c>
      <c r="E3835" t="s">
        <v>12195</v>
      </c>
      <c r="F3835" s="2" t="s">
        <v>9039</v>
      </c>
      <c r="G3835" s="2" t="s">
        <v>6482</v>
      </c>
      <c r="H3835" s="29">
        <v>0</v>
      </c>
      <c r="I3835" s="26">
        <v>0</v>
      </c>
      <c r="J3835" s="25">
        <v>0</v>
      </c>
      <c r="K3835" s="25">
        <v>0</v>
      </c>
      <c r="L3835" s="25">
        <v>0</v>
      </c>
      <c r="M3835" s="27">
        <v>0</v>
      </c>
    </row>
    <row r="3836" spans="1:13" x14ac:dyDescent="0.15">
      <c r="A3836" t="s">
        <v>23333</v>
      </c>
      <c r="B3836">
        <v>81316</v>
      </c>
      <c r="C3836" t="s">
        <v>15439</v>
      </c>
      <c r="D3836" t="s">
        <v>3832</v>
      </c>
      <c r="E3836" t="s">
        <v>12196</v>
      </c>
      <c r="F3836" s="2" t="s">
        <v>6293</v>
      </c>
      <c r="G3836" s="2" t="s">
        <v>6293</v>
      </c>
      <c r="H3836" s="29">
        <v>585957.02</v>
      </c>
      <c r="I3836" s="26">
        <v>1426.07</v>
      </c>
      <c r="J3836" s="25">
        <v>746847.12</v>
      </c>
      <c r="K3836" s="25">
        <v>160890.09999999998</v>
      </c>
      <c r="L3836" s="25">
        <v>-78836.149999999994</v>
      </c>
      <c r="M3836" s="27">
        <v>668010.97</v>
      </c>
    </row>
    <row r="3837" spans="1:13" x14ac:dyDescent="0.15">
      <c r="A3837" t="s">
        <v>18310</v>
      </c>
      <c r="B3837">
        <v>40378</v>
      </c>
      <c r="C3837" t="s">
        <v>14860</v>
      </c>
      <c r="D3837" t="s">
        <v>3833</v>
      </c>
      <c r="E3837" t="s">
        <v>12197</v>
      </c>
      <c r="F3837" s="2" t="s">
        <v>6451</v>
      </c>
      <c r="G3837" s="2" t="s">
        <v>6451</v>
      </c>
      <c r="H3837" s="29">
        <v>274602.86</v>
      </c>
      <c r="I3837" s="26">
        <v>476.7</v>
      </c>
      <c r="J3837" s="25">
        <v>249652.56</v>
      </c>
      <c r="K3837" s="25">
        <v>-24950.299999999988</v>
      </c>
      <c r="L3837" s="25">
        <v>18712.73</v>
      </c>
      <c r="M3837" s="27">
        <v>268365.28999999998</v>
      </c>
    </row>
    <row r="3838" spans="1:13" x14ac:dyDescent="0.15">
      <c r="A3838" t="s">
        <v>23483</v>
      </c>
      <c r="B3838">
        <v>85255</v>
      </c>
      <c r="C3838" t="s">
        <v>15474</v>
      </c>
      <c r="D3838" t="s">
        <v>3834</v>
      </c>
      <c r="E3838" t="s">
        <v>10839</v>
      </c>
      <c r="F3838" s="2" t="s">
        <v>6472</v>
      </c>
      <c r="G3838" s="2" t="s">
        <v>6472</v>
      </c>
      <c r="H3838" s="29">
        <v>0</v>
      </c>
      <c r="I3838" s="26">
        <v>0</v>
      </c>
      <c r="J3838" s="25">
        <v>0</v>
      </c>
      <c r="K3838" s="25">
        <v>0</v>
      </c>
      <c r="L3838" s="25">
        <v>0</v>
      </c>
      <c r="M3838" s="27">
        <v>0</v>
      </c>
    </row>
    <row r="3839" spans="1:13" x14ac:dyDescent="0.15">
      <c r="A3839" t="s">
        <v>19138</v>
      </c>
      <c r="B3839">
        <v>41125</v>
      </c>
      <c r="C3839" t="s">
        <v>14945</v>
      </c>
      <c r="D3839" t="s">
        <v>3835</v>
      </c>
      <c r="E3839" t="s">
        <v>7237</v>
      </c>
      <c r="F3839" s="2" t="s">
        <v>6531</v>
      </c>
      <c r="G3839" s="2" t="s">
        <v>6531</v>
      </c>
      <c r="H3839" s="29">
        <v>0</v>
      </c>
      <c r="I3839" s="26">
        <v>0</v>
      </c>
      <c r="J3839" s="25">
        <v>0</v>
      </c>
      <c r="K3839" s="25">
        <v>0</v>
      </c>
      <c r="L3839" s="25">
        <v>0</v>
      </c>
      <c r="M3839" s="27">
        <v>0</v>
      </c>
    </row>
    <row r="3840" spans="1:13" x14ac:dyDescent="0.15">
      <c r="A3840" t="s">
        <v>18688</v>
      </c>
      <c r="B3840">
        <v>40862</v>
      </c>
      <c r="C3840" t="s">
        <v>14905</v>
      </c>
      <c r="D3840" t="s">
        <v>3836</v>
      </c>
      <c r="E3840" t="s">
        <v>12198</v>
      </c>
      <c r="F3840" s="2" t="s">
        <v>8485</v>
      </c>
      <c r="G3840" s="2" t="s">
        <v>8485</v>
      </c>
      <c r="H3840" s="29">
        <v>0</v>
      </c>
      <c r="I3840" s="26">
        <v>0</v>
      </c>
      <c r="J3840" s="25">
        <v>0</v>
      </c>
      <c r="K3840" s="25">
        <v>0</v>
      </c>
      <c r="L3840" s="25">
        <v>0</v>
      </c>
      <c r="M3840" s="27">
        <v>0</v>
      </c>
    </row>
    <row r="3841" spans="1:13" x14ac:dyDescent="0.15">
      <c r="A3841" t="s">
        <v>20769</v>
      </c>
      <c r="B3841">
        <v>41629</v>
      </c>
      <c r="C3841" t="s">
        <v>15083</v>
      </c>
      <c r="D3841" t="s">
        <v>3837</v>
      </c>
      <c r="E3841" t="s">
        <v>12199</v>
      </c>
      <c r="F3841" s="2" t="s">
        <v>7261</v>
      </c>
      <c r="G3841" s="2" t="s">
        <v>7261</v>
      </c>
      <c r="H3841" s="29">
        <v>0</v>
      </c>
      <c r="I3841" s="26">
        <v>0</v>
      </c>
      <c r="J3841" s="25">
        <v>0</v>
      </c>
      <c r="K3841" s="25">
        <v>0</v>
      </c>
      <c r="L3841" s="25">
        <v>0</v>
      </c>
      <c r="M3841" s="27">
        <v>0</v>
      </c>
    </row>
    <row r="3842" spans="1:13" x14ac:dyDescent="0.15">
      <c r="A3842" t="s">
        <v>17426</v>
      </c>
      <c r="B3842">
        <v>10925</v>
      </c>
      <c r="C3842" t="s">
        <v>14653</v>
      </c>
      <c r="D3842" t="s">
        <v>3838</v>
      </c>
      <c r="E3842" t="s">
        <v>12200</v>
      </c>
      <c r="F3842" s="2" t="s">
        <v>12201</v>
      </c>
      <c r="G3842" s="2" t="s">
        <v>6308</v>
      </c>
      <c r="H3842" s="29">
        <v>5946</v>
      </c>
      <c r="I3842" s="26">
        <v>0.91</v>
      </c>
      <c r="J3842" s="25">
        <v>476.58</v>
      </c>
      <c r="K3842" s="25">
        <v>-5469.42</v>
      </c>
      <c r="L3842" s="25">
        <v>4102.07</v>
      </c>
      <c r="M3842" s="27">
        <v>4578.6499999999996</v>
      </c>
    </row>
    <row r="3843" spans="1:13" x14ac:dyDescent="0.15">
      <c r="A3843" t="s">
        <v>17771</v>
      </c>
      <c r="B3843">
        <v>28601</v>
      </c>
      <c r="C3843" t="s">
        <v>14709</v>
      </c>
      <c r="D3843" t="s">
        <v>3839</v>
      </c>
      <c r="E3843" t="s">
        <v>10716</v>
      </c>
      <c r="F3843" s="2" t="s">
        <v>6317</v>
      </c>
      <c r="G3843" s="2" t="s">
        <v>6317</v>
      </c>
      <c r="H3843" s="29">
        <v>0</v>
      </c>
      <c r="I3843" s="26">
        <v>40.549999999999997</v>
      </c>
      <c r="J3843" s="25">
        <v>21236.44</v>
      </c>
      <c r="K3843" s="25">
        <v>21236.44</v>
      </c>
      <c r="L3843" s="25">
        <v>-10405.86</v>
      </c>
      <c r="M3843" s="27">
        <v>10830.579999999998</v>
      </c>
    </row>
    <row r="3844" spans="1:13" x14ac:dyDescent="0.15">
      <c r="A3844" t="s">
        <v>22156</v>
      </c>
      <c r="B3844">
        <v>42761</v>
      </c>
      <c r="C3844" t="s">
        <v>15232</v>
      </c>
      <c r="D3844" t="s">
        <v>3840</v>
      </c>
      <c r="E3844" t="s">
        <v>12202</v>
      </c>
      <c r="F3844" s="2" t="s">
        <v>6503</v>
      </c>
      <c r="G3844" s="2" t="s">
        <v>6504</v>
      </c>
      <c r="H3844" s="29">
        <v>290964.18000000005</v>
      </c>
      <c r="I3844" s="26">
        <v>573.46</v>
      </c>
      <c r="J3844" s="25">
        <v>300326.74</v>
      </c>
      <c r="K3844" s="25">
        <v>9362.5599999999395</v>
      </c>
      <c r="L3844" s="25">
        <v>-4587.6499999999996</v>
      </c>
      <c r="M3844" s="27">
        <v>295739.08999999997</v>
      </c>
    </row>
    <row r="3845" spans="1:13" x14ac:dyDescent="0.15">
      <c r="A3845" t="s">
        <v>19639</v>
      </c>
      <c r="B3845">
        <v>41386</v>
      </c>
      <c r="C3845" t="s">
        <v>14993</v>
      </c>
      <c r="D3845" t="s">
        <v>3841</v>
      </c>
      <c r="E3845" t="s">
        <v>12203</v>
      </c>
      <c r="F3845" s="2" t="s">
        <v>6416</v>
      </c>
      <c r="G3845" s="2" t="s">
        <v>6416</v>
      </c>
      <c r="H3845" s="29">
        <v>0</v>
      </c>
      <c r="I3845" s="26">
        <v>0</v>
      </c>
      <c r="J3845" s="25">
        <v>0</v>
      </c>
      <c r="K3845" s="25">
        <v>0</v>
      </c>
      <c r="L3845" s="25">
        <v>0</v>
      </c>
      <c r="M3845" s="27">
        <v>0</v>
      </c>
    </row>
    <row r="3846" spans="1:13" x14ac:dyDescent="0.15">
      <c r="A3846" t="s">
        <v>17436</v>
      </c>
      <c r="B3846">
        <v>11711</v>
      </c>
      <c r="C3846" t="s">
        <v>14654</v>
      </c>
      <c r="D3846" t="s">
        <v>3842</v>
      </c>
      <c r="E3846" t="s">
        <v>12204</v>
      </c>
      <c r="F3846" s="2" t="s">
        <v>12205</v>
      </c>
      <c r="G3846" s="2" t="s">
        <v>6519</v>
      </c>
      <c r="H3846" s="29">
        <v>0</v>
      </c>
      <c r="I3846" s="26">
        <v>0</v>
      </c>
      <c r="J3846" s="25">
        <v>0</v>
      </c>
      <c r="K3846" s="25">
        <v>0</v>
      </c>
      <c r="L3846" s="25">
        <v>0</v>
      </c>
      <c r="M3846" s="27">
        <v>0</v>
      </c>
    </row>
    <row r="3847" spans="1:13" x14ac:dyDescent="0.15">
      <c r="A3847" t="s">
        <v>21604</v>
      </c>
      <c r="B3847">
        <v>41876</v>
      </c>
      <c r="C3847" t="s">
        <v>15154</v>
      </c>
      <c r="D3847" t="s">
        <v>3843</v>
      </c>
      <c r="E3847" t="s">
        <v>12206</v>
      </c>
      <c r="F3847" s="2" t="s">
        <v>6533</v>
      </c>
      <c r="G3847" s="2" t="s">
        <v>6533</v>
      </c>
      <c r="H3847" s="29">
        <v>50065.890000000014</v>
      </c>
      <c r="I3847" s="26">
        <v>10.81</v>
      </c>
      <c r="J3847" s="25">
        <v>5661.31</v>
      </c>
      <c r="K3847" s="25">
        <v>-44404.580000000016</v>
      </c>
      <c r="L3847" s="25">
        <v>33303.440000000002</v>
      </c>
      <c r="M3847" s="27">
        <v>38964.75</v>
      </c>
    </row>
    <row r="3848" spans="1:13" x14ac:dyDescent="0.15">
      <c r="A3848" t="s">
        <v>19552</v>
      </c>
      <c r="B3848">
        <v>41364</v>
      </c>
      <c r="C3848" t="s">
        <v>14987</v>
      </c>
      <c r="D3848" t="s">
        <v>3844</v>
      </c>
      <c r="E3848" t="s">
        <v>12207</v>
      </c>
      <c r="F3848" s="2" t="s">
        <v>6393</v>
      </c>
      <c r="G3848" s="2" t="s">
        <v>6393</v>
      </c>
      <c r="H3848" s="29">
        <v>7093.2700000000041</v>
      </c>
      <c r="I3848" s="26">
        <v>61.66</v>
      </c>
      <c r="J3848" s="25">
        <v>32291.96</v>
      </c>
      <c r="K3848" s="25">
        <v>25198.689999999995</v>
      </c>
      <c r="L3848" s="25">
        <v>-12347.36</v>
      </c>
      <c r="M3848" s="27">
        <v>19944.599999999999</v>
      </c>
    </row>
    <row r="3849" spans="1:13" x14ac:dyDescent="0.15">
      <c r="A3849" t="s">
        <v>20256</v>
      </c>
      <c r="B3849">
        <v>41522</v>
      </c>
      <c r="C3849" t="s">
        <v>15042</v>
      </c>
      <c r="D3849" t="s">
        <v>3845</v>
      </c>
      <c r="E3849" t="s">
        <v>7075</v>
      </c>
      <c r="F3849" s="2" t="s">
        <v>6544</v>
      </c>
      <c r="G3849" s="2" t="s">
        <v>6544</v>
      </c>
      <c r="H3849" s="29">
        <v>528731.9</v>
      </c>
      <c r="I3849" s="26">
        <v>822.06</v>
      </c>
      <c r="J3849" s="25">
        <v>430521.04</v>
      </c>
      <c r="K3849" s="25">
        <v>-98210.860000000044</v>
      </c>
      <c r="L3849" s="25">
        <v>73658.149999999994</v>
      </c>
      <c r="M3849" s="27">
        <v>504179.18999999994</v>
      </c>
    </row>
    <row r="3850" spans="1:13" x14ac:dyDescent="0.15">
      <c r="A3850" t="s">
        <v>19715</v>
      </c>
      <c r="B3850">
        <v>41401</v>
      </c>
      <c r="C3850" t="s">
        <v>14998</v>
      </c>
      <c r="D3850" t="s">
        <v>3846</v>
      </c>
      <c r="E3850" t="s">
        <v>12208</v>
      </c>
      <c r="F3850" s="2" t="s">
        <v>7708</v>
      </c>
      <c r="G3850" s="2" t="s">
        <v>6695</v>
      </c>
      <c r="H3850" s="29">
        <v>29124.770000000004</v>
      </c>
      <c r="I3850" s="26">
        <v>0</v>
      </c>
      <c r="J3850" s="25">
        <v>0</v>
      </c>
      <c r="K3850" s="25">
        <v>-29124.770000000004</v>
      </c>
      <c r="L3850" s="25">
        <v>21843.58</v>
      </c>
      <c r="M3850" s="27">
        <v>21843.58</v>
      </c>
    </row>
    <row r="3851" spans="1:13" x14ac:dyDescent="0.15">
      <c r="A3851" t="s">
        <v>21820</v>
      </c>
      <c r="B3851">
        <v>42557</v>
      </c>
      <c r="C3851" t="s">
        <v>15184</v>
      </c>
      <c r="D3851" t="s">
        <v>3847</v>
      </c>
      <c r="E3851" t="s">
        <v>12209</v>
      </c>
      <c r="F3851" s="2" t="s">
        <v>6359</v>
      </c>
      <c r="G3851" s="2" t="s">
        <v>6359</v>
      </c>
      <c r="H3851" s="29">
        <v>115017.72999999998</v>
      </c>
      <c r="I3851" s="26">
        <v>222.14</v>
      </c>
      <c r="J3851" s="25">
        <v>116336.94</v>
      </c>
      <c r="K3851" s="25">
        <v>1319.210000000021</v>
      </c>
      <c r="L3851" s="25">
        <v>-646.41</v>
      </c>
      <c r="M3851" s="27">
        <v>115690.53</v>
      </c>
    </row>
    <row r="3852" spans="1:13" x14ac:dyDescent="0.15">
      <c r="A3852" t="s">
        <v>21235</v>
      </c>
      <c r="B3852">
        <v>41780</v>
      </c>
      <c r="C3852" t="s">
        <v>15114</v>
      </c>
      <c r="D3852" t="s">
        <v>3848</v>
      </c>
      <c r="E3852" t="s">
        <v>12210</v>
      </c>
      <c r="F3852" s="2" t="s">
        <v>12037</v>
      </c>
      <c r="G3852" s="2" t="s">
        <v>12037</v>
      </c>
      <c r="H3852" s="29">
        <v>253871.53999999998</v>
      </c>
      <c r="I3852" s="26">
        <v>486.17</v>
      </c>
      <c r="J3852" s="25">
        <v>254612.09</v>
      </c>
      <c r="K3852" s="25">
        <v>740.55000000001746</v>
      </c>
      <c r="L3852" s="25">
        <v>-362.87</v>
      </c>
      <c r="M3852" s="27">
        <v>254249.22</v>
      </c>
    </row>
    <row r="3853" spans="1:13" x14ac:dyDescent="0.15">
      <c r="A3853" t="s">
        <v>21522</v>
      </c>
      <c r="B3853">
        <v>41856</v>
      </c>
      <c r="C3853" t="s">
        <v>15143</v>
      </c>
      <c r="D3853" t="s">
        <v>3849</v>
      </c>
      <c r="E3853" t="s">
        <v>12211</v>
      </c>
      <c r="F3853" s="2" t="s">
        <v>12212</v>
      </c>
      <c r="G3853" s="2" t="s">
        <v>6720</v>
      </c>
      <c r="H3853" s="29">
        <v>0</v>
      </c>
      <c r="I3853" s="26">
        <v>0</v>
      </c>
      <c r="J3853" s="25">
        <v>0</v>
      </c>
      <c r="K3853" s="25">
        <v>0</v>
      </c>
      <c r="L3853" s="25">
        <v>0</v>
      </c>
      <c r="M3853" s="27">
        <v>0</v>
      </c>
    </row>
    <row r="3854" spans="1:13" x14ac:dyDescent="0.15">
      <c r="A3854" t="s">
        <v>21844</v>
      </c>
      <c r="B3854">
        <v>42561</v>
      </c>
      <c r="C3854" t="s">
        <v>15187</v>
      </c>
      <c r="D3854" t="s">
        <v>3850</v>
      </c>
      <c r="E3854" t="s">
        <v>12213</v>
      </c>
      <c r="F3854" s="2" t="s">
        <v>6571</v>
      </c>
      <c r="G3854" s="2" t="s">
        <v>6571</v>
      </c>
      <c r="H3854" s="29">
        <v>14777.910000000003</v>
      </c>
      <c r="I3854" s="26">
        <v>0</v>
      </c>
      <c r="J3854" s="25">
        <v>0</v>
      </c>
      <c r="K3854" s="25">
        <v>-14777.910000000003</v>
      </c>
      <c r="L3854" s="25">
        <v>11083.43</v>
      </c>
      <c r="M3854" s="27">
        <v>11083.43</v>
      </c>
    </row>
    <row r="3855" spans="1:13" x14ac:dyDescent="0.15">
      <c r="A3855" t="s">
        <v>21100</v>
      </c>
      <c r="B3855">
        <v>41735</v>
      </c>
      <c r="C3855" t="s">
        <v>15106</v>
      </c>
      <c r="D3855" t="s">
        <v>3851</v>
      </c>
      <c r="E3855" t="s">
        <v>12214</v>
      </c>
      <c r="F3855" s="2" t="s">
        <v>10055</v>
      </c>
      <c r="G3855" s="2" t="s">
        <v>7800</v>
      </c>
      <c r="H3855" s="29">
        <v>0</v>
      </c>
      <c r="I3855" s="26">
        <v>16.149999999999999</v>
      </c>
      <c r="J3855" s="25">
        <v>8457.92</v>
      </c>
      <c r="K3855" s="25">
        <v>8457.92</v>
      </c>
      <c r="L3855" s="25">
        <v>-4144.38</v>
      </c>
      <c r="M3855" s="27">
        <v>4313.54</v>
      </c>
    </row>
    <row r="3856" spans="1:13" x14ac:dyDescent="0.15">
      <c r="A3856" t="s">
        <v>20809</v>
      </c>
      <c r="B3856">
        <v>41631</v>
      </c>
      <c r="C3856" t="s">
        <v>15085</v>
      </c>
      <c r="D3856" t="s">
        <v>3852</v>
      </c>
      <c r="E3856" t="s">
        <v>12215</v>
      </c>
      <c r="F3856" s="2" t="s">
        <v>12216</v>
      </c>
      <c r="G3856" s="2" t="s">
        <v>6260</v>
      </c>
      <c r="H3856" s="29">
        <v>0</v>
      </c>
      <c r="I3856" s="26">
        <v>0</v>
      </c>
      <c r="J3856" s="25">
        <v>0</v>
      </c>
      <c r="K3856" s="25">
        <v>0</v>
      </c>
      <c r="L3856" s="25">
        <v>0</v>
      </c>
      <c r="M3856" s="27">
        <v>0</v>
      </c>
    </row>
    <row r="3857" spans="1:13" x14ac:dyDescent="0.15">
      <c r="A3857" t="s">
        <v>20624</v>
      </c>
      <c r="B3857">
        <v>41580</v>
      </c>
      <c r="C3857" t="s">
        <v>15069</v>
      </c>
      <c r="D3857" t="s">
        <v>3853</v>
      </c>
      <c r="E3857" t="s">
        <v>12217</v>
      </c>
      <c r="F3857" s="2" t="s">
        <v>6363</v>
      </c>
      <c r="G3857" s="2" t="s">
        <v>6363</v>
      </c>
      <c r="H3857" s="29">
        <v>0</v>
      </c>
      <c r="I3857" s="26">
        <v>0</v>
      </c>
      <c r="J3857" s="25">
        <v>0</v>
      </c>
      <c r="K3857" s="25">
        <v>0</v>
      </c>
      <c r="L3857" s="25">
        <v>0</v>
      </c>
      <c r="M3857" s="27">
        <v>0</v>
      </c>
    </row>
    <row r="3858" spans="1:13" x14ac:dyDescent="0.15">
      <c r="A3858" t="s">
        <v>19567</v>
      </c>
      <c r="B3858">
        <v>41371</v>
      </c>
      <c r="C3858" t="s">
        <v>14988</v>
      </c>
      <c r="D3858" t="s">
        <v>3854</v>
      </c>
      <c r="E3858" t="s">
        <v>12218</v>
      </c>
      <c r="F3858" s="2" t="s">
        <v>6447</v>
      </c>
      <c r="G3858" s="2" t="s">
        <v>6447</v>
      </c>
      <c r="H3858" s="29">
        <v>0</v>
      </c>
      <c r="I3858" s="26">
        <v>0</v>
      </c>
      <c r="J3858" s="25">
        <v>0</v>
      </c>
      <c r="K3858" s="25">
        <v>0</v>
      </c>
      <c r="L3858" s="25">
        <v>0</v>
      </c>
      <c r="M3858" s="27">
        <v>0</v>
      </c>
    </row>
    <row r="3859" spans="1:13" x14ac:dyDescent="0.15">
      <c r="A3859" t="s">
        <v>19909</v>
      </c>
      <c r="B3859">
        <v>41444</v>
      </c>
      <c r="C3859" t="s">
        <v>15012</v>
      </c>
      <c r="D3859" t="s">
        <v>3855</v>
      </c>
      <c r="E3859" t="s">
        <v>7827</v>
      </c>
      <c r="F3859" s="2" t="s">
        <v>10025</v>
      </c>
      <c r="G3859" s="2" t="s">
        <v>7252</v>
      </c>
      <c r="H3859" s="29">
        <v>0</v>
      </c>
      <c r="I3859" s="26">
        <v>0</v>
      </c>
      <c r="J3859" s="25">
        <v>0</v>
      </c>
      <c r="K3859" s="25">
        <v>0</v>
      </c>
      <c r="L3859" s="25">
        <v>0</v>
      </c>
      <c r="M3859" s="27">
        <v>0</v>
      </c>
    </row>
    <row r="3860" spans="1:13" x14ac:dyDescent="0.15">
      <c r="A3860" t="s">
        <v>23334</v>
      </c>
      <c r="B3860">
        <v>81316</v>
      </c>
      <c r="C3860" t="s">
        <v>15439</v>
      </c>
      <c r="D3860" t="s">
        <v>3856</v>
      </c>
      <c r="E3860" t="s">
        <v>12219</v>
      </c>
      <c r="F3860" s="2" t="s">
        <v>6293</v>
      </c>
      <c r="G3860" s="2" t="s">
        <v>6293</v>
      </c>
      <c r="H3860" s="29">
        <v>33694</v>
      </c>
      <c r="I3860" s="26">
        <v>46.8</v>
      </c>
      <c r="J3860" s="25">
        <v>24509.63</v>
      </c>
      <c r="K3860" s="25">
        <v>-9184.369999999999</v>
      </c>
      <c r="L3860" s="25">
        <v>6888.28</v>
      </c>
      <c r="M3860" s="27">
        <v>31397.91</v>
      </c>
    </row>
    <row r="3861" spans="1:13" x14ac:dyDescent="0.15">
      <c r="A3861" t="s">
        <v>18787</v>
      </c>
      <c r="B3861">
        <v>40934</v>
      </c>
      <c r="C3861" t="s">
        <v>14913</v>
      </c>
      <c r="D3861" t="s">
        <v>3857</v>
      </c>
      <c r="E3861" t="s">
        <v>11069</v>
      </c>
      <c r="F3861" s="2" t="s">
        <v>6247</v>
      </c>
      <c r="G3861" s="2" t="s">
        <v>6247</v>
      </c>
      <c r="H3861" s="29">
        <v>45028.01999999999</v>
      </c>
      <c r="I3861" s="26">
        <v>145.97</v>
      </c>
      <c r="J3861" s="25">
        <v>76445.95</v>
      </c>
      <c r="K3861" s="25">
        <v>31417.930000000008</v>
      </c>
      <c r="L3861" s="25">
        <v>-15394.79</v>
      </c>
      <c r="M3861" s="27">
        <v>61051.159999999996</v>
      </c>
    </row>
    <row r="3862" spans="1:13" x14ac:dyDescent="0.15">
      <c r="A3862" t="s">
        <v>20286</v>
      </c>
      <c r="B3862">
        <v>41528</v>
      </c>
      <c r="C3862" t="s">
        <v>15044</v>
      </c>
      <c r="D3862" t="s">
        <v>3858</v>
      </c>
      <c r="E3862" t="s">
        <v>12220</v>
      </c>
      <c r="F3862" s="2" t="s">
        <v>6421</v>
      </c>
      <c r="G3862" s="2" t="s">
        <v>6421</v>
      </c>
      <c r="H3862" s="29">
        <v>0</v>
      </c>
      <c r="I3862" s="26">
        <v>0</v>
      </c>
      <c r="J3862" s="25">
        <v>0</v>
      </c>
      <c r="K3862" s="25">
        <v>0</v>
      </c>
      <c r="L3862" s="25">
        <v>0</v>
      </c>
      <c r="M3862" s="27">
        <v>0</v>
      </c>
    </row>
    <row r="3863" spans="1:13" x14ac:dyDescent="0.15">
      <c r="A3863" t="s">
        <v>17516</v>
      </c>
      <c r="B3863">
        <v>20281</v>
      </c>
      <c r="C3863" t="s">
        <v>14666</v>
      </c>
      <c r="D3863" t="s">
        <v>3859</v>
      </c>
      <c r="E3863" t="s">
        <v>6725</v>
      </c>
      <c r="F3863" s="2" t="s">
        <v>6985</v>
      </c>
      <c r="G3863" s="2" t="s">
        <v>6986</v>
      </c>
      <c r="H3863" s="29">
        <v>156198.47999999998</v>
      </c>
      <c r="I3863" s="26">
        <v>310.06</v>
      </c>
      <c r="J3863" s="25">
        <v>162381.51999999999</v>
      </c>
      <c r="K3863" s="25">
        <v>6183.0400000000081</v>
      </c>
      <c r="L3863" s="25">
        <v>-3029.69</v>
      </c>
      <c r="M3863" s="27">
        <v>159351.82999999999</v>
      </c>
    </row>
    <row r="3864" spans="1:13" x14ac:dyDescent="0.15">
      <c r="A3864" t="s">
        <v>23159</v>
      </c>
      <c r="B3864">
        <v>77196</v>
      </c>
      <c r="C3864" t="s">
        <v>15415</v>
      </c>
      <c r="D3864" t="s">
        <v>3860</v>
      </c>
      <c r="E3864" t="s">
        <v>11338</v>
      </c>
      <c r="F3864" s="2" t="s">
        <v>6431</v>
      </c>
      <c r="G3864" s="2" t="s">
        <v>6432</v>
      </c>
      <c r="H3864" s="29">
        <v>0</v>
      </c>
      <c r="I3864" s="26">
        <v>0</v>
      </c>
      <c r="J3864" s="25">
        <v>0</v>
      </c>
      <c r="K3864" s="25">
        <v>0</v>
      </c>
      <c r="L3864" s="25">
        <v>0</v>
      </c>
      <c r="M3864" s="27">
        <v>0</v>
      </c>
    </row>
    <row r="3865" spans="1:13" x14ac:dyDescent="0.15">
      <c r="A3865" t="s">
        <v>21323</v>
      </c>
      <c r="B3865">
        <v>41794</v>
      </c>
      <c r="C3865" t="s">
        <v>15120</v>
      </c>
      <c r="D3865" t="s">
        <v>3861</v>
      </c>
      <c r="E3865" t="s">
        <v>12221</v>
      </c>
      <c r="F3865" s="2" t="s">
        <v>6406</v>
      </c>
      <c r="G3865" s="2" t="s">
        <v>6406</v>
      </c>
      <c r="H3865" s="29">
        <v>10875.029999999999</v>
      </c>
      <c r="I3865" s="26">
        <v>4.92</v>
      </c>
      <c r="J3865" s="25">
        <v>2576.65</v>
      </c>
      <c r="K3865" s="25">
        <v>-8298.3799999999992</v>
      </c>
      <c r="L3865" s="25">
        <v>6223.79</v>
      </c>
      <c r="M3865" s="27">
        <v>8800.44</v>
      </c>
    </row>
    <row r="3866" spans="1:13" x14ac:dyDescent="0.15">
      <c r="A3866" t="s">
        <v>21379</v>
      </c>
      <c r="B3866">
        <v>41816</v>
      </c>
      <c r="C3866" t="s">
        <v>15128</v>
      </c>
      <c r="D3866" t="s">
        <v>3862</v>
      </c>
      <c r="E3866" t="s">
        <v>12222</v>
      </c>
      <c r="F3866" s="2" t="s">
        <v>6644</v>
      </c>
      <c r="G3866" s="2" t="s">
        <v>6645</v>
      </c>
      <c r="H3866" s="29">
        <v>23251.960000000006</v>
      </c>
      <c r="I3866" s="26">
        <v>126.79</v>
      </c>
      <c r="J3866" s="25">
        <v>66401.19</v>
      </c>
      <c r="K3866" s="25">
        <v>43149.229999999996</v>
      </c>
      <c r="L3866" s="25">
        <v>-21143.119999999999</v>
      </c>
      <c r="M3866" s="27">
        <v>45258.070000000007</v>
      </c>
    </row>
    <row r="3867" spans="1:13" x14ac:dyDescent="0.15">
      <c r="A3867" t="s">
        <v>22086</v>
      </c>
      <c r="B3867">
        <v>42709</v>
      </c>
      <c r="C3867" t="s">
        <v>15218</v>
      </c>
      <c r="D3867" t="s">
        <v>3863</v>
      </c>
      <c r="E3867" t="s">
        <v>12223</v>
      </c>
      <c r="F3867" s="2" t="s">
        <v>6409</v>
      </c>
      <c r="G3867" s="2" t="s">
        <v>6409</v>
      </c>
      <c r="H3867" s="29">
        <v>46511.510000000009</v>
      </c>
      <c r="I3867" s="26">
        <v>147.30000000000001</v>
      </c>
      <c r="J3867" s="25">
        <v>77142.48</v>
      </c>
      <c r="K3867" s="25">
        <v>30630.969999999987</v>
      </c>
      <c r="L3867" s="25">
        <v>-15009.18</v>
      </c>
      <c r="M3867" s="27">
        <v>62133.299999999996</v>
      </c>
    </row>
    <row r="3868" spans="1:13" x14ac:dyDescent="0.15">
      <c r="A3868" t="s">
        <v>22123</v>
      </c>
      <c r="B3868">
        <v>42738</v>
      </c>
      <c r="C3868" t="s">
        <v>15225</v>
      </c>
      <c r="D3868" t="s">
        <v>3864</v>
      </c>
      <c r="E3868" t="s">
        <v>12224</v>
      </c>
      <c r="F3868" s="2" t="s">
        <v>12225</v>
      </c>
      <c r="G3868" s="2" t="s">
        <v>6227</v>
      </c>
      <c r="H3868" s="29">
        <v>0</v>
      </c>
      <c r="I3868" s="26">
        <v>0</v>
      </c>
      <c r="J3868" s="25">
        <v>0</v>
      </c>
      <c r="K3868" s="25">
        <v>0</v>
      </c>
      <c r="L3868" s="25">
        <v>0</v>
      </c>
      <c r="M3868" s="27">
        <v>0</v>
      </c>
    </row>
    <row r="3869" spans="1:13" x14ac:dyDescent="0.15">
      <c r="A3869" t="s">
        <v>19510</v>
      </c>
      <c r="B3869">
        <v>41345</v>
      </c>
      <c r="C3869" t="s">
        <v>14982</v>
      </c>
      <c r="D3869" t="s">
        <v>3865</v>
      </c>
      <c r="E3869" t="s">
        <v>12226</v>
      </c>
      <c r="F3869" s="2" t="s">
        <v>6811</v>
      </c>
      <c r="G3869" s="2" t="s">
        <v>6811</v>
      </c>
      <c r="H3869" s="29">
        <v>0</v>
      </c>
      <c r="I3869" s="26">
        <v>0</v>
      </c>
      <c r="J3869" s="25">
        <v>0</v>
      </c>
      <c r="K3869" s="25">
        <v>0</v>
      </c>
      <c r="L3869" s="25">
        <v>0</v>
      </c>
      <c r="M3869" s="27">
        <v>0</v>
      </c>
    </row>
    <row r="3870" spans="1:13" x14ac:dyDescent="0.15">
      <c r="A3870" t="s">
        <v>20649</v>
      </c>
      <c r="B3870">
        <v>41582</v>
      </c>
      <c r="C3870" t="s">
        <v>15070</v>
      </c>
      <c r="D3870" t="s">
        <v>3866</v>
      </c>
      <c r="E3870" t="s">
        <v>12227</v>
      </c>
      <c r="F3870" s="2" t="s">
        <v>12228</v>
      </c>
      <c r="G3870" s="2" t="s">
        <v>6536</v>
      </c>
      <c r="H3870" s="29">
        <v>0</v>
      </c>
      <c r="I3870" s="26">
        <v>0</v>
      </c>
      <c r="J3870" s="25">
        <v>0</v>
      </c>
      <c r="K3870" s="25">
        <v>0</v>
      </c>
      <c r="L3870" s="25">
        <v>0</v>
      </c>
      <c r="M3870" s="27">
        <v>0</v>
      </c>
    </row>
    <row r="3871" spans="1:13" x14ac:dyDescent="0.15">
      <c r="A3871" t="s">
        <v>17517</v>
      </c>
      <c r="B3871">
        <v>20281</v>
      </c>
      <c r="C3871" t="s">
        <v>14666</v>
      </c>
      <c r="D3871" t="s">
        <v>3867</v>
      </c>
      <c r="E3871" t="s">
        <v>12229</v>
      </c>
      <c r="F3871" s="2" t="s">
        <v>6424</v>
      </c>
      <c r="G3871" s="2" t="s">
        <v>6425</v>
      </c>
      <c r="H3871" s="29">
        <v>282030.96000000002</v>
      </c>
      <c r="I3871" s="26">
        <v>890.8</v>
      </c>
      <c r="J3871" s="25">
        <v>466520.87</v>
      </c>
      <c r="K3871" s="25">
        <v>184489.90999999997</v>
      </c>
      <c r="L3871" s="25">
        <v>-90400.06</v>
      </c>
      <c r="M3871" s="27">
        <v>376120.81</v>
      </c>
    </row>
    <row r="3872" spans="1:13" x14ac:dyDescent="0.15">
      <c r="A3872" t="s">
        <v>22302</v>
      </c>
      <c r="B3872">
        <v>45917</v>
      </c>
      <c r="C3872" t="s">
        <v>15264</v>
      </c>
      <c r="D3872" t="s">
        <v>3868</v>
      </c>
      <c r="E3872" t="s">
        <v>12230</v>
      </c>
      <c r="F3872" s="2" t="s">
        <v>6226</v>
      </c>
      <c r="G3872" s="2" t="s">
        <v>6227</v>
      </c>
      <c r="H3872" s="29">
        <v>29730</v>
      </c>
      <c r="I3872" s="26">
        <v>93.37</v>
      </c>
      <c r="J3872" s="25">
        <v>48898.8</v>
      </c>
      <c r="K3872" s="25">
        <v>19168.800000000003</v>
      </c>
      <c r="L3872" s="25">
        <v>-9392.7099999999991</v>
      </c>
      <c r="M3872" s="27">
        <v>39506.090000000004</v>
      </c>
    </row>
    <row r="3873" spans="1:13" x14ac:dyDescent="0.15">
      <c r="A3873" t="s">
        <v>22342</v>
      </c>
      <c r="B3873">
        <v>47100</v>
      </c>
      <c r="C3873" t="s">
        <v>15275</v>
      </c>
      <c r="D3873" t="s">
        <v>3869</v>
      </c>
      <c r="E3873" t="s">
        <v>6805</v>
      </c>
      <c r="F3873" s="2" t="s">
        <v>6248</v>
      </c>
      <c r="G3873" s="2" t="s">
        <v>6248</v>
      </c>
      <c r="H3873" s="29">
        <v>167666.21999999997</v>
      </c>
      <c r="I3873" s="26">
        <v>299.5</v>
      </c>
      <c r="J3873" s="25">
        <v>156851.15</v>
      </c>
      <c r="K3873" s="25">
        <v>-10815.069999999978</v>
      </c>
      <c r="L3873" s="25">
        <v>8111.3</v>
      </c>
      <c r="M3873" s="27">
        <v>164962.44999999998</v>
      </c>
    </row>
    <row r="3874" spans="1:13" x14ac:dyDescent="0.15">
      <c r="A3874" t="s">
        <v>18767</v>
      </c>
      <c r="B3874">
        <v>40928</v>
      </c>
      <c r="C3874" t="s">
        <v>14912</v>
      </c>
      <c r="D3874" t="s">
        <v>3870</v>
      </c>
      <c r="E3874" t="s">
        <v>12231</v>
      </c>
      <c r="F3874" s="2" t="s">
        <v>6392</v>
      </c>
      <c r="G3874" s="2" t="s">
        <v>6392</v>
      </c>
      <c r="H3874" s="29">
        <v>208979.06</v>
      </c>
      <c r="I3874" s="26">
        <v>376.4</v>
      </c>
      <c r="J3874" s="25">
        <v>197124.44</v>
      </c>
      <c r="K3874" s="25">
        <v>-11854.619999999995</v>
      </c>
      <c r="L3874" s="25">
        <v>8890.9699999999993</v>
      </c>
      <c r="M3874" s="27">
        <v>206015.41</v>
      </c>
    </row>
    <row r="3875" spans="1:13" x14ac:dyDescent="0.15">
      <c r="A3875" t="s">
        <v>22529</v>
      </c>
      <c r="B3875">
        <v>52274</v>
      </c>
      <c r="C3875" t="s">
        <v>15300</v>
      </c>
      <c r="D3875" t="s">
        <v>3871</v>
      </c>
      <c r="E3875" t="s">
        <v>12232</v>
      </c>
      <c r="F3875" s="2" t="s">
        <v>8011</v>
      </c>
      <c r="G3875" s="2" t="s">
        <v>6564</v>
      </c>
      <c r="H3875" s="29">
        <v>15545.839999999997</v>
      </c>
      <c r="I3875" s="26">
        <v>65.73</v>
      </c>
      <c r="J3875" s="25">
        <v>34423.46</v>
      </c>
      <c r="K3875" s="25">
        <v>18877.620000000003</v>
      </c>
      <c r="L3875" s="25">
        <v>-9250.0300000000007</v>
      </c>
      <c r="M3875" s="27">
        <v>25173.43</v>
      </c>
    </row>
    <row r="3876" spans="1:13" x14ac:dyDescent="0.15">
      <c r="A3876" t="s">
        <v>19080</v>
      </c>
      <c r="B3876">
        <v>41023</v>
      </c>
      <c r="C3876" t="s">
        <v>14938</v>
      </c>
      <c r="D3876" t="s">
        <v>3872</v>
      </c>
      <c r="E3876" t="s">
        <v>12233</v>
      </c>
      <c r="F3876" s="2" t="s">
        <v>6293</v>
      </c>
      <c r="G3876" s="2" t="s">
        <v>6293</v>
      </c>
      <c r="H3876" s="29">
        <v>79990.94</v>
      </c>
      <c r="I3876" s="26">
        <v>85.64</v>
      </c>
      <c r="J3876" s="25">
        <v>44850.52</v>
      </c>
      <c r="K3876" s="25">
        <v>-35140.420000000006</v>
      </c>
      <c r="L3876" s="25">
        <v>26355.32</v>
      </c>
      <c r="M3876" s="27">
        <v>71205.84</v>
      </c>
    </row>
    <row r="3877" spans="1:13" x14ac:dyDescent="0.15">
      <c r="A3877" t="s">
        <v>22875</v>
      </c>
      <c r="B3877">
        <v>72853</v>
      </c>
      <c r="C3877" t="s">
        <v>15376</v>
      </c>
      <c r="D3877" t="s">
        <v>3873</v>
      </c>
      <c r="E3877" t="s">
        <v>10896</v>
      </c>
      <c r="F3877" s="2" t="s">
        <v>6579</v>
      </c>
      <c r="G3877" s="2" t="s">
        <v>6580</v>
      </c>
      <c r="H3877" s="29">
        <v>0</v>
      </c>
      <c r="I3877" s="26">
        <v>0</v>
      </c>
      <c r="J3877" s="25">
        <v>0</v>
      </c>
      <c r="K3877" s="25">
        <v>0</v>
      </c>
      <c r="L3877" s="25">
        <v>0</v>
      </c>
      <c r="M3877" s="27">
        <v>0</v>
      </c>
    </row>
    <row r="3878" spans="1:13" x14ac:dyDescent="0.15">
      <c r="A3878" t="s">
        <v>22940</v>
      </c>
      <c r="B3878">
        <v>74049</v>
      </c>
      <c r="C3878" t="s">
        <v>15384</v>
      </c>
      <c r="D3878" t="s">
        <v>3874</v>
      </c>
      <c r="E3878" t="s">
        <v>12234</v>
      </c>
      <c r="F3878" s="2" t="s">
        <v>6464</v>
      </c>
      <c r="G3878" s="2" t="s">
        <v>6465</v>
      </c>
      <c r="H3878" s="29">
        <v>513388.67999999993</v>
      </c>
      <c r="I3878" s="26">
        <v>887.49</v>
      </c>
      <c r="J3878" s="25">
        <v>464787.39</v>
      </c>
      <c r="K3878" s="25">
        <v>-48601.289999999921</v>
      </c>
      <c r="L3878" s="25">
        <v>36450.97</v>
      </c>
      <c r="M3878" s="27">
        <v>501238.36</v>
      </c>
    </row>
    <row r="3879" spans="1:13" x14ac:dyDescent="0.15">
      <c r="A3879" t="s">
        <v>23335</v>
      </c>
      <c r="B3879">
        <v>81316</v>
      </c>
      <c r="C3879" t="s">
        <v>15439</v>
      </c>
      <c r="D3879" t="s">
        <v>3875</v>
      </c>
      <c r="E3879" t="s">
        <v>12235</v>
      </c>
      <c r="F3879" s="2" t="s">
        <v>6293</v>
      </c>
      <c r="G3879" s="2" t="s">
        <v>6293</v>
      </c>
      <c r="H3879" s="29">
        <v>387393.45</v>
      </c>
      <c r="I3879" s="26">
        <v>533.99</v>
      </c>
      <c r="J3879" s="25">
        <v>279655.90000000002</v>
      </c>
      <c r="K3879" s="25">
        <v>-107737.54999999999</v>
      </c>
      <c r="L3879" s="25">
        <v>80803.16</v>
      </c>
      <c r="M3879" s="27">
        <v>360459.06000000006</v>
      </c>
    </row>
    <row r="3880" spans="1:13" x14ac:dyDescent="0.15">
      <c r="A3880" t="s">
        <v>19139</v>
      </c>
      <c r="B3880">
        <v>41125</v>
      </c>
      <c r="C3880" t="s">
        <v>14945</v>
      </c>
      <c r="D3880" t="s">
        <v>3876</v>
      </c>
      <c r="E3880" t="s">
        <v>12236</v>
      </c>
      <c r="F3880" s="2" t="s">
        <v>6531</v>
      </c>
      <c r="G3880" s="2" t="s">
        <v>6531</v>
      </c>
      <c r="H3880" s="29">
        <v>0</v>
      </c>
      <c r="I3880" s="26">
        <v>0</v>
      </c>
      <c r="J3880" s="25">
        <v>0</v>
      </c>
      <c r="K3880" s="25">
        <v>0</v>
      </c>
      <c r="L3880" s="25">
        <v>0</v>
      </c>
      <c r="M3880" s="27">
        <v>0</v>
      </c>
    </row>
    <row r="3881" spans="1:13" x14ac:dyDescent="0.15">
      <c r="A3881" t="s">
        <v>18689</v>
      </c>
      <c r="B3881">
        <v>40862</v>
      </c>
      <c r="C3881" t="s">
        <v>14881</v>
      </c>
      <c r="D3881" t="s">
        <v>3877</v>
      </c>
      <c r="E3881" t="s">
        <v>12237</v>
      </c>
      <c r="F3881" s="2" t="s">
        <v>8485</v>
      </c>
      <c r="G3881" s="2" t="s">
        <v>8485</v>
      </c>
      <c r="H3881" s="29">
        <v>0</v>
      </c>
      <c r="I3881" s="26">
        <v>5.68</v>
      </c>
      <c r="J3881" s="25">
        <v>2974.67</v>
      </c>
      <c r="K3881" s="25">
        <v>2974.67</v>
      </c>
      <c r="L3881" s="25">
        <v>-1457.59</v>
      </c>
      <c r="M3881" s="27">
        <v>1517.0800000000002</v>
      </c>
    </row>
    <row r="3882" spans="1:13" x14ac:dyDescent="0.15">
      <c r="A3882" t="s">
        <v>21809</v>
      </c>
      <c r="B3882">
        <v>42554</v>
      </c>
      <c r="C3882" t="s">
        <v>15183</v>
      </c>
      <c r="D3882" t="s">
        <v>3878</v>
      </c>
      <c r="E3882" t="s">
        <v>12238</v>
      </c>
      <c r="F3882" s="2" t="s">
        <v>8444</v>
      </c>
      <c r="G3882" s="2" t="s">
        <v>7236</v>
      </c>
      <c r="H3882" s="29">
        <v>7928</v>
      </c>
      <c r="I3882" s="26">
        <v>0</v>
      </c>
      <c r="J3882" s="25">
        <v>0</v>
      </c>
      <c r="K3882" s="25">
        <v>-7928</v>
      </c>
      <c r="L3882" s="25">
        <v>5946</v>
      </c>
      <c r="M3882" s="27">
        <v>5946</v>
      </c>
    </row>
    <row r="3883" spans="1:13" x14ac:dyDescent="0.15">
      <c r="A3883" t="s">
        <v>21534</v>
      </c>
      <c r="B3883">
        <v>41858</v>
      </c>
      <c r="C3883" t="s">
        <v>15145</v>
      </c>
      <c r="D3883" t="s">
        <v>3879</v>
      </c>
      <c r="E3883" t="s">
        <v>12239</v>
      </c>
      <c r="F3883" s="2" t="s">
        <v>6365</v>
      </c>
      <c r="G3883" s="2" t="s">
        <v>6365</v>
      </c>
      <c r="H3883" s="29">
        <v>95111.209999999992</v>
      </c>
      <c r="I3883" s="26">
        <v>289.20999999999998</v>
      </c>
      <c r="J3883" s="25">
        <v>151462.17000000001</v>
      </c>
      <c r="K3883" s="25">
        <v>56350.960000000021</v>
      </c>
      <c r="L3883" s="25">
        <v>-27611.97</v>
      </c>
      <c r="M3883" s="27">
        <v>123850.20000000001</v>
      </c>
    </row>
    <row r="3884" spans="1:13" x14ac:dyDescent="0.15">
      <c r="A3884" t="s">
        <v>17772</v>
      </c>
      <c r="B3884">
        <v>28601</v>
      </c>
      <c r="C3884" t="s">
        <v>14709</v>
      </c>
      <c r="D3884" t="s">
        <v>3880</v>
      </c>
      <c r="E3884" t="s">
        <v>12240</v>
      </c>
      <c r="F3884" s="2" t="s">
        <v>6317</v>
      </c>
      <c r="G3884" s="2" t="s">
        <v>6317</v>
      </c>
      <c r="H3884" s="29">
        <v>18456.800000000003</v>
      </c>
      <c r="I3884" s="26">
        <v>122.88</v>
      </c>
      <c r="J3884" s="25">
        <v>64353.48</v>
      </c>
      <c r="K3884" s="25">
        <v>45896.68</v>
      </c>
      <c r="L3884" s="25">
        <v>-22489.37</v>
      </c>
      <c r="M3884" s="27">
        <v>41864.11</v>
      </c>
    </row>
    <row r="3885" spans="1:13" x14ac:dyDescent="0.15">
      <c r="A3885" t="s">
        <v>20485</v>
      </c>
      <c r="B3885">
        <v>41570</v>
      </c>
      <c r="C3885" t="s">
        <v>15063</v>
      </c>
      <c r="D3885" t="s">
        <v>3881</v>
      </c>
      <c r="E3885" t="s">
        <v>12241</v>
      </c>
      <c r="F3885" s="2" t="s">
        <v>8019</v>
      </c>
      <c r="G3885" s="2" t="s">
        <v>8019</v>
      </c>
      <c r="H3885" s="29">
        <v>0</v>
      </c>
      <c r="I3885" s="26">
        <v>0</v>
      </c>
      <c r="J3885" s="25">
        <v>0</v>
      </c>
      <c r="K3885" s="25">
        <v>0</v>
      </c>
      <c r="L3885" s="25">
        <v>0</v>
      </c>
      <c r="M3885" s="27">
        <v>0</v>
      </c>
    </row>
    <row r="3886" spans="1:13" x14ac:dyDescent="0.15">
      <c r="A3886" t="s">
        <v>22157</v>
      </c>
      <c r="B3886">
        <v>42761</v>
      </c>
      <c r="C3886" t="s">
        <v>15232</v>
      </c>
      <c r="D3886" t="s">
        <v>3882</v>
      </c>
      <c r="E3886" t="s">
        <v>12242</v>
      </c>
      <c r="F3886" s="2" t="s">
        <v>6503</v>
      </c>
      <c r="G3886" s="2" t="s">
        <v>6504</v>
      </c>
      <c r="H3886" s="29">
        <v>114891.04000000001</v>
      </c>
      <c r="I3886" s="26">
        <v>115.38</v>
      </c>
      <c r="J3886" s="25">
        <v>60425.66</v>
      </c>
      <c r="K3886" s="25">
        <v>-54465.380000000005</v>
      </c>
      <c r="L3886" s="25">
        <v>40849.040000000001</v>
      </c>
      <c r="M3886" s="27">
        <v>101274.70000000001</v>
      </c>
    </row>
    <row r="3887" spans="1:13" x14ac:dyDescent="0.15">
      <c r="A3887" t="s">
        <v>17465</v>
      </c>
      <c r="B3887">
        <v>13662</v>
      </c>
      <c r="C3887" t="s">
        <v>14657</v>
      </c>
      <c r="D3887" t="s">
        <v>3883</v>
      </c>
      <c r="E3887" t="s">
        <v>12243</v>
      </c>
      <c r="F3887" s="2" t="s">
        <v>6963</v>
      </c>
      <c r="G3887" s="2" t="s">
        <v>6964</v>
      </c>
      <c r="H3887" s="29">
        <v>50557.950000000012</v>
      </c>
      <c r="I3887" s="26">
        <v>190.02</v>
      </c>
      <c r="J3887" s="25">
        <v>99515.37</v>
      </c>
      <c r="K3887" s="25">
        <v>48957.419999999984</v>
      </c>
      <c r="L3887" s="25">
        <v>-23989.14</v>
      </c>
      <c r="M3887" s="27">
        <v>75526.23</v>
      </c>
    </row>
    <row r="3888" spans="1:13" x14ac:dyDescent="0.15">
      <c r="A3888" t="s">
        <v>19640</v>
      </c>
      <c r="B3888">
        <v>41386</v>
      </c>
      <c r="C3888" t="s">
        <v>14993</v>
      </c>
      <c r="D3888" t="s">
        <v>3884</v>
      </c>
      <c r="E3888" t="s">
        <v>12244</v>
      </c>
      <c r="F3888" s="2" t="s">
        <v>6416</v>
      </c>
      <c r="G3888" s="2" t="s">
        <v>6416</v>
      </c>
      <c r="H3888" s="29">
        <v>235990.94</v>
      </c>
      <c r="I3888" s="26">
        <v>914.15</v>
      </c>
      <c r="J3888" s="25">
        <v>478749.5</v>
      </c>
      <c r="K3888" s="25">
        <v>242758.56</v>
      </c>
      <c r="L3888" s="25">
        <v>-118951.69</v>
      </c>
      <c r="M3888" s="27">
        <v>359797.81</v>
      </c>
    </row>
    <row r="3889" spans="1:13" x14ac:dyDescent="0.15">
      <c r="A3889" t="s">
        <v>17437</v>
      </c>
      <c r="B3889">
        <v>11711</v>
      </c>
      <c r="C3889" t="s">
        <v>14654</v>
      </c>
      <c r="D3889" t="s">
        <v>3885</v>
      </c>
      <c r="E3889" t="s">
        <v>12245</v>
      </c>
      <c r="F3889" s="2" t="s">
        <v>12246</v>
      </c>
      <c r="G3889" s="2" t="s">
        <v>6519</v>
      </c>
      <c r="H3889" s="29">
        <v>0</v>
      </c>
      <c r="I3889" s="26">
        <v>0</v>
      </c>
      <c r="J3889" s="25">
        <v>0</v>
      </c>
      <c r="K3889" s="25">
        <v>0</v>
      </c>
      <c r="L3889" s="25">
        <v>0</v>
      </c>
      <c r="M3889" s="27">
        <v>0</v>
      </c>
    </row>
    <row r="3890" spans="1:13" x14ac:dyDescent="0.15">
      <c r="A3890" t="s">
        <v>21605</v>
      </c>
      <c r="B3890">
        <v>41876</v>
      </c>
      <c r="C3890" t="s">
        <v>15154</v>
      </c>
      <c r="D3890" t="s">
        <v>3886</v>
      </c>
      <c r="E3890" t="s">
        <v>12247</v>
      </c>
      <c r="F3890" s="2" t="s">
        <v>6533</v>
      </c>
      <c r="G3890" s="2" t="s">
        <v>6533</v>
      </c>
      <c r="H3890" s="29">
        <v>0</v>
      </c>
      <c r="I3890" s="26">
        <v>111.77</v>
      </c>
      <c r="J3890" s="25">
        <v>58535.07</v>
      </c>
      <c r="K3890" s="25">
        <v>58535.07</v>
      </c>
      <c r="L3890" s="25">
        <v>-28682.18</v>
      </c>
      <c r="M3890" s="27">
        <v>29852.89</v>
      </c>
    </row>
    <row r="3891" spans="1:13" x14ac:dyDescent="0.15">
      <c r="A3891" t="s">
        <v>20734</v>
      </c>
      <c r="B3891">
        <v>41617</v>
      </c>
      <c r="C3891" t="s">
        <v>15079</v>
      </c>
      <c r="D3891" t="s">
        <v>3887</v>
      </c>
      <c r="E3891" t="s">
        <v>6419</v>
      </c>
      <c r="F3891" s="2" t="s">
        <v>12156</v>
      </c>
      <c r="G3891" s="2" t="s">
        <v>7784</v>
      </c>
      <c r="H3891" s="29">
        <v>147819.53999999998</v>
      </c>
      <c r="I3891" s="26">
        <v>377.23</v>
      </c>
      <c r="J3891" s="25">
        <v>197559.12</v>
      </c>
      <c r="K3891" s="25">
        <v>49739.580000000016</v>
      </c>
      <c r="L3891" s="25">
        <v>-24372.39</v>
      </c>
      <c r="M3891" s="27">
        <v>173186.72999999998</v>
      </c>
    </row>
    <row r="3892" spans="1:13" x14ac:dyDescent="0.15">
      <c r="A3892" t="s">
        <v>20470</v>
      </c>
      <c r="B3892">
        <v>41567</v>
      </c>
      <c r="C3892" t="s">
        <v>15062</v>
      </c>
      <c r="D3892" t="s">
        <v>3888</v>
      </c>
      <c r="E3892" t="s">
        <v>12248</v>
      </c>
      <c r="F3892" s="2" t="s">
        <v>6361</v>
      </c>
      <c r="G3892" s="2" t="s">
        <v>6361</v>
      </c>
      <c r="H3892" s="29">
        <v>0</v>
      </c>
      <c r="I3892" s="26">
        <v>0</v>
      </c>
      <c r="J3892" s="25">
        <v>0</v>
      </c>
      <c r="K3892" s="25">
        <v>0</v>
      </c>
      <c r="L3892" s="25">
        <v>0</v>
      </c>
      <c r="M3892" s="27">
        <v>0</v>
      </c>
    </row>
    <row r="3893" spans="1:13" x14ac:dyDescent="0.15">
      <c r="A3893" t="s">
        <v>20257</v>
      </c>
      <c r="B3893">
        <v>41522</v>
      </c>
      <c r="C3893" t="s">
        <v>15042</v>
      </c>
      <c r="D3893" t="s">
        <v>3889</v>
      </c>
      <c r="E3893" t="s">
        <v>12249</v>
      </c>
      <c r="F3893" s="2" t="s">
        <v>6544</v>
      </c>
      <c r="G3893" s="2" t="s">
        <v>6544</v>
      </c>
      <c r="H3893" s="29">
        <v>78830.899999999994</v>
      </c>
      <c r="I3893" s="26">
        <v>221.75</v>
      </c>
      <c r="J3893" s="25">
        <v>116132.69</v>
      </c>
      <c r="K3893" s="25">
        <v>37301.790000000008</v>
      </c>
      <c r="L3893" s="25">
        <v>-18277.88</v>
      </c>
      <c r="M3893" s="27">
        <v>97854.81</v>
      </c>
    </row>
    <row r="3894" spans="1:13" x14ac:dyDescent="0.15">
      <c r="A3894" t="s">
        <v>19716</v>
      </c>
      <c r="B3894">
        <v>41401</v>
      </c>
      <c r="C3894" t="s">
        <v>14998</v>
      </c>
      <c r="D3894" t="s">
        <v>3890</v>
      </c>
      <c r="E3894" t="s">
        <v>12250</v>
      </c>
      <c r="F3894" s="2" t="s">
        <v>7708</v>
      </c>
      <c r="G3894" s="2" t="s">
        <v>6695</v>
      </c>
      <c r="H3894" s="29">
        <v>0</v>
      </c>
      <c r="I3894" s="26">
        <v>0</v>
      </c>
      <c r="J3894" s="25">
        <v>0</v>
      </c>
      <c r="K3894" s="25">
        <v>0</v>
      </c>
      <c r="L3894" s="25">
        <v>0</v>
      </c>
      <c r="M3894" s="27">
        <v>0</v>
      </c>
    </row>
    <row r="3895" spans="1:13" x14ac:dyDescent="0.15">
      <c r="A3895" t="s">
        <v>20596</v>
      </c>
      <c r="B3895">
        <v>41574</v>
      </c>
      <c r="C3895" t="s">
        <v>15067</v>
      </c>
      <c r="D3895" t="s">
        <v>3891</v>
      </c>
      <c r="E3895" t="s">
        <v>12251</v>
      </c>
      <c r="F3895" s="2" t="s">
        <v>8807</v>
      </c>
      <c r="G3895" s="2" t="s">
        <v>8807</v>
      </c>
      <c r="H3895" s="29">
        <v>247371.84999999998</v>
      </c>
      <c r="I3895" s="26">
        <v>492.5</v>
      </c>
      <c r="J3895" s="25">
        <v>257927.18</v>
      </c>
      <c r="K3895" s="25">
        <v>10555.330000000016</v>
      </c>
      <c r="L3895" s="25">
        <v>-5172.1099999999997</v>
      </c>
      <c r="M3895" s="27">
        <v>252755.07</v>
      </c>
    </row>
    <row r="3896" spans="1:13" x14ac:dyDescent="0.15">
      <c r="A3896" t="s">
        <v>21821</v>
      </c>
      <c r="B3896">
        <v>42557</v>
      </c>
      <c r="C3896" t="s">
        <v>15184</v>
      </c>
      <c r="D3896" t="s">
        <v>3892</v>
      </c>
      <c r="E3896" t="s">
        <v>12252</v>
      </c>
      <c r="F3896" s="2" t="s">
        <v>6715</v>
      </c>
      <c r="G3896" s="2" t="s">
        <v>6359</v>
      </c>
      <c r="H3896" s="29">
        <v>106196.69</v>
      </c>
      <c r="I3896" s="26">
        <v>148.42000000000002</v>
      </c>
      <c r="J3896" s="25">
        <v>77729.039999999994</v>
      </c>
      <c r="K3896" s="25">
        <v>-28467.650000000009</v>
      </c>
      <c r="L3896" s="25">
        <v>21350.74</v>
      </c>
      <c r="M3896" s="27">
        <v>99079.78</v>
      </c>
    </row>
    <row r="3897" spans="1:13" x14ac:dyDescent="0.15">
      <c r="A3897" t="s">
        <v>20522</v>
      </c>
      <c r="B3897">
        <v>41571</v>
      </c>
      <c r="C3897" t="s">
        <v>15064</v>
      </c>
      <c r="D3897" t="s">
        <v>3893</v>
      </c>
      <c r="E3897" t="s">
        <v>12253</v>
      </c>
      <c r="F3897" s="2" t="s">
        <v>12254</v>
      </c>
      <c r="G3897" s="2" t="s">
        <v>6272</v>
      </c>
      <c r="H3897" s="29">
        <v>0</v>
      </c>
      <c r="I3897" s="26">
        <v>0</v>
      </c>
      <c r="J3897" s="25">
        <v>0</v>
      </c>
      <c r="K3897" s="25">
        <v>0</v>
      </c>
      <c r="L3897" s="25">
        <v>0</v>
      </c>
      <c r="M3897" s="27">
        <v>0</v>
      </c>
    </row>
    <row r="3898" spans="1:13" x14ac:dyDescent="0.15">
      <c r="A3898" t="s">
        <v>21523</v>
      </c>
      <c r="B3898">
        <v>41856</v>
      </c>
      <c r="C3898" t="s">
        <v>15143</v>
      </c>
      <c r="D3898" t="s">
        <v>3894</v>
      </c>
      <c r="E3898" t="s">
        <v>12255</v>
      </c>
      <c r="F3898" s="2" t="s">
        <v>12256</v>
      </c>
      <c r="G3898" s="2" t="s">
        <v>6720</v>
      </c>
      <c r="H3898" s="29">
        <v>5946</v>
      </c>
      <c r="I3898" s="26">
        <v>0</v>
      </c>
      <c r="J3898" s="25">
        <v>0</v>
      </c>
      <c r="K3898" s="25">
        <v>-5946</v>
      </c>
      <c r="L3898" s="25">
        <v>4459.5</v>
      </c>
      <c r="M3898" s="27">
        <v>4459.5</v>
      </c>
    </row>
    <row r="3899" spans="1:13" x14ac:dyDescent="0.15">
      <c r="A3899" t="s">
        <v>20326</v>
      </c>
      <c r="B3899">
        <v>41535</v>
      </c>
      <c r="C3899" t="s">
        <v>15048</v>
      </c>
      <c r="D3899" t="s">
        <v>3895</v>
      </c>
      <c r="E3899" t="s">
        <v>12257</v>
      </c>
      <c r="F3899" s="2" t="s">
        <v>6418</v>
      </c>
      <c r="G3899" s="2" t="s">
        <v>6418</v>
      </c>
      <c r="H3899" s="29">
        <v>339719.3</v>
      </c>
      <c r="I3899" s="26">
        <v>782.35</v>
      </c>
      <c r="J3899" s="25">
        <v>409724.52</v>
      </c>
      <c r="K3899" s="25">
        <v>70005.22000000003</v>
      </c>
      <c r="L3899" s="25">
        <v>-34302.559999999998</v>
      </c>
      <c r="M3899" s="27">
        <v>375421.96</v>
      </c>
    </row>
    <row r="3900" spans="1:13" x14ac:dyDescent="0.15">
      <c r="A3900" t="s">
        <v>17486</v>
      </c>
      <c r="B3900">
        <v>13839</v>
      </c>
      <c r="C3900" t="s">
        <v>14660</v>
      </c>
      <c r="D3900" t="s">
        <v>3896</v>
      </c>
      <c r="E3900" t="s">
        <v>12258</v>
      </c>
      <c r="F3900" s="2" t="s">
        <v>12259</v>
      </c>
      <c r="G3900" s="2" t="s">
        <v>7800</v>
      </c>
      <c r="H3900" s="29">
        <v>0</v>
      </c>
      <c r="I3900" s="26">
        <v>0</v>
      </c>
      <c r="J3900" s="25">
        <v>0</v>
      </c>
      <c r="K3900" s="25">
        <v>0</v>
      </c>
      <c r="L3900" s="25">
        <v>0</v>
      </c>
      <c r="M3900" s="27">
        <v>0</v>
      </c>
    </row>
    <row r="3901" spans="1:13" x14ac:dyDescent="0.15">
      <c r="A3901" t="s">
        <v>20810</v>
      </c>
      <c r="B3901">
        <v>41631</v>
      </c>
      <c r="C3901" t="s">
        <v>15085</v>
      </c>
      <c r="D3901" t="s">
        <v>3897</v>
      </c>
      <c r="E3901" t="s">
        <v>12260</v>
      </c>
      <c r="F3901" s="2" t="s">
        <v>7249</v>
      </c>
      <c r="G3901" s="2" t="s">
        <v>6260</v>
      </c>
      <c r="H3901" s="29">
        <v>0</v>
      </c>
      <c r="I3901" s="26">
        <v>101.66</v>
      </c>
      <c r="J3901" s="25">
        <v>53240.36</v>
      </c>
      <c r="K3901" s="25">
        <v>53240.36</v>
      </c>
      <c r="L3901" s="25">
        <v>-26087.78</v>
      </c>
      <c r="M3901" s="27">
        <v>27152.58</v>
      </c>
    </row>
    <row r="3902" spans="1:13" x14ac:dyDescent="0.15">
      <c r="A3902" t="s">
        <v>19884</v>
      </c>
      <c r="B3902">
        <v>41441</v>
      </c>
      <c r="C3902" t="s">
        <v>15010</v>
      </c>
      <c r="D3902" t="s">
        <v>3898</v>
      </c>
      <c r="E3902" t="s">
        <v>12261</v>
      </c>
      <c r="F3902" s="2" t="s">
        <v>6392</v>
      </c>
      <c r="G3902" s="2" t="s">
        <v>6392</v>
      </c>
      <c r="H3902" s="29">
        <v>0</v>
      </c>
      <c r="I3902" s="26">
        <v>0</v>
      </c>
      <c r="J3902" s="25">
        <v>0</v>
      </c>
      <c r="K3902" s="25">
        <v>0</v>
      </c>
      <c r="L3902" s="25">
        <v>0</v>
      </c>
      <c r="M3902" s="27">
        <v>0</v>
      </c>
    </row>
    <row r="3903" spans="1:13" x14ac:dyDescent="0.15">
      <c r="A3903" t="s">
        <v>19339</v>
      </c>
      <c r="B3903">
        <v>41248</v>
      </c>
      <c r="C3903" t="s">
        <v>14965</v>
      </c>
      <c r="D3903" t="s">
        <v>3899</v>
      </c>
      <c r="E3903" t="s">
        <v>12262</v>
      </c>
      <c r="F3903" s="2" t="s">
        <v>6451</v>
      </c>
      <c r="G3903" s="2" t="s">
        <v>6451</v>
      </c>
      <c r="H3903" s="29">
        <v>17838</v>
      </c>
      <c r="I3903" s="26">
        <v>57.84</v>
      </c>
      <c r="J3903" s="25">
        <v>30291.39</v>
      </c>
      <c r="K3903" s="25">
        <v>12453.39</v>
      </c>
      <c r="L3903" s="25">
        <v>-6102.16</v>
      </c>
      <c r="M3903" s="27">
        <v>24189.23</v>
      </c>
    </row>
    <row r="3904" spans="1:13" x14ac:dyDescent="0.15">
      <c r="A3904" t="s">
        <v>22087</v>
      </c>
      <c r="B3904">
        <v>42709</v>
      </c>
      <c r="C3904" t="s">
        <v>15218</v>
      </c>
      <c r="D3904" t="s">
        <v>3900</v>
      </c>
      <c r="E3904" t="s">
        <v>12263</v>
      </c>
      <c r="F3904" s="2" t="s">
        <v>6377</v>
      </c>
      <c r="G3904" s="2" t="s">
        <v>6377</v>
      </c>
      <c r="H3904" s="29">
        <v>7711.3500000000058</v>
      </c>
      <c r="I3904" s="26">
        <v>0</v>
      </c>
      <c r="J3904" s="25">
        <v>0</v>
      </c>
      <c r="K3904" s="25">
        <v>-7711.3500000000058</v>
      </c>
      <c r="L3904" s="25">
        <v>5783.51</v>
      </c>
      <c r="M3904" s="27">
        <v>5783.51</v>
      </c>
    </row>
    <row r="3905" spans="1:13" x14ac:dyDescent="0.15">
      <c r="A3905" t="s">
        <v>19568</v>
      </c>
      <c r="B3905">
        <v>41371</v>
      </c>
      <c r="C3905" t="s">
        <v>14988</v>
      </c>
      <c r="D3905" t="s">
        <v>3901</v>
      </c>
      <c r="E3905" t="s">
        <v>12264</v>
      </c>
      <c r="F3905" s="2" t="s">
        <v>6447</v>
      </c>
      <c r="G3905" s="2" t="s">
        <v>6447</v>
      </c>
      <c r="H3905" s="29">
        <v>0</v>
      </c>
      <c r="I3905" s="26">
        <v>0</v>
      </c>
      <c r="J3905" s="25">
        <v>0</v>
      </c>
      <c r="K3905" s="25">
        <v>0</v>
      </c>
      <c r="L3905" s="25">
        <v>0</v>
      </c>
      <c r="M3905" s="27">
        <v>0</v>
      </c>
    </row>
    <row r="3906" spans="1:13" x14ac:dyDescent="0.15">
      <c r="A3906" t="s">
        <v>20104</v>
      </c>
      <c r="B3906">
        <v>41496</v>
      </c>
      <c r="C3906" t="s">
        <v>15031</v>
      </c>
      <c r="D3906" t="s">
        <v>3902</v>
      </c>
      <c r="E3906" t="s">
        <v>12265</v>
      </c>
      <c r="F3906" s="2" t="s">
        <v>6470</v>
      </c>
      <c r="G3906" s="2" t="s">
        <v>6471</v>
      </c>
      <c r="H3906" s="29">
        <v>0</v>
      </c>
      <c r="I3906" s="26">
        <v>0</v>
      </c>
      <c r="J3906" s="25">
        <v>0</v>
      </c>
      <c r="K3906" s="25">
        <v>0</v>
      </c>
      <c r="L3906" s="25">
        <v>0</v>
      </c>
      <c r="M3906" s="27">
        <v>0</v>
      </c>
    </row>
    <row r="3907" spans="1:13" x14ac:dyDescent="0.15">
      <c r="A3907" t="s">
        <v>19910</v>
      </c>
      <c r="B3907">
        <v>41444</v>
      </c>
      <c r="C3907" t="s">
        <v>15012</v>
      </c>
      <c r="D3907" t="s">
        <v>3903</v>
      </c>
      <c r="E3907" t="s">
        <v>12266</v>
      </c>
      <c r="F3907" s="2" t="s">
        <v>10025</v>
      </c>
      <c r="G3907" s="2" t="s">
        <v>7252</v>
      </c>
      <c r="H3907" s="29">
        <v>0</v>
      </c>
      <c r="I3907" s="26">
        <v>0</v>
      </c>
      <c r="J3907" s="25">
        <v>0</v>
      </c>
      <c r="K3907" s="25">
        <v>0</v>
      </c>
      <c r="L3907" s="25">
        <v>0</v>
      </c>
      <c r="M3907" s="27">
        <v>0</v>
      </c>
    </row>
    <row r="3908" spans="1:13" x14ac:dyDescent="0.15">
      <c r="A3908" t="s">
        <v>18788</v>
      </c>
      <c r="B3908">
        <v>40934</v>
      </c>
      <c r="C3908" t="s">
        <v>14913</v>
      </c>
      <c r="D3908" t="s">
        <v>3904</v>
      </c>
      <c r="E3908" t="s">
        <v>12267</v>
      </c>
      <c r="F3908" s="2" t="s">
        <v>6247</v>
      </c>
      <c r="G3908" s="2" t="s">
        <v>6247</v>
      </c>
      <c r="H3908" s="29">
        <v>47568</v>
      </c>
      <c r="I3908" s="26">
        <v>0</v>
      </c>
      <c r="J3908" s="25">
        <v>0</v>
      </c>
      <c r="K3908" s="25">
        <v>-47568</v>
      </c>
      <c r="L3908" s="25">
        <v>35676</v>
      </c>
      <c r="M3908" s="27">
        <v>35676</v>
      </c>
    </row>
    <row r="3909" spans="1:13" x14ac:dyDescent="0.15">
      <c r="A3909" t="s">
        <v>18698</v>
      </c>
      <c r="B3909">
        <v>40874</v>
      </c>
      <c r="C3909" t="s">
        <v>14907</v>
      </c>
      <c r="D3909" t="s">
        <v>3905</v>
      </c>
      <c r="E3909" t="s">
        <v>12268</v>
      </c>
      <c r="F3909" s="2" t="s">
        <v>7415</v>
      </c>
      <c r="G3909" s="2" t="s">
        <v>6887</v>
      </c>
      <c r="H3909" s="29">
        <v>24703.39</v>
      </c>
      <c r="I3909" s="26">
        <v>142.02000000000001</v>
      </c>
      <c r="J3909" s="25">
        <v>74377.289999999994</v>
      </c>
      <c r="K3909" s="25">
        <v>49673.899999999994</v>
      </c>
      <c r="L3909" s="25">
        <v>-24340.21</v>
      </c>
      <c r="M3909" s="27">
        <v>50037.079999999994</v>
      </c>
    </row>
    <row r="3910" spans="1:13" x14ac:dyDescent="0.15">
      <c r="A3910" t="s">
        <v>22179</v>
      </c>
      <c r="B3910">
        <v>43227</v>
      </c>
      <c r="C3910" t="s">
        <v>15244</v>
      </c>
      <c r="D3910" t="s">
        <v>3906</v>
      </c>
      <c r="E3910" t="s">
        <v>6448</v>
      </c>
      <c r="F3910" s="2" t="s">
        <v>6294</v>
      </c>
      <c r="G3910" s="2" t="s">
        <v>6294</v>
      </c>
      <c r="H3910" s="29">
        <v>30610.290000000008</v>
      </c>
      <c r="I3910" s="26">
        <v>494.5</v>
      </c>
      <c r="J3910" s="25">
        <v>258974.6</v>
      </c>
      <c r="K3910" s="25">
        <v>228364.31</v>
      </c>
      <c r="L3910" s="25">
        <v>-111898.51</v>
      </c>
      <c r="M3910" s="27">
        <v>147076.09000000003</v>
      </c>
    </row>
    <row r="3911" spans="1:13" x14ac:dyDescent="0.15">
      <c r="A3911" t="s">
        <v>22362</v>
      </c>
      <c r="B3911">
        <v>47595</v>
      </c>
      <c r="C3911" t="s">
        <v>15278</v>
      </c>
      <c r="D3911" t="s">
        <v>3907</v>
      </c>
      <c r="E3911" t="s">
        <v>12269</v>
      </c>
      <c r="F3911" s="2" t="s">
        <v>6228</v>
      </c>
      <c r="G3911" s="2" t="s">
        <v>6228</v>
      </c>
      <c r="H3911" s="29">
        <v>628289.84</v>
      </c>
      <c r="I3911" s="26">
        <v>1426.39</v>
      </c>
      <c r="J3911" s="25">
        <v>747014.71</v>
      </c>
      <c r="K3911" s="25">
        <v>118724.87</v>
      </c>
      <c r="L3911" s="25">
        <v>-58175.19</v>
      </c>
      <c r="M3911" s="27">
        <v>688839.52</v>
      </c>
    </row>
    <row r="3912" spans="1:13" x14ac:dyDescent="0.15">
      <c r="A3912" t="s">
        <v>21886</v>
      </c>
      <c r="B3912">
        <v>42600</v>
      </c>
      <c r="C3912" t="s">
        <v>15198</v>
      </c>
      <c r="D3912" t="s">
        <v>3908</v>
      </c>
      <c r="E3912" t="s">
        <v>12270</v>
      </c>
      <c r="F3912" s="2" t="s">
        <v>11165</v>
      </c>
      <c r="G3912" s="2" t="s">
        <v>6437</v>
      </c>
      <c r="H3912" s="29">
        <v>0</v>
      </c>
      <c r="I3912" s="26">
        <v>1.35</v>
      </c>
      <c r="J3912" s="25">
        <v>707.01</v>
      </c>
      <c r="K3912" s="25">
        <v>707.01</v>
      </c>
      <c r="L3912" s="25">
        <v>-346.43</v>
      </c>
      <c r="M3912" s="27">
        <v>360.58</v>
      </c>
    </row>
    <row r="3913" spans="1:13" x14ac:dyDescent="0.15">
      <c r="A3913" t="s">
        <v>17518</v>
      </c>
      <c r="B3913">
        <v>20281</v>
      </c>
      <c r="C3913" t="s">
        <v>14666</v>
      </c>
      <c r="D3913" t="s">
        <v>3909</v>
      </c>
      <c r="E3913" t="s">
        <v>12271</v>
      </c>
      <c r="F3913" s="2" t="s">
        <v>6985</v>
      </c>
      <c r="G3913" s="2" t="s">
        <v>6986</v>
      </c>
      <c r="H3913" s="29">
        <v>160784.56</v>
      </c>
      <c r="I3913" s="26">
        <v>639.14</v>
      </c>
      <c r="J3913" s="25">
        <v>334724.01</v>
      </c>
      <c r="K3913" s="25">
        <v>173939.45</v>
      </c>
      <c r="L3913" s="25">
        <v>-85230.33</v>
      </c>
      <c r="M3913" s="27">
        <v>249493.68</v>
      </c>
    </row>
    <row r="3914" spans="1:13" x14ac:dyDescent="0.15">
      <c r="A3914" t="s">
        <v>23127</v>
      </c>
      <c r="B3914">
        <v>76819</v>
      </c>
      <c r="C3914" t="s">
        <v>15409</v>
      </c>
      <c r="D3914" t="s">
        <v>3910</v>
      </c>
      <c r="E3914" t="s">
        <v>12272</v>
      </c>
      <c r="F3914" s="2" t="s">
        <v>6333</v>
      </c>
      <c r="G3914" s="2" t="s">
        <v>6333</v>
      </c>
      <c r="H3914" s="29">
        <v>23784</v>
      </c>
      <c r="I3914" s="26">
        <v>10.38</v>
      </c>
      <c r="J3914" s="25">
        <v>5436.11</v>
      </c>
      <c r="K3914" s="25">
        <v>-18347.89</v>
      </c>
      <c r="L3914" s="25">
        <v>13760.92</v>
      </c>
      <c r="M3914" s="27">
        <v>19197.03</v>
      </c>
    </row>
    <row r="3915" spans="1:13" x14ac:dyDescent="0.15">
      <c r="A3915" t="s">
        <v>23160</v>
      </c>
      <c r="B3915">
        <v>77196</v>
      </c>
      <c r="C3915" t="s">
        <v>15415</v>
      </c>
      <c r="D3915" t="s">
        <v>3911</v>
      </c>
      <c r="E3915" t="s">
        <v>12273</v>
      </c>
      <c r="F3915" s="2" t="s">
        <v>6431</v>
      </c>
      <c r="G3915" s="2" t="s">
        <v>6432</v>
      </c>
      <c r="H3915" s="29">
        <v>0</v>
      </c>
      <c r="I3915" s="26">
        <v>0</v>
      </c>
      <c r="J3915" s="25">
        <v>0</v>
      </c>
      <c r="K3915" s="25">
        <v>0</v>
      </c>
      <c r="L3915" s="25">
        <v>0</v>
      </c>
      <c r="M3915" s="27">
        <v>0</v>
      </c>
    </row>
    <row r="3916" spans="1:13" x14ac:dyDescent="0.15">
      <c r="A3916" t="s">
        <v>23303</v>
      </c>
      <c r="B3916">
        <v>80095</v>
      </c>
      <c r="C3916" t="s">
        <v>15435</v>
      </c>
      <c r="D3916" t="s">
        <v>3912</v>
      </c>
      <c r="E3916" t="s">
        <v>12274</v>
      </c>
      <c r="F3916" s="2" t="s">
        <v>12063</v>
      </c>
      <c r="G3916" s="2" t="s">
        <v>6469</v>
      </c>
      <c r="H3916" s="29">
        <v>0</v>
      </c>
      <c r="I3916" s="26">
        <v>19.239999999999998</v>
      </c>
      <c r="J3916" s="25">
        <v>10076.18</v>
      </c>
      <c r="K3916" s="25">
        <v>10076.18</v>
      </c>
      <c r="L3916" s="25">
        <v>-4937.33</v>
      </c>
      <c r="M3916" s="27">
        <v>5138.8500000000004</v>
      </c>
    </row>
    <row r="3917" spans="1:13" x14ac:dyDescent="0.15">
      <c r="A3917" t="s">
        <v>20811</v>
      </c>
      <c r="B3917">
        <v>41631</v>
      </c>
      <c r="C3917" t="s">
        <v>15085</v>
      </c>
      <c r="D3917" t="s">
        <v>3913</v>
      </c>
      <c r="E3917" t="s">
        <v>12275</v>
      </c>
      <c r="F3917" s="2" t="s">
        <v>8308</v>
      </c>
      <c r="G3917" s="2" t="s">
        <v>7748</v>
      </c>
      <c r="H3917" s="29">
        <v>0</v>
      </c>
      <c r="I3917" s="26">
        <v>0</v>
      </c>
      <c r="J3917" s="25">
        <v>0</v>
      </c>
      <c r="K3917" s="25">
        <v>0</v>
      </c>
      <c r="L3917" s="25">
        <v>0</v>
      </c>
      <c r="M3917" s="27">
        <v>0</v>
      </c>
    </row>
    <row r="3918" spans="1:13" x14ac:dyDescent="0.15">
      <c r="A3918" t="s">
        <v>21380</v>
      </c>
      <c r="B3918">
        <v>41816</v>
      </c>
      <c r="C3918" t="s">
        <v>15128</v>
      </c>
      <c r="D3918" t="s">
        <v>3914</v>
      </c>
      <c r="E3918" t="s">
        <v>12276</v>
      </c>
      <c r="F3918" s="2" t="s">
        <v>6644</v>
      </c>
      <c r="G3918" s="2" t="s">
        <v>6645</v>
      </c>
      <c r="H3918" s="29">
        <v>0</v>
      </c>
      <c r="I3918" s="26">
        <v>82.83</v>
      </c>
      <c r="J3918" s="25">
        <v>43378.9</v>
      </c>
      <c r="K3918" s="25">
        <v>43378.9</v>
      </c>
      <c r="L3918" s="25">
        <v>-21255.66</v>
      </c>
      <c r="M3918" s="27">
        <v>22123.24</v>
      </c>
    </row>
    <row r="3919" spans="1:13" x14ac:dyDescent="0.15">
      <c r="A3919" t="s">
        <v>19591</v>
      </c>
      <c r="B3919">
        <v>41375</v>
      </c>
      <c r="C3919" t="s">
        <v>14990</v>
      </c>
      <c r="D3919" t="s">
        <v>3915</v>
      </c>
      <c r="E3919" t="s">
        <v>12277</v>
      </c>
      <c r="F3919" s="2" t="s">
        <v>8142</v>
      </c>
      <c r="G3919" s="2" t="s">
        <v>6478</v>
      </c>
      <c r="H3919" s="29">
        <v>0</v>
      </c>
      <c r="I3919" s="26">
        <v>79.989999999999995</v>
      </c>
      <c r="J3919" s="25">
        <v>41891.56</v>
      </c>
      <c r="K3919" s="25">
        <v>41891.56</v>
      </c>
      <c r="L3919" s="25">
        <v>-20526.86</v>
      </c>
      <c r="M3919" s="27">
        <v>21364.699999999997</v>
      </c>
    </row>
    <row r="3920" spans="1:13" x14ac:dyDescent="0.15">
      <c r="A3920" t="s">
        <v>20486</v>
      </c>
      <c r="B3920">
        <v>41570</v>
      </c>
      <c r="C3920" t="s">
        <v>15063</v>
      </c>
      <c r="D3920" t="s">
        <v>3916</v>
      </c>
      <c r="E3920" t="s">
        <v>12278</v>
      </c>
      <c r="F3920" s="2" t="s">
        <v>12279</v>
      </c>
      <c r="G3920" s="2" t="s">
        <v>10894</v>
      </c>
      <c r="H3920" s="29">
        <v>3943.4000000000015</v>
      </c>
      <c r="I3920" s="26">
        <v>8.1999999999999993</v>
      </c>
      <c r="J3920" s="25">
        <v>4294.42</v>
      </c>
      <c r="K3920" s="25">
        <v>351.01999999999862</v>
      </c>
      <c r="L3920" s="25">
        <v>-172</v>
      </c>
      <c r="M3920" s="27">
        <v>4122.42</v>
      </c>
    </row>
    <row r="3921" spans="1:13" x14ac:dyDescent="0.15">
      <c r="A3921" t="s">
        <v>21236</v>
      </c>
      <c r="B3921">
        <v>41780</v>
      </c>
      <c r="C3921" t="s">
        <v>15114</v>
      </c>
      <c r="D3921" t="s">
        <v>3917</v>
      </c>
      <c r="E3921" t="s">
        <v>12280</v>
      </c>
      <c r="F3921" s="2" t="s">
        <v>6480</v>
      </c>
      <c r="G3921" s="2" t="s">
        <v>6480</v>
      </c>
      <c r="H3921" s="29">
        <v>27748</v>
      </c>
      <c r="I3921" s="26">
        <v>12.75</v>
      </c>
      <c r="J3921" s="25">
        <v>6677.3</v>
      </c>
      <c r="K3921" s="25">
        <v>-21070.7</v>
      </c>
      <c r="L3921" s="25">
        <v>15803.03</v>
      </c>
      <c r="M3921" s="27">
        <v>22480.33</v>
      </c>
    </row>
    <row r="3922" spans="1:13" x14ac:dyDescent="0.15">
      <c r="A3922" t="s">
        <v>20896</v>
      </c>
      <c r="B3922">
        <v>41639</v>
      </c>
      <c r="C3922" t="s">
        <v>15091</v>
      </c>
      <c r="D3922" t="s">
        <v>3918</v>
      </c>
      <c r="E3922" t="s">
        <v>12281</v>
      </c>
      <c r="F3922" s="2" t="s">
        <v>6226</v>
      </c>
      <c r="G3922" s="2" t="s">
        <v>6227</v>
      </c>
      <c r="H3922" s="29">
        <v>99582.56</v>
      </c>
      <c r="I3922" s="26">
        <v>268.54000000000002</v>
      </c>
      <c r="J3922" s="25">
        <v>140637.07999999999</v>
      </c>
      <c r="K3922" s="25">
        <v>41054.51999999999</v>
      </c>
      <c r="L3922" s="25">
        <v>-20116.71</v>
      </c>
      <c r="M3922" s="27">
        <v>120520.37</v>
      </c>
    </row>
    <row r="3923" spans="1:13" x14ac:dyDescent="0.15">
      <c r="A3923" t="s">
        <v>20812</v>
      </c>
      <c r="B3923">
        <v>41631</v>
      </c>
      <c r="C3923" t="s">
        <v>15085</v>
      </c>
      <c r="D3923" t="s">
        <v>3919</v>
      </c>
      <c r="E3923" t="s">
        <v>12282</v>
      </c>
      <c r="F3923" s="2" t="s">
        <v>12283</v>
      </c>
      <c r="G3923" s="2" t="s">
        <v>6267</v>
      </c>
      <c r="H3923" s="29">
        <v>0</v>
      </c>
      <c r="I3923" s="26">
        <v>0</v>
      </c>
      <c r="J3923" s="25">
        <v>0</v>
      </c>
      <c r="K3923" s="25">
        <v>0</v>
      </c>
      <c r="L3923" s="25">
        <v>0</v>
      </c>
      <c r="M3923" s="27">
        <v>0</v>
      </c>
    </row>
    <row r="3924" spans="1:13" x14ac:dyDescent="0.15">
      <c r="A3924" t="s">
        <v>17519</v>
      </c>
      <c r="B3924">
        <v>20281</v>
      </c>
      <c r="C3924" t="s">
        <v>14666</v>
      </c>
      <c r="D3924" t="s">
        <v>3920</v>
      </c>
      <c r="E3924" t="s">
        <v>7757</v>
      </c>
      <c r="F3924" s="2" t="s">
        <v>6424</v>
      </c>
      <c r="G3924" s="2" t="s">
        <v>6425</v>
      </c>
      <c r="H3924" s="29">
        <v>455794.51</v>
      </c>
      <c r="I3924" s="26">
        <v>1083.05</v>
      </c>
      <c r="J3924" s="25">
        <v>567204.12</v>
      </c>
      <c r="K3924" s="25">
        <v>111409.60999999999</v>
      </c>
      <c r="L3924" s="25">
        <v>-54590.71</v>
      </c>
      <c r="M3924" s="27">
        <v>512613.41</v>
      </c>
    </row>
    <row r="3925" spans="1:13" x14ac:dyDescent="0.15">
      <c r="A3925" t="s">
        <v>22343</v>
      </c>
      <c r="B3925">
        <v>47100</v>
      </c>
      <c r="C3925" t="s">
        <v>15275</v>
      </c>
      <c r="D3925" t="s">
        <v>3921</v>
      </c>
      <c r="E3925" t="s">
        <v>12284</v>
      </c>
      <c r="F3925" s="2" t="s">
        <v>6248</v>
      </c>
      <c r="G3925" s="2" t="s">
        <v>6248</v>
      </c>
      <c r="H3925" s="29">
        <v>121605.44</v>
      </c>
      <c r="I3925" s="26">
        <v>145.02000000000001</v>
      </c>
      <c r="J3925" s="25">
        <v>75948.42</v>
      </c>
      <c r="K3925" s="25">
        <v>-45657.020000000004</v>
      </c>
      <c r="L3925" s="25">
        <v>34242.769999999997</v>
      </c>
      <c r="M3925" s="27">
        <v>110191.19</v>
      </c>
    </row>
    <row r="3926" spans="1:13" x14ac:dyDescent="0.15">
      <c r="A3926" t="s">
        <v>22530</v>
      </c>
      <c r="B3926">
        <v>52274</v>
      </c>
      <c r="C3926" t="s">
        <v>15300</v>
      </c>
      <c r="D3926" t="s">
        <v>3922</v>
      </c>
      <c r="E3926" t="s">
        <v>11641</v>
      </c>
      <c r="F3926" s="2" t="s">
        <v>8080</v>
      </c>
      <c r="G3926" s="2" t="s">
        <v>6564</v>
      </c>
      <c r="H3926" s="29">
        <v>3964</v>
      </c>
      <c r="I3926" s="26">
        <v>3.26</v>
      </c>
      <c r="J3926" s="25">
        <v>1707.29</v>
      </c>
      <c r="K3926" s="25">
        <v>-2256.71</v>
      </c>
      <c r="L3926" s="25">
        <v>1692.53</v>
      </c>
      <c r="M3926" s="27">
        <v>3399.8199999999997</v>
      </c>
    </row>
    <row r="3927" spans="1:13" x14ac:dyDescent="0.15">
      <c r="A3927" t="s">
        <v>22941</v>
      </c>
      <c r="B3927">
        <v>74049</v>
      </c>
      <c r="C3927" t="s">
        <v>15384</v>
      </c>
      <c r="D3927" t="s">
        <v>3923</v>
      </c>
      <c r="E3927" t="s">
        <v>12285</v>
      </c>
      <c r="F3927" s="2" t="s">
        <v>6464</v>
      </c>
      <c r="G3927" s="2" t="s">
        <v>6465</v>
      </c>
      <c r="H3927" s="29">
        <v>3964</v>
      </c>
      <c r="I3927" s="26">
        <v>0</v>
      </c>
      <c r="J3927" s="25">
        <v>0</v>
      </c>
      <c r="K3927" s="25">
        <v>-3964</v>
      </c>
      <c r="L3927" s="25">
        <v>2973</v>
      </c>
      <c r="M3927" s="27">
        <v>2973</v>
      </c>
    </row>
    <row r="3928" spans="1:13" x14ac:dyDescent="0.15">
      <c r="A3928" t="s">
        <v>23484</v>
      </c>
      <c r="B3928">
        <v>85255</v>
      </c>
      <c r="C3928" t="s">
        <v>15474</v>
      </c>
      <c r="D3928" t="s">
        <v>3924</v>
      </c>
      <c r="E3928" t="s">
        <v>12286</v>
      </c>
      <c r="F3928" s="2" t="s">
        <v>6472</v>
      </c>
      <c r="G3928" s="2" t="s">
        <v>6472</v>
      </c>
      <c r="H3928" s="29">
        <v>0</v>
      </c>
      <c r="I3928" s="26">
        <v>0</v>
      </c>
      <c r="J3928" s="25">
        <v>0</v>
      </c>
      <c r="K3928" s="25">
        <v>0</v>
      </c>
      <c r="L3928" s="25">
        <v>0</v>
      </c>
      <c r="M3928" s="27">
        <v>0</v>
      </c>
    </row>
    <row r="3929" spans="1:13" x14ac:dyDescent="0.15">
      <c r="A3929" t="s">
        <v>18690</v>
      </c>
      <c r="B3929">
        <v>40862</v>
      </c>
      <c r="C3929" t="s">
        <v>14905</v>
      </c>
      <c r="D3929" t="s">
        <v>3925</v>
      </c>
      <c r="E3929" t="s">
        <v>12287</v>
      </c>
      <c r="F3929" s="2" t="s">
        <v>8485</v>
      </c>
      <c r="G3929" s="2" t="s">
        <v>8485</v>
      </c>
      <c r="H3929" s="29">
        <v>0</v>
      </c>
      <c r="I3929" s="26">
        <v>0</v>
      </c>
      <c r="J3929" s="25">
        <v>0</v>
      </c>
      <c r="K3929" s="25">
        <v>0</v>
      </c>
      <c r="L3929" s="25">
        <v>0</v>
      </c>
      <c r="M3929" s="27">
        <v>0</v>
      </c>
    </row>
    <row r="3930" spans="1:13" x14ac:dyDescent="0.15">
      <c r="A3930" t="s">
        <v>23336</v>
      </c>
      <c r="B3930">
        <v>81316</v>
      </c>
      <c r="C3930" t="s">
        <v>15439</v>
      </c>
      <c r="D3930" t="s">
        <v>3926</v>
      </c>
      <c r="E3930" t="s">
        <v>12288</v>
      </c>
      <c r="F3930" s="2" t="s">
        <v>6293</v>
      </c>
      <c r="G3930" s="2" t="s">
        <v>6293</v>
      </c>
      <c r="H3930" s="29">
        <v>296932.3</v>
      </c>
      <c r="I3930" s="26">
        <v>721.48</v>
      </c>
      <c r="J3930" s="25">
        <v>377846.29</v>
      </c>
      <c r="K3930" s="25">
        <v>80913.989999999991</v>
      </c>
      <c r="L3930" s="25">
        <v>-39647.86</v>
      </c>
      <c r="M3930" s="27">
        <v>338198.43</v>
      </c>
    </row>
    <row r="3931" spans="1:13" x14ac:dyDescent="0.15">
      <c r="A3931" t="s">
        <v>21810</v>
      </c>
      <c r="B3931">
        <v>42554</v>
      </c>
      <c r="C3931" t="s">
        <v>15183</v>
      </c>
      <c r="D3931" t="s">
        <v>3927</v>
      </c>
      <c r="E3931" t="s">
        <v>12289</v>
      </c>
      <c r="F3931" s="2" t="s">
        <v>8444</v>
      </c>
      <c r="G3931" s="2" t="s">
        <v>7236</v>
      </c>
      <c r="H3931" s="29">
        <v>79806.87</v>
      </c>
      <c r="I3931" s="26">
        <v>102.28</v>
      </c>
      <c r="J3931" s="25">
        <v>53565.06</v>
      </c>
      <c r="K3931" s="25">
        <v>-26241.809999999998</v>
      </c>
      <c r="L3931" s="25">
        <v>19681.36</v>
      </c>
      <c r="M3931" s="27">
        <v>73246.42</v>
      </c>
    </row>
    <row r="3932" spans="1:13" x14ac:dyDescent="0.15">
      <c r="A3932" t="s">
        <v>22097</v>
      </c>
      <c r="B3932">
        <v>42719</v>
      </c>
      <c r="C3932" t="s">
        <v>15220</v>
      </c>
      <c r="D3932" t="s">
        <v>3928</v>
      </c>
      <c r="E3932" t="s">
        <v>12290</v>
      </c>
      <c r="F3932" s="2" t="s">
        <v>6285</v>
      </c>
      <c r="G3932" s="2" t="s">
        <v>6285</v>
      </c>
      <c r="H3932" s="29">
        <v>0</v>
      </c>
      <c r="I3932" s="26">
        <v>111.26</v>
      </c>
      <c r="J3932" s="25">
        <v>58267.97</v>
      </c>
      <c r="K3932" s="25">
        <v>58267.97</v>
      </c>
      <c r="L3932" s="25">
        <v>-28551.31</v>
      </c>
      <c r="M3932" s="27">
        <v>29716.66</v>
      </c>
    </row>
    <row r="3933" spans="1:13" x14ac:dyDescent="0.15">
      <c r="A3933" t="s">
        <v>20471</v>
      </c>
      <c r="B3933">
        <v>41567</v>
      </c>
      <c r="C3933" t="s">
        <v>15062</v>
      </c>
      <c r="D3933" t="s">
        <v>3929</v>
      </c>
      <c r="E3933" t="s">
        <v>12291</v>
      </c>
      <c r="F3933" s="2" t="s">
        <v>6361</v>
      </c>
      <c r="G3933" s="2" t="s">
        <v>6361</v>
      </c>
      <c r="H3933" s="29">
        <v>70812.87</v>
      </c>
      <c r="I3933" s="26">
        <v>384.78</v>
      </c>
      <c r="J3933" s="25">
        <v>201513.13</v>
      </c>
      <c r="K3933" s="25">
        <v>130700.26000000001</v>
      </c>
      <c r="L3933" s="25">
        <v>-64043.13</v>
      </c>
      <c r="M3933" s="27">
        <v>137470</v>
      </c>
    </row>
    <row r="3934" spans="1:13" x14ac:dyDescent="0.15">
      <c r="A3934" t="s">
        <v>20258</v>
      </c>
      <c r="B3934">
        <v>41522</v>
      </c>
      <c r="C3934" t="s">
        <v>15042</v>
      </c>
      <c r="D3934" t="s">
        <v>3930</v>
      </c>
      <c r="E3934" t="s">
        <v>12292</v>
      </c>
      <c r="F3934" s="2" t="s">
        <v>6544</v>
      </c>
      <c r="G3934" s="2" t="s">
        <v>6544</v>
      </c>
      <c r="H3934" s="29">
        <v>0</v>
      </c>
      <c r="I3934" s="26">
        <v>0</v>
      </c>
      <c r="J3934" s="25">
        <v>0</v>
      </c>
      <c r="K3934" s="25">
        <v>0</v>
      </c>
      <c r="L3934" s="25">
        <v>0</v>
      </c>
      <c r="M3934" s="27">
        <v>0</v>
      </c>
    </row>
    <row r="3935" spans="1:13" x14ac:dyDescent="0.15">
      <c r="A3935" t="s">
        <v>19717</v>
      </c>
      <c r="B3935">
        <v>41401</v>
      </c>
      <c r="C3935" t="s">
        <v>14998</v>
      </c>
      <c r="D3935" t="s">
        <v>3931</v>
      </c>
      <c r="E3935" t="s">
        <v>12293</v>
      </c>
      <c r="F3935" s="2" t="s">
        <v>7708</v>
      </c>
      <c r="G3935" s="2" t="s">
        <v>6695</v>
      </c>
      <c r="H3935" s="29">
        <v>0</v>
      </c>
      <c r="I3935" s="26">
        <v>0</v>
      </c>
      <c r="J3935" s="25">
        <v>0</v>
      </c>
      <c r="K3935" s="25">
        <v>0</v>
      </c>
      <c r="L3935" s="25">
        <v>0</v>
      </c>
      <c r="M3935" s="27">
        <v>0</v>
      </c>
    </row>
    <row r="3936" spans="1:13" x14ac:dyDescent="0.15">
      <c r="A3936" t="s">
        <v>20597</v>
      </c>
      <c r="B3936">
        <v>41574</v>
      </c>
      <c r="C3936" t="s">
        <v>15067</v>
      </c>
      <c r="D3936" t="s">
        <v>3932</v>
      </c>
      <c r="E3936" t="s">
        <v>12294</v>
      </c>
      <c r="F3936" s="2" t="s">
        <v>8807</v>
      </c>
      <c r="G3936" s="2" t="s">
        <v>8807</v>
      </c>
      <c r="H3936" s="29">
        <v>11437.440000000002</v>
      </c>
      <c r="I3936" s="26">
        <v>35.049999999999997</v>
      </c>
      <c r="J3936" s="25">
        <v>18356.04</v>
      </c>
      <c r="K3936" s="25">
        <v>6918.5999999999985</v>
      </c>
      <c r="L3936" s="25">
        <v>-3390.11</v>
      </c>
      <c r="M3936" s="27">
        <v>14965.93</v>
      </c>
    </row>
    <row r="3937" spans="1:13" x14ac:dyDescent="0.15">
      <c r="A3937" t="s">
        <v>20523</v>
      </c>
      <c r="B3937">
        <v>41571</v>
      </c>
      <c r="C3937" t="s">
        <v>15064</v>
      </c>
      <c r="D3937" t="s">
        <v>3933</v>
      </c>
      <c r="E3937" t="s">
        <v>12295</v>
      </c>
      <c r="F3937" s="2" t="s">
        <v>10119</v>
      </c>
      <c r="G3937" s="2" t="s">
        <v>6272</v>
      </c>
      <c r="H3937" s="29">
        <v>0</v>
      </c>
      <c r="I3937" s="26">
        <v>0</v>
      </c>
      <c r="J3937" s="25">
        <v>0</v>
      </c>
      <c r="K3937" s="25">
        <v>0</v>
      </c>
      <c r="L3937" s="25">
        <v>0</v>
      </c>
      <c r="M3937" s="27">
        <v>0</v>
      </c>
    </row>
    <row r="3938" spans="1:13" x14ac:dyDescent="0.15">
      <c r="A3938" t="s">
        <v>21524</v>
      </c>
      <c r="B3938">
        <v>41856</v>
      </c>
      <c r="C3938" t="s">
        <v>15143</v>
      </c>
      <c r="D3938" t="s">
        <v>3934</v>
      </c>
      <c r="E3938" t="s">
        <v>12296</v>
      </c>
      <c r="F3938" s="2" t="s">
        <v>12297</v>
      </c>
      <c r="G3938" s="2" t="s">
        <v>6535</v>
      </c>
      <c r="H3938" s="29">
        <v>0</v>
      </c>
      <c r="I3938" s="26">
        <v>0</v>
      </c>
      <c r="J3938" s="25">
        <v>0</v>
      </c>
      <c r="K3938" s="25">
        <v>0</v>
      </c>
      <c r="L3938" s="25">
        <v>0</v>
      </c>
      <c r="M3938" s="27">
        <v>0</v>
      </c>
    </row>
    <row r="3939" spans="1:13" x14ac:dyDescent="0.15">
      <c r="A3939" t="s">
        <v>21845</v>
      </c>
      <c r="B3939">
        <v>42561</v>
      </c>
      <c r="C3939" t="s">
        <v>15187</v>
      </c>
      <c r="D3939" t="s">
        <v>3935</v>
      </c>
      <c r="E3939" t="s">
        <v>12298</v>
      </c>
      <c r="F3939" s="2" t="s">
        <v>6571</v>
      </c>
      <c r="G3939" s="2" t="s">
        <v>6571</v>
      </c>
      <c r="H3939" s="29">
        <v>0</v>
      </c>
      <c r="I3939" s="26">
        <v>0</v>
      </c>
      <c r="J3939" s="25">
        <v>0</v>
      </c>
      <c r="K3939" s="25">
        <v>0</v>
      </c>
      <c r="L3939" s="25">
        <v>0</v>
      </c>
      <c r="M3939" s="27">
        <v>0</v>
      </c>
    </row>
    <row r="3940" spans="1:13" x14ac:dyDescent="0.15">
      <c r="A3940" t="s">
        <v>20572</v>
      </c>
      <c r="B3940">
        <v>41573</v>
      </c>
      <c r="C3940" t="s">
        <v>15066</v>
      </c>
      <c r="D3940" t="s">
        <v>3936</v>
      </c>
      <c r="E3940" t="s">
        <v>12299</v>
      </c>
      <c r="F3940" s="2" t="s">
        <v>7333</v>
      </c>
      <c r="G3940" s="2" t="s">
        <v>7333</v>
      </c>
      <c r="H3940" s="29">
        <v>49973.270000000004</v>
      </c>
      <c r="I3940" s="26">
        <v>137.63</v>
      </c>
      <c r="J3940" s="25">
        <v>72078.210000000006</v>
      </c>
      <c r="K3940" s="25">
        <v>22104.940000000002</v>
      </c>
      <c r="L3940" s="25">
        <v>-10831.42</v>
      </c>
      <c r="M3940" s="27">
        <v>61246.790000000008</v>
      </c>
    </row>
    <row r="3941" spans="1:13" x14ac:dyDescent="0.15">
      <c r="A3941" t="s">
        <v>21101</v>
      </c>
      <c r="B3941">
        <v>41735</v>
      </c>
      <c r="C3941" t="s">
        <v>15106</v>
      </c>
      <c r="D3941" t="s">
        <v>3937</v>
      </c>
      <c r="E3941" t="s">
        <v>12300</v>
      </c>
      <c r="F3941" s="2" t="s">
        <v>10799</v>
      </c>
      <c r="G3941" s="2" t="s">
        <v>7800</v>
      </c>
      <c r="H3941" s="29">
        <v>0</v>
      </c>
      <c r="I3941" s="26">
        <v>0</v>
      </c>
      <c r="J3941" s="25">
        <v>0</v>
      </c>
      <c r="K3941" s="25">
        <v>0</v>
      </c>
      <c r="L3941" s="25">
        <v>0</v>
      </c>
      <c r="M3941" s="27">
        <v>0</v>
      </c>
    </row>
    <row r="3942" spans="1:13" x14ac:dyDescent="0.15">
      <c r="A3942" t="s">
        <v>20813</v>
      </c>
      <c r="B3942">
        <v>41631</v>
      </c>
      <c r="C3942" t="s">
        <v>15085</v>
      </c>
      <c r="D3942" t="s">
        <v>3938</v>
      </c>
      <c r="E3942" t="s">
        <v>12301</v>
      </c>
      <c r="F3942" s="2" t="s">
        <v>7249</v>
      </c>
      <c r="G3942" s="2" t="s">
        <v>6260</v>
      </c>
      <c r="H3942" s="29">
        <v>69538.42</v>
      </c>
      <c r="I3942" s="26">
        <v>117.4</v>
      </c>
      <c r="J3942" s="25">
        <v>61483.55</v>
      </c>
      <c r="K3942" s="25">
        <v>-8054.8699999999953</v>
      </c>
      <c r="L3942" s="25">
        <v>6041.15</v>
      </c>
      <c r="M3942" s="27">
        <v>67524.7</v>
      </c>
    </row>
    <row r="3943" spans="1:13" x14ac:dyDescent="0.15">
      <c r="A3943" t="s">
        <v>19340</v>
      </c>
      <c r="B3943">
        <v>41248</v>
      </c>
      <c r="C3943" t="s">
        <v>14965</v>
      </c>
      <c r="D3943" t="s">
        <v>3939</v>
      </c>
      <c r="E3943" t="s">
        <v>12302</v>
      </c>
      <c r="F3943" s="2" t="s">
        <v>6451</v>
      </c>
      <c r="G3943" s="2" t="s">
        <v>6451</v>
      </c>
      <c r="H3943" s="29">
        <v>326924.50999999995</v>
      </c>
      <c r="I3943" s="26">
        <v>691.26</v>
      </c>
      <c r="J3943" s="25">
        <v>362019.77</v>
      </c>
      <c r="K3943" s="25">
        <v>35095.260000000068</v>
      </c>
      <c r="L3943" s="25">
        <v>-17196.68</v>
      </c>
      <c r="M3943" s="27">
        <v>344823.09</v>
      </c>
    </row>
    <row r="3944" spans="1:13" x14ac:dyDescent="0.15">
      <c r="A3944" t="s">
        <v>22088</v>
      </c>
      <c r="B3944">
        <v>42709</v>
      </c>
      <c r="C3944" t="s">
        <v>15218</v>
      </c>
      <c r="D3944" t="s">
        <v>3940</v>
      </c>
      <c r="E3944" t="s">
        <v>12303</v>
      </c>
      <c r="F3944" s="2" t="s">
        <v>6377</v>
      </c>
      <c r="G3944" s="2" t="s">
        <v>6377</v>
      </c>
      <c r="H3944" s="29">
        <v>46818.320000000007</v>
      </c>
      <c r="I3944" s="26">
        <v>153.68</v>
      </c>
      <c r="J3944" s="25">
        <v>80483.75</v>
      </c>
      <c r="K3944" s="25">
        <v>33665.429999999993</v>
      </c>
      <c r="L3944" s="25">
        <v>-16496.060000000001</v>
      </c>
      <c r="M3944" s="27">
        <v>63987.69</v>
      </c>
    </row>
    <row r="3945" spans="1:13" x14ac:dyDescent="0.15">
      <c r="A3945" t="s">
        <v>21771</v>
      </c>
      <c r="B3945">
        <v>42546</v>
      </c>
      <c r="C3945" t="s">
        <v>15180</v>
      </c>
      <c r="D3945" t="s">
        <v>3941</v>
      </c>
      <c r="E3945" t="s">
        <v>12304</v>
      </c>
      <c r="F3945" s="2" t="s">
        <v>7401</v>
      </c>
      <c r="G3945" s="2" t="s">
        <v>6720</v>
      </c>
      <c r="H3945" s="29">
        <v>176324.03000000003</v>
      </c>
      <c r="I3945" s="26">
        <v>117.2</v>
      </c>
      <c r="J3945" s="25">
        <v>61378.81</v>
      </c>
      <c r="K3945" s="25">
        <v>-114945.22000000003</v>
      </c>
      <c r="L3945" s="25">
        <v>86208.92</v>
      </c>
      <c r="M3945" s="27">
        <v>147587.72999999998</v>
      </c>
    </row>
    <row r="3946" spans="1:13" x14ac:dyDescent="0.15">
      <c r="A3946" t="s">
        <v>19911</v>
      </c>
      <c r="B3946">
        <v>41444</v>
      </c>
      <c r="C3946" t="s">
        <v>15012</v>
      </c>
      <c r="D3946" t="s">
        <v>3942</v>
      </c>
      <c r="E3946" t="s">
        <v>12305</v>
      </c>
      <c r="F3946" s="2" t="s">
        <v>9468</v>
      </c>
      <c r="G3946" s="2" t="s">
        <v>7252</v>
      </c>
      <c r="H3946" s="29">
        <v>0</v>
      </c>
      <c r="I3946" s="26">
        <v>0</v>
      </c>
      <c r="J3946" s="25">
        <v>0</v>
      </c>
      <c r="K3946" s="25">
        <v>0</v>
      </c>
      <c r="L3946" s="25">
        <v>0</v>
      </c>
      <c r="M3946" s="27">
        <v>0</v>
      </c>
    </row>
    <row r="3947" spans="1:13" x14ac:dyDescent="0.15">
      <c r="A3947" t="s">
        <v>18472</v>
      </c>
      <c r="B3947">
        <v>40662</v>
      </c>
      <c r="C3947" t="s">
        <v>14880</v>
      </c>
      <c r="D3947" t="s">
        <v>3943</v>
      </c>
      <c r="E3947" t="s">
        <v>12306</v>
      </c>
      <c r="F3947" s="2" t="s">
        <v>11946</v>
      </c>
      <c r="G3947" s="2" t="s">
        <v>6564</v>
      </c>
      <c r="H3947" s="29">
        <v>18709.190000000002</v>
      </c>
      <c r="I3947" s="26">
        <v>4.1500000000000004</v>
      </c>
      <c r="J3947" s="25">
        <v>2173.4</v>
      </c>
      <c r="K3947" s="25">
        <v>-16535.79</v>
      </c>
      <c r="L3947" s="25">
        <v>12401.84</v>
      </c>
      <c r="M3947" s="27">
        <v>14575.24</v>
      </c>
    </row>
    <row r="3948" spans="1:13" x14ac:dyDescent="0.15">
      <c r="A3948" t="s">
        <v>19738</v>
      </c>
      <c r="B3948">
        <v>41407</v>
      </c>
      <c r="C3948" t="s">
        <v>14999</v>
      </c>
      <c r="D3948" t="s">
        <v>3944</v>
      </c>
      <c r="E3948" t="s">
        <v>12307</v>
      </c>
      <c r="F3948" s="2" t="s">
        <v>6576</v>
      </c>
      <c r="G3948" s="2" t="s">
        <v>6576</v>
      </c>
      <c r="H3948" s="29">
        <v>246090.64</v>
      </c>
      <c r="I3948" s="26">
        <v>339.83</v>
      </c>
      <c r="J3948" s="25">
        <v>177972.37</v>
      </c>
      <c r="K3948" s="25">
        <v>-68118.270000000019</v>
      </c>
      <c r="L3948" s="25">
        <v>51088.7</v>
      </c>
      <c r="M3948" s="27">
        <v>229061.07</v>
      </c>
    </row>
    <row r="3949" spans="1:13" x14ac:dyDescent="0.15">
      <c r="A3949" t="s">
        <v>22987</v>
      </c>
      <c r="B3949">
        <v>74531</v>
      </c>
      <c r="C3949" t="s">
        <v>15388</v>
      </c>
      <c r="D3949" t="s">
        <v>3945</v>
      </c>
      <c r="E3949" t="s">
        <v>12308</v>
      </c>
      <c r="F3949" s="2" t="s">
        <v>6228</v>
      </c>
      <c r="G3949" s="2" t="s">
        <v>6228</v>
      </c>
      <c r="H3949" s="29">
        <v>253163.22999999998</v>
      </c>
      <c r="I3949" s="26">
        <v>934.3</v>
      </c>
      <c r="J3949" s="25">
        <v>489302.25</v>
      </c>
      <c r="K3949" s="25">
        <v>236139.02000000002</v>
      </c>
      <c r="L3949" s="25">
        <v>-115708.12</v>
      </c>
      <c r="M3949" s="27">
        <v>373594.13</v>
      </c>
    </row>
    <row r="3950" spans="1:13" x14ac:dyDescent="0.15">
      <c r="A3950" t="s">
        <v>23128</v>
      </c>
      <c r="B3950">
        <v>76819</v>
      </c>
      <c r="C3950" t="s">
        <v>15409</v>
      </c>
      <c r="D3950" t="s">
        <v>3946</v>
      </c>
      <c r="E3950" t="s">
        <v>12309</v>
      </c>
      <c r="F3950" s="2" t="s">
        <v>6333</v>
      </c>
      <c r="G3950" s="2" t="s">
        <v>6333</v>
      </c>
      <c r="H3950" s="29">
        <v>7928</v>
      </c>
      <c r="I3950" s="26">
        <v>0</v>
      </c>
      <c r="J3950" s="25">
        <v>0</v>
      </c>
      <c r="K3950" s="25">
        <v>-7928</v>
      </c>
      <c r="L3950" s="25">
        <v>5946</v>
      </c>
      <c r="M3950" s="27">
        <v>5946</v>
      </c>
    </row>
    <row r="3951" spans="1:13" x14ac:dyDescent="0.15">
      <c r="A3951" t="s">
        <v>23304</v>
      </c>
      <c r="B3951">
        <v>80095</v>
      </c>
      <c r="C3951" t="s">
        <v>15435</v>
      </c>
      <c r="D3951" t="s">
        <v>3947</v>
      </c>
      <c r="E3951" t="s">
        <v>10778</v>
      </c>
      <c r="F3951" s="2" t="s">
        <v>12063</v>
      </c>
      <c r="G3951" s="2" t="s">
        <v>6469</v>
      </c>
      <c r="H3951" s="29">
        <v>0</v>
      </c>
      <c r="I3951" s="26">
        <v>0</v>
      </c>
      <c r="J3951" s="25">
        <v>0</v>
      </c>
      <c r="K3951" s="25">
        <v>0</v>
      </c>
      <c r="L3951" s="25">
        <v>0</v>
      </c>
      <c r="M3951" s="27">
        <v>0</v>
      </c>
    </row>
    <row r="3952" spans="1:13" x14ac:dyDescent="0.15">
      <c r="A3952" t="s">
        <v>21381</v>
      </c>
      <c r="B3952">
        <v>41816</v>
      </c>
      <c r="C3952" t="s">
        <v>15128</v>
      </c>
      <c r="D3952" t="s">
        <v>3948</v>
      </c>
      <c r="E3952" t="s">
        <v>12310</v>
      </c>
      <c r="F3952" s="2" t="s">
        <v>9380</v>
      </c>
      <c r="G3952" s="2" t="s">
        <v>6645</v>
      </c>
      <c r="H3952" s="29">
        <v>31878.97</v>
      </c>
      <c r="I3952" s="26">
        <v>30.29</v>
      </c>
      <c r="J3952" s="25">
        <v>15863.18</v>
      </c>
      <c r="K3952" s="25">
        <v>-16015.79</v>
      </c>
      <c r="L3952" s="25">
        <v>12011.84</v>
      </c>
      <c r="M3952" s="27">
        <v>27875.02</v>
      </c>
    </row>
    <row r="3953" spans="1:13" x14ac:dyDescent="0.15">
      <c r="A3953" t="s">
        <v>19592</v>
      </c>
      <c r="B3953">
        <v>41375</v>
      </c>
      <c r="C3953" t="s">
        <v>14990</v>
      </c>
      <c r="D3953" t="s">
        <v>3949</v>
      </c>
      <c r="E3953" t="s">
        <v>12311</v>
      </c>
      <c r="F3953" s="2" t="s">
        <v>8142</v>
      </c>
      <c r="G3953" s="2" t="s">
        <v>6478</v>
      </c>
      <c r="H3953" s="29">
        <v>93873.94</v>
      </c>
      <c r="I3953" s="26">
        <v>205.7</v>
      </c>
      <c r="J3953" s="25">
        <v>107727.15</v>
      </c>
      <c r="K3953" s="25">
        <v>13853.209999999992</v>
      </c>
      <c r="L3953" s="25">
        <v>-6788.07</v>
      </c>
      <c r="M3953" s="27">
        <v>100939.07999999999</v>
      </c>
    </row>
    <row r="3954" spans="1:13" x14ac:dyDescent="0.15">
      <c r="A3954" t="s">
        <v>19511</v>
      </c>
      <c r="B3954">
        <v>41345</v>
      </c>
      <c r="C3954" t="s">
        <v>14982</v>
      </c>
      <c r="D3954" t="s">
        <v>3950</v>
      </c>
      <c r="E3954" t="s">
        <v>12312</v>
      </c>
      <c r="F3954" s="2" t="s">
        <v>6811</v>
      </c>
      <c r="G3954" s="2" t="s">
        <v>6811</v>
      </c>
      <c r="H3954" s="29">
        <v>49651.329999999987</v>
      </c>
      <c r="I3954" s="26">
        <v>82.32</v>
      </c>
      <c r="J3954" s="25">
        <v>43111.81</v>
      </c>
      <c r="K3954" s="25">
        <v>-6539.5199999999895</v>
      </c>
      <c r="L3954" s="25">
        <v>4904.6400000000003</v>
      </c>
      <c r="M3954" s="27">
        <v>48016.45</v>
      </c>
    </row>
    <row r="3955" spans="1:13" x14ac:dyDescent="0.15">
      <c r="A3955" t="s">
        <v>20105</v>
      </c>
      <c r="B3955">
        <v>41496</v>
      </c>
      <c r="C3955" t="s">
        <v>15031</v>
      </c>
      <c r="D3955" t="s">
        <v>3951</v>
      </c>
      <c r="E3955" t="s">
        <v>12313</v>
      </c>
      <c r="F3955" s="2" t="s">
        <v>6376</v>
      </c>
      <c r="G3955" s="2" t="s">
        <v>6376</v>
      </c>
      <c r="H3955" s="29">
        <v>0</v>
      </c>
      <c r="I3955" s="26">
        <v>0</v>
      </c>
      <c r="J3955" s="25">
        <v>0</v>
      </c>
      <c r="K3955" s="25">
        <v>0</v>
      </c>
      <c r="L3955" s="25">
        <v>0</v>
      </c>
      <c r="M3955" s="27">
        <v>0</v>
      </c>
    </row>
    <row r="3956" spans="1:13" x14ac:dyDescent="0.15">
      <c r="A3956" t="s">
        <v>23566</v>
      </c>
      <c r="B3956">
        <v>95694</v>
      </c>
      <c r="C3956" t="s">
        <v>15512</v>
      </c>
      <c r="D3956" t="s">
        <v>3952</v>
      </c>
      <c r="E3956" t="s">
        <v>12314</v>
      </c>
      <c r="F3956" s="2" t="s">
        <v>6424</v>
      </c>
      <c r="G3956" s="2" t="s">
        <v>6425</v>
      </c>
      <c r="H3956" s="29">
        <v>0</v>
      </c>
      <c r="I3956" s="26">
        <v>0</v>
      </c>
      <c r="J3956" s="25">
        <v>0</v>
      </c>
      <c r="K3956" s="25">
        <v>0</v>
      </c>
      <c r="L3956" s="25">
        <v>0</v>
      </c>
      <c r="M3956" s="27">
        <v>0</v>
      </c>
    </row>
    <row r="3957" spans="1:13" x14ac:dyDescent="0.15">
      <c r="A3957" t="s">
        <v>22344</v>
      </c>
      <c r="B3957">
        <v>47100</v>
      </c>
      <c r="C3957" t="s">
        <v>15275</v>
      </c>
      <c r="D3957" t="s">
        <v>3953</v>
      </c>
      <c r="E3957" t="s">
        <v>12315</v>
      </c>
      <c r="F3957" s="2" t="s">
        <v>6248</v>
      </c>
      <c r="G3957" s="2" t="s">
        <v>6248</v>
      </c>
      <c r="H3957" s="29">
        <v>312280.09000000003</v>
      </c>
      <c r="I3957" s="26">
        <v>763.4</v>
      </c>
      <c r="J3957" s="25">
        <v>399800.21</v>
      </c>
      <c r="K3957" s="25">
        <v>87520.12</v>
      </c>
      <c r="L3957" s="25">
        <v>-42884.86</v>
      </c>
      <c r="M3957" s="27">
        <v>356915.35000000003</v>
      </c>
    </row>
    <row r="3958" spans="1:13" x14ac:dyDescent="0.15">
      <c r="A3958" t="s">
        <v>18768</v>
      </c>
      <c r="B3958">
        <v>40928</v>
      </c>
      <c r="C3958" t="s">
        <v>14912</v>
      </c>
      <c r="D3958" t="s">
        <v>3954</v>
      </c>
      <c r="E3958" t="s">
        <v>12316</v>
      </c>
      <c r="F3958" s="2" t="s">
        <v>6392</v>
      </c>
      <c r="G3958" s="2" t="s">
        <v>6392</v>
      </c>
      <c r="H3958" s="29">
        <v>77561.989999999991</v>
      </c>
      <c r="I3958" s="26">
        <v>112.78</v>
      </c>
      <c r="J3958" s="25">
        <v>59064.01</v>
      </c>
      <c r="K3958" s="25">
        <v>-18497.979999999989</v>
      </c>
      <c r="L3958" s="25">
        <v>13873.49</v>
      </c>
      <c r="M3958" s="27">
        <v>72937.5</v>
      </c>
    </row>
    <row r="3959" spans="1:13" x14ac:dyDescent="0.15">
      <c r="A3959" t="s">
        <v>20171</v>
      </c>
      <c r="B3959">
        <v>41506</v>
      </c>
      <c r="C3959" t="s">
        <v>15035</v>
      </c>
      <c r="D3959" t="s">
        <v>3955</v>
      </c>
      <c r="E3959" t="s">
        <v>6303</v>
      </c>
      <c r="F3959" s="2" t="s">
        <v>6459</v>
      </c>
      <c r="G3959" s="2" t="s">
        <v>6460</v>
      </c>
      <c r="H3959" s="29">
        <v>21802</v>
      </c>
      <c r="I3959" s="26">
        <v>0</v>
      </c>
      <c r="J3959" s="25">
        <v>0</v>
      </c>
      <c r="K3959" s="25">
        <v>-21802</v>
      </c>
      <c r="L3959" s="25">
        <v>16351.5</v>
      </c>
      <c r="M3959" s="27">
        <v>16351.5</v>
      </c>
    </row>
    <row r="3960" spans="1:13" x14ac:dyDescent="0.15">
      <c r="A3960" t="s">
        <v>22531</v>
      </c>
      <c r="B3960">
        <v>52274</v>
      </c>
      <c r="C3960" t="s">
        <v>15300</v>
      </c>
      <c r="D3960" t="s">
        <v>3956</v>
      </c>
      <c r="E3960" t="s">
        <v>12317</v>
      </c>
      <c r="F3960" s="2" t="s">
        <v>7043</v>
      </c>
      <c r="G3960" s="2" t="s">
        <v>6564</v>
      </c>
      <c r="H3960" s="29">
        <v>7928</v>
      </c>
      <c r="I3960" s="26">
        <v>28.28</v>
      </c>
      <c r="J3960" s="25">
        <v>14810.52</v>
      </c>
      <c r="K3960" s="25">
        <v>6882.52</v>
      </c>
      <c r="L3960" s="25">
        <v>-3372.43</v>
      </c>
      <c r="M3960" s="27">
        <v>11438.09</v>
      </c>
    </row>
    <row r="3961" spans="1:13" x14ac:dyDescent="0.15">
      <c r="A3961" t="s">
        <v>18311</v>
      </c>
      <c r="B3961">
        <v>40378</v>
      </c>
      <c r="C3961" t="s">
        <v>14860</v>
      </c>
      <c r="D3961" t="s">
        <v>3957</v>
      </c>
      <c r="E3961" t="s">
        <v>12318</v>
      </c>
      <c r="F3961" s="2" t="s">
        <v>6451</v>
      </c>
      <c r="G3961" s="2" t="s">
        <v>6451</v>
      </c>
      <c r="H3961" s="29">
        <v>90318.51999999999</v>
      </c>
      <c r="I3961" s="26">
        <v>201.49</v>
      </c>
      <c r="J3961" s="25">
        <v>105522.33</v>
      </c>
      <c r="K3961" s="25">
        <v>15203.810000000012</v>
      </c>
      <c r="L3961" s="25">
        <v>-7449.87</v>
      </c>
      <c r="M3961" s="27">
        <v>98072.46</v>
      </c>
    </row>
    <row r="3962" spans="1:13" x14ac:dyDescent="0.15">
      <c r="A3962" t="s">
        <v>23485</v>
      </c>
      <c r="B3962">
        <v>85255</v>
      </c>
      <c r="C3962" t="s">
        <v>15474</v>
      </c>
      <c r="D3962" t="s">
        <v>3958</v>
      </c>
      <c r="E3962" t="s">
        <v>10216</v>
      </c>
      <c r="F3962" s="2" t="s">
        <v>6472</v>
      </c>
      <c r="G3962" s="2" t="s">
        <v>6472</v>
      </c>
      <c r="H3962" s="29">
        <v>0</v>
      </c>
      <c r="I3962" s="26">
        <v>0</v>
      </c>
      <c r="J3962" s="25">
        <v>0</v>
      </c>
      <c r="K3962" s="25">
        <v>0</v>
      </c>
      <c r="L3962" s="25">
        <v>0</v>
      </c>
      <c r="M3962" s="27">
        <v>0</v>
      </c>
    </row>
    <row r="3963" spans="1:13" x14ac:dyDescent="0.15">
      <c r="A3963" t="s">
        <v>23337</v>
      </c>
      <c r="B3963">
        <v>81316</v>
      </c>
      <c r="C3963" t="s">
        <v>15439</v>
      </c>
      <c r="D3963" t="s">
        <v>3959</v>
      </c>
      <c r="E3963" t="s">
        <v>12319</v>
      </c>
      <c r="F3963" s="2" t="s">
        <v>6293</v>
      </c>
      <c r="G3963" s="2" t="s">
        <v>6293</v>
      </c>
      <c r="H3963" s="29">
        <v>66236.409999999989</v>
      </c>
      <c r="I3963" s="26">
        <v>151.78</v>
      </c>
      <c r="J3963" s="25">
        <v>79488.7</v>
      </c>
      <c r="K3963" s="25">
        <v>13252.290000000008</v>
      </c>
      <c r="L3963" s="25">
        <v>-6493.62</v>
      </c>
      <c r="M3963" s="27">
        <v>72995.08</v>
      </c>
    </row>
    <row r="3964" spans="1:13" x14ac:dyDescent="0.15">
      <c r="A3964" t="s">
        <v>21535</v>
      </c>
      <c r="B3964">
        <v>41858</v>
      </c>
      <c r="C3964" t="s">
        <v>15145</v>
      </c>
      <c r="D3964" t="s">
        <v>3960</v>
      </c>
      <c r="E3964" t="s">
        <v>12320</v>
      </c>
      <c r="F3964" s="2" t="s">
        <v>6365</v>
      </c>
      <c r="G3964" s="2" t="s">
        <v>6365</v>
      </c>
      <c r="H3964" s="29">
        <v>0</v>
      </c>
      <c r="I3964" s="26">
        <v>217.08</v>
      </c>
      <c r="J3964" s="25">
        <v>113686.97</v>
      </c>
      <c r="K3964" s="25">
        <v>113686.97</v>
      </c>
      <c r="L3964" s="25">
        <v>-55706.62</v>
      </c>
      <c r="M3964" s="27">
        <v>57980.35</v>
      </c>
    </row>
    <row r="3965" spans="1:13" x14ac:dyDescent="0.15">
      <c r="A3965" t="s">
        <v>17773</v>
      </c>
      <c r="B3965">
        <v>28601</v>
      </c>
      <c r="C3965" t="s">
        <v>14709</v>
      </c>
      <c r="D3965" t="s">
        <v>3961</v>
      </c>
      <c r="E3965" t="s">
        <v>12321</v>
      </c>
      <c r="F3965" s="2" t="s">
        <v>6317</v>
      </c>
      <c r="G3965" s="2" t="s">
        <v>6317</v>
      </c>
      <c r="H3965" s="29">
        <v>0</v>
      </c>
      <c r="I3965" s="26">
        <v>0</v>
      </c>
      <c r="J3965" s="25">
        <v>0</v>
      </c>
      <c r="K3965" s="25">
        <v>0</v>
      </c>
      <c r="L3965" s="25">
        <v>0</v>
      </c>
      <c r="M3965" s="27">
        <v>0</v>
      </c>
    </row>
    <row r="3966" spans="1:13" x14ac:dyDescent="0.15">
      <c r="A3966" t="s">
        <v>22158</v>
      </c>
      <c r="B3966">
        <v>42761</v>
      </c>
      <c r="C3966" t="s">
        <v>15232</v>
      </c>
      <c r="D3966" t="s">
        <v>3962</v>
      </c>
      <c r="E3966" t="s">
        <v>12322</v>
      </c>
      <c r="F3966" s="2" t="s">
        <v>6503</v>
      </c>
      <c r="G3966" s="2" t="s">
        <v>6504</v>
      </c>
      <c r="H3966" s="29">
        <v>177060.49999999997</v>
      </c>
      <c r="I3966" s="26">
        <v>238.09</v>
      </c>
      <c r="J3966" s="25">
        <v>124690.11</v>
      </c>
      <c r="K3966" s="25">
        <v>-52370.38999999997</v>
      </c>
      <c r="L3966" s="25">
        <v>39277.79</v>
      </c>
      <c r="M3966" s="27">
        <v>163967.9</v>
      </c>
    </row>
    <row r="3967" spans="1:13" x14ac:dyDescent="0.15">
      <c r="A3967" t="s">
        <v>20351</v>
      </c>
      <c r="B3967">
        <v>41545</v>
      </c>
      <c r="C3967" t="s">
        <v>15051</v>
      </c>
      <c r="D3967" t="s">
        <v>3963</v>
      </c>
      <c r="E3967" t="s">
        <v>12323</v>
      </c>
      <c r="F3967" s="2" t="s">
        <v>6294</v>
      </c>
      <c r="G3967" s="2" t="s">
        <v>6294</v>
      </c>
      <c r="H3967" s="29">
        <v>360390.27</v>
      </c>
      <c r="I3967" s="26">
        <v>629.56999999999994</v>
      </c>
      <c r="J3967" s="25">
        <v>329712.09999999998</v>
      </c>
      <c r="K3967" s="25">
        <v>-30678.170000000042</v>
      </c>
      <c r="L3967" s="25">
        <v>23008.63</v>
      </c>
      <c r="M3967" s="27">
        <v>352720.73</v>
      </c>
    </row>
    <row r="3968" spans="1:13" x14ac:dyDescent="0.15">
      <c r="A3968" t="s">
        <v>20735</v>
      </c>
      <c r="B3968">
        <v>41617</v>
      </c>
      <c r="C3968" t="s">
        <v>15079</v>
      </c>
      <c r="D3968" t="s">
        <v>3964</v>
      </c>
      <c r="E3968" t="s">
        <v>12324</v>
      </c>
      <c r="F3968" s="2" t="s">
        <v>7784</v>
      </c>
      <c r="G3968" s="2" t="s">
        <v>7784</v>
      </c>
      <c r="H3968" s="29">
        <v>40484.910000000003</v>
      </c>
      <c r="I3968" s="26">
        <v>113.21</v>
      </c>
      <c r="J3968" s="25">
        <v>59289.21</v>
      </c>
      <c r="K3968" s="25">
        <v>18804.299999999996</v>
      </c>
      <c r="L3968" s="25">
        <v>-9214.11</v>
      </c>
      <c r="M3968" s="27">
        <v>50075.1</v>
      </c>
    </row>
    <row r="3969" spans="1:13" x14ac:dyDescent="0.15">
      <c r="A3969" t="s">
        <v>20472</v>
      </c>
      <c r="B3969">
        <v>41567</v>
      </c>
      <c r="C3969" t="s">
        <v>15062</v>
      </c>
      <c r="D3969" t="s">
        <v>3965</v>
      </c>
      <c r="E3969" t="s">
        <v>12325</v>
      </c>
      <c r="F3969" s="2" t="s">
        <v>6361</v>
      </c>
      <c r="G3969" s="2" t="s">
        <v>6361</v>
      </c>
      <c r="H3969" s="29">
        <v>540199.05000000005</v>
      </c>
      <c r="I3969" s="26">
        <v>1422.84</v>
      </c>
      <c r="J3969" s="25">
        <v>745155.54</v>
      </c>
      <c r="K3969" s="25">
        <v>204956.49</v>
      </c>
      <c r="L3969" s="25">
        <v>-100428.68</v>
      </c>
      <c r="M3969" s="27">
        <v>644726.8600000001</v>
      </c>
    </row>
    <row r="3970" spans="1:13" x14ac:dyDescent="0.15">
      <c r="A3970" t="s">
        <v>20598</v>
      </c>
      <c r="B3970">
        <v>41574</v>
      </c>
      <c r="C3970" t="s">
        <v>15067</v>
      </c>
      <c r="D3970" t="s">
        <v>3966</v>
      </c>
      <c r="E3970" t="s">
        <v>12326</v>
      </c>
      <c r="F3970" s="2" t="s">
        <v>8807</v>
      </c>
      <c r="G3970" s="2" t="s">
        <v>8807</v>
      </c>
      <c r="H3970" s="29">
        <v>0</v>
      </c>
      <c r="I3970" s="26">
        <v>0</v>
      </c>
      <c r="J3970" s="25">
        <v>0</v>
      </c>
      <c r="K3970" s="25">
        <v>0</v>
      </c>
      <c r="L3970" s="25">
        <v>0</v>
      </c>
      <c r="M3970" s="27">
        <v>0</v>
      </c>
    </row>
    <row r="3971" spans="1:13" x14ac:dyDescent="0.15">
      <c r="A3971" t="s">
        <v>21158</v>
      </c>
      <c r="B3971">
        <v>41775</v>
      </c>
      <c r="C3971" t="s">
        <v>15110</v>
      </c>
      <c r="D3971" t="s">
        <v>3967</v>
      </c>
      <c r="E3971" t="s">
        <v>12327</v>
      </c>
      <c r="F3971" s="2" t="s">
        <v>6228</v>
      </c>
      <c r="G3971" s="2" t="s">
        <v>6228</v>
      </c>
      <c r="H3971" s="29">
        <v>276682.19</v>
      </c>
      <c r="I3971" s="26">
        <v>410.46</v>
      </c>
      <c r="J3971" s="25">
        <v>214962.01</v>
      </c>
      <c r="K3971" s="25">
        <v>-61720.179999999993</v>
      </c>
      <c r="L3971" s="25">
        <v>46290.14</v>
      </c>
      <c r="M3971" s="27">
        <v>261252.15000000002</v>
      </c>
    </row>
    <row r="3972" spans="1:13" x14ac:dyDescent="0.15">
      <c r="A3972" t="s">
        <v>21237</v>
      </c>
      <c r="B3972">
        <v>41780</v>
      </c>
      <c r="C3972" t="s">
        <v>15114</v>
      </c>
      <c r="D3972" t="s">
        <v>3968</v>
      </c>
      <c r="E3972" t="s">
        <v>12328</v>
      </c>
      <c r="F3972" s="2" t="s">
        <v>12329</v>
      </c>
      <c r="G3972" s="2" t="s">
        <v>12037</v>
      </c>
      <c r="H3972" s="29">
        <v>21802</v>
      </c>
      <c r="I3972" s="26">
        <v>0</v>
      </c>
      <c r="J3972" s="25">
        <v>0</v>
      </c>
      <c r="K3972" s="25">
        <v>-21802</v>
      </c>
      <c r="L3972" s="25">
        <v>16351.5</v>
      </c>
      <c r="M3972" s="27">
        <v>16351.5</v>
      </c>
    </row>
    <row r="3973" spans="1:13" x14ac:dyDescent="0.15">
      <c r="A3973" t="s">
        <v>21525</v>
      </c>
      <c r="B3973">
        <v>41856</v>
      </c>
      <c r="C3973" t="s">
        <v>15143</v>
      </c>
      <c r="D3973" t="s">
        <v>3969</v>
      </c>
      <c r="E3973" t="s">
        <v>12330</v>
      </c>
      <c r="F3973" s="2" t="s">
        <v>12331</v>
      </c>
      <c r="G3973" s="2" t="s">
        <v>6443</v>
      </c>
      <c r="H3973" s="29">
        <v>0</v>
      </c>
      <c r="I3973" s="26">
        <v>0</v>
      </c>
      <c r="J3973" s="25">
        <v>0</v>
      </c>
      <c r="K3973" s="25">
        <v>0</v>
      </c>
      <c r="L3973" s="25">
        <v>0</v>
      </c>
      <c r="M3973" s="27">
        <v>0</v>
      </c>
    </row>
    <row r="3974" spans="1:13" x14ac:dyDescent="0.15">
      <c r="A3974" t="s">
        <v>20573</v>
      </c>
      <c r="B3974">
        <v>41573</v>
      </c>
      <c r="C3974" t="s">
        <v>15066</v>
      </c>
      <c r="D3974" t="s">
        <v>3970</v>
      </c>
      <c r="E3974" t="s">
        <v>12332</v>
      </c>
      <c r="F3974" s="2" t="s">
        <v>7333</v>
      </c>
      <c r="G3974" s="2" t="s">
        <v>7333</v>
      </c>
      <c r="H3974" s="29">
        <v>0</v>
      </c>
      <c r="I3974" s="26">
        <v>0</v>
      </c>
      <c r="J3974" s="25">
        <v>0</v>
      </c>
      <c r="K3974" s="25">
        <v>0</v>
      </c>
      <c r="L3974" s="25">
        <v>0</v>
      </c>
      <c r="M3974" s="27">
        <v>0</v>
      </c>
    </row>
    <row r="3975" spans="1:13" x14ac:dyDescent="0.15">
      <c r="A3975" t="s">
        <v>21102</v>
      </c>
      <c r="B3975">
        <v>41735</v>
      </c>
      <c r="C3975" t="s">
        <v>15106</v>
      </c>
      <c r="D3975" t="s">
        <v>3971</v>
      </c>
      <c r="E3975" t="s">
        <v>12333</v>
      </c>
      <c r="F3975" s="2" t="s">
        <v>12334</v>
      </c>
      <c r="G3975" s="2" t="s">
        <v>7800</v>
      </c>
      <c r="H3975" s="29">
        <v>1982</v>
      </c>
      <c r="I3975" s="26">
        <v>0</v>
      </c>
      <c r="J3975" s="25">
        <v>0</v>
      </c>
      <c r="K3975" s="25">
        <v>-1982</v>
      </c>
      <c r="L3975" s="25">
        <v>1486.5</v>
      </c>
      <c r="M3975" s="27">
        <v>1486.5</v>
      </c>
    </row>
    <row r="3976" spans="1:13" x14ac:dyDescent="0.15">
      <c r="A3976" t="s">
        <v>20814</v>
      </c>
      <c r="B3976">
        <v>41631</v>
      </c>
      <c r="C3976" t="s">
        <v>15085</v>
      </c>
      <c r="D3976" t="s">
        <v>3972</v>
      </c>
      <c r="E3976" t="s">
        <v>12335</v>
      </c>
      <c r="F3976" s="2" t="s">
        <v>7249</v>
      </c>
      <c r="G3976" s="2" t="s">
        <v>6260</v>
      </c>
      <c r="H3976" s="29">
        <v>0</v>
      </c>
      <c r="I3976" s="26">
        <v>0</v>
      </c>
      <c r="J3976" s="25">
        <v>0</v>
      </c>
      <c r="K3976" s="25">
        <v>0</v>
      </c>
      <c r="L3976" s="25">
        <v>0</v>
      </c>
      <c r="M3976" s="27">
        <v>0</v>
      </c>
    </row>
    <row r="3977" spans="1:13" x14ac:dyDescent="0.15">
      <c r="A3977" t="s">
        <v>20625</v>
      </c>
      <c r="B3977">
        <v>41580</v>
      </c>
      <c r="C3977" t="s">
        <v>15069</v>
      </c>
      <c r="D3977" t="s">
        <v>3973</v>
      </c>
      <c r="E3977" t="s">
        <v>12336</v>
      </c>
      <c r="F3977" s="2" t="s">
        <v>6363</v>
      </c>
      <c r="G3977" s="2" t="s">
        <v>6363</v>
      </c>
      <c r="H3977" s="29">
        <v>0</v>
      </c>
      <c r="I3977" s="26">
        <v>0</v>
      </c>
      <c r="J3977" s="25">
        <v>0</v>
      </c>
      <c r="K3977" s="25">
        <v>0</v>
      </c>
      <c r="L3977" s="25">
        <v>0</v>
      </c>
      <c r="M3977" s="27">
        <v>0</v>
      </c>
    </row>
    <row r="3978" spans="1:13" x14ac:dyDescent="0.15">
      <c r="A3978" t="s">
        <v>19341</v>
      </c>
      <c r="B3978">
        <v>41248</v>
      </c>
      <c r="C3978" t="s">
        <v>14965</v>
      </c>
      <c r="D3978" t="s">
        <v>3974</v>
      </c>
      <c r="E3978" t="s">
        <v>12337</v>
      </c>
      <c r="F3978" s="2" t="s">
        <v>6451</v>
      </c>
      <c r="G3978" s="2" t="s">
        <v>6451</v>
      </c>
      <c r="H3978" s="29">
        <v>0</v>
      </c>
      <c r="I3978" s="26">
        <v>148.19</v>
      </c>
      <c r="J3978" s="25">
        <v>77608.58</v>
      </c>
      <c r="K3978" s="25">
        <v>77608.58</v>
      </c>
      <c r="L3978" s="25">
        <v>-38028.199999999997</v>
      </c>
      <c r="M3978" s="27">
        <v>39580.380000000005</v>
      </c>
    </row>
    <row r="3979" spans="1:13" x14ac:dyDescent="0.15">
      <c r="A3979" t="s">
        <v>20487</v>
      </c>
      <c r="B3979">
        <v>41570</v>
      </c>
      <c r="C3979" t="s">
        <v>15063</v>
      </c>
      <c r="D3979" t="s">
        <v>3975</v>
      </c>
      <c r="E3979" t="s">
        <v>12338</v>
      </c>
      <c r="F3979" s="2" t="s">
        <v>10894</v>
      </c>
      <c r="G3979" s="2" t="s">
        <v>10894</v>
      </c>
      <c r="H3979" s="29">
        <v>146377.21000000002</v>
      </c>
      <c r="I3979" s="26">
        <v>358.05</v>
      </c>
      <c r="J3979" s="25">
        <v>187514.37</v>
      </c>
      <c r="K3979" s="25">
        <v>41137.159999999974</v>
      </c>
      <c r="L3979" s="25">
        <v>-20157.21</v>
      </c>
      <c r="M3979" s="27">
        <v>167357.16</v>
      </c>
    </row>
    <row r="3980" spans="1:13" x14ac:dyDescent="0.15">
      <c r="A3980" t="s">
        <v>21938</v>
      </c>
      <c r="B3980">
        <v>42610</v>
      </c>
      <c r="C3980" t="s">
        <v>15201</v>
      </c>
      <c r="D3980" t="s">
        <v>3976</v>
      </c>
      <c r="E3980" t="s">
        <v>12339</v>
      </c>
      <c r="F3980" s="2" t="s">
        <v>6355</v>
      </c>
      <c r="G3980" s="2" t="s">
        <v>6355</v>
      </c>
      <c r="H3980" s="29">
        <v>480601.36</v>
      </c>
      <c r="I3980" s="26">
        <v>394.29</v>
      </c>
      <c r="J3980" s="25">
        <v>206493.62</v>
      </c>
      <c r="K3980" s="25">
        <v>-274107.74</v>
      </c>
      <c r="L3980" s="25">
        <v>205580.81</v>
      </c>
      <c r="M3980" s="27">
        <v>412074.43</v>
      </c>
    </row>
    <row r="3981" spans="1:13" x14ac:dyDescent="0.15">
      <c r="A3981" t="s">
        <v>21772</v>
      </c>
      <c r="B3981">
        <v>42546</v>
      </c>
      <c r="C3981" t="s">
        <v>15180</v>
      </c>
      <c r="D3981" t="s">
        <v>3977</v>
      </c>
      <c r="E3981" t="s">
        <v>12340</v>
      </c>
      <c r="F3981" s="2" t="s">
        <v>12341</v>
      </c>
      <c r="G3981" s="2" t="s">
        <v>6720</v>
      </c>
      <c r="H3981" s="29">
        <v>0</v>
      </c>
      <c r="I3981" s="26">
        <v>0</v>
      </c>
      <c r="J3981" s="25">
        <v>0</v>
      </c>
      <c r="K3981" s="25">
        <v>0</v>
      </c>
      <c r="L3981" s="25">
        <v>0</v>
      </c>
      <c r="M3981" s="27">
        <v>0</v>
      </c>
    </row>
    <row r="3982" spans="1:13" x14ac:dyDescent="0.15">
      <c r="A3982" t="s">
        <v>19912</v>
      </c>
      <c r="B3982">
        <v>41444</v>
      </c>
      <c r="C3982" t="s">
        <v>15012</v>
      </c>
      <c r="D3982" t="s">
        <v>3978</v>
      </c>
      <c r="E3982" t="s">
        <v>12342</v>
      </c>
      <c r="F3982" s="2" t="s">
        <v>7251</v>
      </c>
      <c r="G3982" s="2" t="s">
        <v>7252</v>
      </c>
      <c r="H3982" s="29">
        <v>0</v>
      </c>
      <c r="I3982" s="26">
        <v>0</v>
      </c>
      <c r="J3982" s="25">
        <v>0</v>
      </c>
      <c r="K3982" s="25">
        <v>0</v>
      </c>
      <c r="L3982" s="25">
        <v>0</v>
      </c>
      <c r="M3982" s="27">
        <v>0</v>
      </c>
    </row>
    <row r="3983" spans="1:13" x14ac:dyDescent="0.15">
      <c r="A3983" t="s">
        <v>22363</v>
      </c>
      <c r="B3983">
        <v>47595</v>
      </c>
      <c r="C3983" t="s">
        <v>15278</v>
      </c>
      <c r="D3983" t="s">
        <v>3979</v>
      </c>
      <c r="E3983" t="s">
        <v>12343</v>
      </c>
      <c r="F3983" s="2" t="s">
        <v>6228</v>
      </c>
      <c r="G3983" s="2" t="s">
        <v>6228</v>
      </c>
      <c r="H3983" s="29">
        <v>171599.5</v>
      </c>
      <c r="I3983" s="26">
        <v>464.56</v>
      </c>
      <c r="J3983" s="25">
        <v>243294.72</v>
      </c>
      <c r="K3983" s="25">
        <v>71695.22</v>
      </c>
      <c r="L3983" s="25">
        <v>-35130.660000000003</v>
      </c>
      <c r="M3983" s="27">
        <v>208164.06</v>
      </c>
    </row>
    <row r="3984" spans="1:13" x14ac:dyDescent="0.15">
      <c r="A3984" t="s">
        <v>21887</v>
      </c>
      <c r="B3984">
        <v>42600</v>
      </c>
      <c r="C3984" t="s">
        <v>15198</v>
      </c>
      <c r="D3984" t="s">
        <v>3980</v>
      </c>
      <c r="E3984" t="s">
        <v>12344</v>
      </c>
      <c r="F3984" s="2" t="s">
        <v>6437</v>
      </c>
      <c r="G3984" s="2" t="s">
        <v>6437</v>
      </c>
      <c r="H3984" s="29">
        <v>7323.0500000000029</v>
      </c>
      <c r="I3984" s="26">
        <v>0</v>
      </c>
      <c r="J3984" s="25">
        <v>0</v>
      </c>
      <c r="K3984" s="25">
        <v>-7323.0500000000029</v>
      </c>
      <c r="L3984" s="25">
        <v>5492.29</v>
      </c>
      <c r="M3984" s="27">
        <v>5492.29</v>
      </c>
    </row>
    <row r="3985" spans="1:13" x14ac:dyDescent="0.15">
      <c r="A3985" t="s">
        <v>21279</v>
      </c>
      <c r="B3985">
        <v>41782</v>
      </c>
      <c r="C3985" t="s">
        <v>15116</v>
      </c>
      <c r="D3985" t="s">
        <v>3981</v>
      </c>
      <c r="E3985" t="s">
        <v>12345</v>
      </c>
      <c r="F3985" s="2" t="s">
        <v>6594</v>
      </c>
      <c r="G3985" s="2" t="s">
        <v>6594</v>
      </c>
      <c r="H3985" s="29">
        <v>13874</v>
      </c>
      <c r="I3985" s="26">
        <v>2.4</v>
      </c>
      <c r="J3985" s="25">
        <v>1256.9000000000001</v>
      </c>
      <c r="K3985" s="25">
        <v>-12617.1</v>
      </c>
      <c r="L3985" s="25">
        <v>9462.83</v>
      </c>
      <c r="M3985" s="27">
        <v>10719.73</v>
      </c>
    </row>
    <row r="3986" spans="1:13" x14ac:dyDescent="0.15">
      <c r="A3986" t="s">
        <v>22988</v>
      </c>
      <c r="B3986">
        <v>74531</v>
      </c>
      <c r="C3986" t="s">
        <v>15388</v>
      </c>
      <c r="D3986" t="s">
        <v>3982</v>
      </c>
      <c r="E3986" t="s">
        <v>12346</v>
      </c>
      <c r="F3986" s="2" t="s">
        <v>6228</v>
      </c>
      <c r="G3986" s="2" t="s">
        <v>6228</v>
      </c>
      <c r="H3986" s="29">
        <v>0</v>
      </c>
      <c r="I3986" s="26">
        <v>0</v>
      </c>
      <c r="J3986" s="25">
        <v>0</v>
      </c>
      <c r="K3986" s="25">
        <v>0</v>
      </c>
      <c r="L3986" s="25">
        <v>0</v>
      </c>
      <c r="M3986" s="27">
        <v>0</v>
      </c>
    </row>
    <row r="3987" spans="1:13" x14ac:dyDescent="0.15">
      <c r="A3987" t="s">
        <v>23129</v>
      </c>
      <c r="B3987">
        <v>76819</v>
      </c>
      <c r="C3987" t="s">
        <v>15409</v>
      </c>
      <c r="D3987" t="s">
        <v>3983</v>
      </c>
      <c r="E3987" t="s">
        <v>12347</v>
      </c>
      <c r="F3987" s="2" t="s">
        <v>6333</v>
      </c>
      <c r="G3987" s="2" t="s">
        <v>6333</v>
      </c>
      <c r="H3987" s="29">
        <v>0</v>
      </c>
      <c r="I3987" s="26">
        <v>0</v>
      </c>
      <c r="J3987" s="25">
        <v>0</v>
      </c>
      <c r="K3987" s="25">
        <v>0</v>
      </c>
      <c r="L3987" s="25">
        <v>0</v>
      </c>
      <c r="M3987" s="27">
        <v>0</v>
      </c>
    </row>
    <row r="3988" spans="1:13" x14ac:dyDescent="0.15">
      <c r="A3988" t="s">
        <v>23161</v>
      </c>
      <c r="B3988">
        <v>77196</v>
      </c>
      <c r="C3988" t="s">
        <v>15415</v>
      </c>
      <c r="D3988" t="s">
        <v>3984</v>
      </c>
      <c r="E3988" t="s">
        <v>12348</v>
      </c>
      <c r="F3988" s="2" t="s">
        <v>6431</v>
      </c>
      <c r="G3988" s="2" t="s">
        <v>6432</v>
      </c>
      <c r="H3988" s="29">
        <v>23019.17</v>
      </c>
      <c r="I3988" s="26">
        <v>142.6</v>
      </c>
      <c r="J3988" s="25">
        <v>74681.05</v>
      </c>
      <c r="K3988" s="25">
        <v>51661.880000000005</v>
      </c>
      <c r="L3988" s="25">
        <v>-25314.32</v>
      </c>
      <c r="M3988" s="27">
        <v>49366.73</v>
      </c>
    </row>
    <row r="3989" spans="1:13" x14ac:dyDescent="0.15">
      <c r="A3989" t="s">
        <v>18530</v>
      </c>
      <c r="B3989">
        <v>40712</v>
      </c>
      <c r="C3989" t="s">
        <v>14886</v>
      </c>
      <c r="D3989" t="s">
        <v>3985</v>
      </c>
      <c r="E3989" t="s">
        <v>12349</v>
      </c>
      <c r="F3989" s="2" t="s">
        <v>6526</v>
      </c>
      <c r="G3989" s="2" t="s">
        <v>6526</v>
      </c>
      <c r="H3989" s="29">
        <v>106419.97999999998</v>
      </c>
      <c r="I3989" s="26">
        <v>241.07</v>
      </c>
      <c r="J3989" s="25">
        <v>126250.77</v>
      </c>
      <c r="K3989" s="25">
        <v>19830.790000000023</v>
      </c>
      <c r="L3989" s="25">
        <v>-9717.09</v>
      </c>
      <c r="M3989" s="27">
        <v>116533.68000000001</v>
      </c>
    </row>
    <row r="3990" spans="1:13" x14ac:dyDescent="0.15">
      <c r="A3990" t="s">
        <v>23402</v>
      </c>
      <c r="B3990">
        <v>83228</v>
      </c>
      <c r="C3990" t="s">
        <v>15455</v>
      </c>
      <c r="D3990" t="s">
        <v>3986</v>
      </c>
      <c r="E3990" t="s">
        <v>12350</v>
      </c>
      <c r="F3990" s="2" t="s">
        <v>6392</v>
      </c>
      <c r="G3990" s="2" t="s">
        <v>6392</v>
      </c>
      <c r="H3990" s="29">
        <v>0</v>
      </c>
      <c r="I3990" s="26">
        <v>270.87</v>
      </c>
      <c r="J3990" s="25">
        <v>141857.32999999999</v>
      </c>
      <c r="K3990" s="25">
        <v>141857.32999999999</v>
      </c>
      <c r="L3990" s="25">
        <v>-69510.09</v>
      </c>
      <c r="M3990" s="27">
        <v>72347.239999999991</v>
      </c>
    </row>
    <row r="3991" spans="1:13" x14ac:dyDescent="0.15">
      <c r="A3991" t="s">
        <v>21382</v>
      </c>
      <c r="B3991">
        <v>41816</v>
      </c>
      <c r="C3991" t="s">
        <v>15128</v>
      </c>
      <c r="D3991" t="s">
        <v>3987</v>
      </c>
      <c r="E3991" t="s">
        <v>12351</v>
      </c>
      <c r="F3991" s="2" t="s">
        <v>12352</v>
      </c>
      <c r="G3991" s="2" t="s">
        <v>6645</v>
      </c>
      <c r="H3991" s="29">
        <v>0</v>
      </c>
      <c r="I3991" s="26">
        <v>0</v>
      </c>
      <c r="J3991" s="25">
        <v>0</v>
      </c>
      <c r="K3991" s="25">
        <v>0</v>
      </c>
      <c r="L3991" s="25">
        <v>0</v>
      </c>
      <c r="M3991" s="27">
        <v>0</v>
      </c>
    </row>
    <row r="3992" spans="1:13" x14ac:dyDescent="0.15">
      <c r="A3992" t="s">
        <v>19593</v>
      </c>
      <c r="B3992">
        <v>41375</v>
      </c>
      <c r="C3992" t="s">
        <v>14990</v>
      </c>
      <c r="D3992" t="s">
        <v>3988</v>
      </c>
      <c r="E3992" t="s">
        <v>12353</v>
      </c>
      <c r="F3992" s="2" t="s">
        <v>8142</v>
      </c>
      <c r="G3992" s="2" t="s">
        <v>6478</v>
      </c>
      <c r="H3992" s="29">
        <v>122887.43</v>
      </c>
      <c r="I3992" s="26">
        <v>107.31</v>
      </c>
      <c r="J3992" s="25">
        <v>56199.32</v>
      </c>
      <c r="K3992" s="25">
        <v>-66688.109999999986</v>
      </c>
      <c r="L3992" s="25">
        <v>50016.08</v>
      </c>
      <c r="M3992" s="27">
        <v>106215.4</v>
      </c>
    </row>
    <row r="3993" spans="1:13" x14ac:dyDescent="0.15">
      <c r="A3993" t="s">
        <v>22124</v>
      </c>
      <c r="B3993">
        <v>42738</v>
      </c>
      <c r="C3993" t="s">
        <v>15225</v>
      </c>
      <c r="D3993" t="s">
        <v>3989</v>
      </c>
      <c r="E3993" t="s">
        <v>12354</v>
      </c>
      <c r="F3993" s="2" t="s">
        <v>8577</v>
      </c>
      <c r="G3993" s="2" t="s">
        <v>6227</v>
      </c>
      <c r="H3993" s="29">
        <v>0</v>
      </c>
      <c r="I3993" s="26">
        <v>0</v>
      </c>
      <c r="J3993" s="25">
        <v>0</v>
      </c>
      <c r="K3993" s="25">
        <v>0</v>
      </c>
      <c r="L3993" s="25">
        <v>0</v>
      </c>
      <c r="M3993" s="27">
        <v>0</v>
      </c>
    </row>
    <row r="3994" spans="1:13" x14ac:dyDescent="0.15">
      <c r="A3994" t="s">
        <v>19512</v>
      </c>
      <c r="B3994">
        <v>41345</v>
      </c>
      <c r="C3994" t="s">
        <v>14982</v>
      </c>
      <c r="D3994" t="s">
        <v>3990</v>
      </c>
      <c r="E3994" t="s">
        <v>12355</v>
      </c>
      <c r="F3994" s="2" t="s">
        <v>6811</v>
      </c>
      <c r="G3994" s="2" t="s">
        <v>6811</v>
      </c>
      <c r="H3994" s="29">
        <v>11832.869999999995</v>
      </c>
      <c r="I3994" s="26">
        <v>8.3800000000000008</v>
      </c>
      <c r="J3994" s="25">
        <v>4388.6899999999996</v>
      </c>
      <c r="K3994" s="25">
        <v>-7444.1799999999957</v>
      </c>
      <c r="L3994" s="25">
        <v>5583.14</v>
      </c>
      <c r="M3994" s="27">
        <v>9971.83</v>
      </c>
    </row>
    <row r="3995" spans="1:13" x14ac:dyDescent="0.15">
      <c r="A3995" t="s">
        <v>20897</v>
      </c>
      <c r="B3995">
        <v>41639</v>
      </c>
      <c r="C3995" t="s">
        <v>15091</v>
      </c>
      <c r="D3995" t="s">
        <v>3991</v>
      </c>
      <c r="E3995" t="s">
        <v>12356</v>
      </c>
      <c r="F3995" s="2" t="s">
        <v>6226</v>
      </c>
      <c r="G3995" s="2" t="s">
        <v>6227</v>
      </c>
      <c r="H3995" s="29">
        <v>135391.07999999999</v>
      </c>
      <c r="I3995" s="26">
        <v>267.3</v>
      </c>
      <c r="J3995" s="25">
        <v>139987.68</v>
      </c>
      <c r="K3995" s="25">
        <v>4596.6000000000058</v>
      </c>
      <c r="L3995" s="25">
        <v>-2252.33</v>
      </c>
      <c r="M3995" s="27">
        <v>137735.35</v>
      </c>
    </row>
    <row r="3996" spans="1:13" x14ac:dyDescent="0.15">
      <c r="A3996" t="s">
        <v>20650</v>
      </c>
      <c r="B3996">
        <v>41582</v>
      </c>
      <c r="C3996" t="s">
        <v>15070</v>
      </c>
      <c r="D3996" t="s">
        <v>3992</v>
      </c>
      <c r="E3996" t="s">
        <v>10948</v>
      </c>
      <c r="F3996" s="2" t="s">
        <v>6536</v>
      </c>
      <c r="G3996" s="2" t="s">
        <v>6536</v>
      </c>
      <c r="H3996" s="29">
        <v>130047.76999999999</v>
      </c>
      <c r="I3996" s="26">
        <v>157.34</v>
      </c>
      <c r="J3996" s="25">
        <v>82400.53</v>
      </c>
      <c r="K3996" s="25">
        <v>-47647.239999999991</v>
      </c>
      <c r="L3996" s="25">
        <v>35735.43</v>
      </c>
      <c r="M3996" s="27">
        <v>118135.95999999999</v>
      </c>
    </row>
    <row r="3997" spans="1:13" x14ac:dyDescent="0.15">
      <c r="A3997" t="s">
        <v>20815</v>
      </c>
      <c r="B3997">
        <v>41631</v>
      </c>
      <c r="C3997" t="s">
        <v>15085</v>
      </c>
      <c r="D3997" t="s">
        <v>3993</v>
      </c>
      <c r="E3997" t="s">
        <v>12357</v>
      </c>
      <c r="F3997" s="2" t="s">
        <v>12358</v>
      </c>
      <c r="G3997" s="2" t="s">
        <v>6267</v>
      </c>
      <c r="H3997" s="29">
        <v>0</v>
      </c>
      <c r="I3997" s="26">
        <v>0</v>
      </c>
      <c r="J3997" s="25">
        <v>0</v>
      </c>
      <c r="K3997" s="25">
        <v>0</v>
      </c>
      <c r="L3997" s="25">
        <v>0</v>
      </c>
      <c r="M3997" s="27">
        <v>0</v>
      </c>
    </row>
    <row r="3998" spans="1:13" x14ac:dyDescent="0.15">
      <c r="A3998" t="s">
        <v>18769</v>
      </c>
      <c r="B3998">
        <v>40928</v>
      </c>
      <c r="C3998" t="s">
        <v>14912</v>
      </c>
      <c r="D3998" t="s">
        <v>3994</v>
      </c>
      <c r="E3998" t="s">
        <v>12359</v>
      </c>
      <c r="F3998" s="2" t="s">
        <v>6392</v>
      </c>
      <c r="G3998" s="2" t="s">
        <v>6392</v>
      </c>
      <c r="H3998" s="29">
        <v>0</v>
      </c>
      <c r="I3998" s="26">
        <v>0</v>
      </c>
      <c r="J3998" s="25">
        <v>0</v>
      </c>
      <c r="K3998" s="25">
        <v>0</v>
      </c>
      <c r="L3998" s="25">
        <v>0</v>
      </c>
      <c r="M3998" s="27">
        <v>0</v>
      </c>
    </row>
    <row r="3999" spans="1:13" x14ac:dyDescent="0.15">
      <c r="A3999" t="s">
        <v>22532</v>
      </c>
      <c r="B3999">
        <v>52274</v>
      </c>
      <c r="C3999" t="s">
        <v>15300</v>
      </c>
      <c r="D3999" t="s">
        <v>3995</v>
      </c>
      <c r="E3999" t="s">
        <v>12360</v>
      </c>
      <c r="F3999" s="2" t="s">
        <v>7998</v>
      </c>
      <c r="G3999" s="2" t="s">
        <v>6564</v>
      </c>
      <c r="H3999" s="29">
        <v>0</v>
      </c>
      <c r="I3999" s="26">
        <v>0</v>
      </c>
      <c r="J3999" s="25">
        <v>0</v>
      </c>
      <c r="K3999" s="25">
        <v>0</v>
      </c>
      <c r="L3999" s="25">
        <v>0</v>
      </c>
      <c r="M3999" s="27">
        <v>0</v>
      </c>
    </row>
    <row r="4000" spans="1:13" x14ac:dyDescent="0.15">
      <c r="A4000" t="s">
        <v>23486</v>
      </c>
      <c r="B4000">
        <v>85255</v>
      </c>
      <c r="C4000" t="s">
        <v>15474</v>
      </c>
      <c r="D4000" t="s">
        <v>3996</v>
      </c>
      <c r="E4000" t="s">
        <v>12361</v>
      </c>
      <c r="F4000" s="2" t="s">
        <v>6472</v>
      </c>
      <c r="G4000" s="2" t="s">
        <v>6472</v>
      </c>
      <c r="H4000" s="29">
        <v>0</v>
      </c>
      <c r="I4000" s="26">
        <v>0</v>
      </c>
      <c r="J4000" s="25">
        <v>0</v>
      </c>
      <c r="K4000" s="25">
        <v>0</v>
      </c>
      <c r="L4000" s="25">
        <v>0</v>
      </c>
      <c r="M4000" s="27">
        <v>0</v>
      </c>
    </row>
    <row r="4001" spans="1:13" x14ac:dyDescent="0.15">
      <c r="A4001" t="s">
        <v>23338</v>
      </c>
      <c r="B4001">
        <v>81316</v>
      </c>
      <c r="C4001" t="s">
        <v>15439</v>
      </c>
      <c r="D4001" t="s">
        <v>3997</v>
      </c>
      <c r="E4001" t="s">
        <v>12362</v>
      </c>
      <c r="F4001" s="2" t="s">
        <v>6293</v>
      </c>
      <c r="G4001" s="2" t="s">
        <v>6293</v>
      </c>
      <c r="H4001" s="29">
        <v>381824.17000000004</v>
      </c>
      <c r="I4001" s="26">
        <v>485.38</v>
      </c>
      <c r="J4001" s="25">
        <v>254198.36</v>
      </c>
      <c r="K4001" s="25">
        <v>-127625.81000000006</v>
      </c>
      <c r="L4001" s="25">
        <v>95719.360000000001</v>
      </c>
      <c r="M4001" s="27">
        <v>349917.72</v>
      </c>
    </row>
    <row r="4002" spans="1:13" x14ac:dyDescent="0.15">
      <c r="A4002" t="s">
        <v>21103</v>
      </c>
      <c r="B4002">
        <v>41735</v>
      </c>
      <c r="C4002" t="s">
        <v>15106</v>
      </c>
      <c r="D4002" t="s">
        <v>3998</v>
      </c>
      <c r="E4002" t="s">
        <v>12363</v>
      </c>
      <c r="F4002" s="2" t="s">
        <v>6379</v>
      </c>
      <c r="G4002" s="2" t="s">
        <v>6380</v>
      </c>
      <c r="H4002" s="29">
        <v>121466.54999999999</v>
      </c>
      <c r="I4002" s="26">
        <v>295.94</v>
      </c>
      <c r="J4002" s="25">
        <v>154986.74</v>
      </c>
      <c r="K4002" s="25">
        <v>33520.19</v>
      </c>
      <c r="L4002" s="25">
        <v>-16424.89</v>
      </c>
      <c r="M4002" s="27">
        <v>138561.84999999998</v>
      </c>
    </row>
    <row r="4003" spans="1:13" x14ac:dyDescent="0.15">
      <c r="A4003" t="s">
        <v>22159</v>
      </c>
      <c r="B4003">
        <v>42761</v>
      </c>
      <c r="C4003" t="s">
        <v>15232</v>
      </c>
      <c r="D4003" t="s">
        <v>3999</v>
      </c>
      <c r="E4003" t="s">
        <v>12364</v>
      </c>
      <c r="F4003" s="2" t="s">
        <v>12365</v>
      </c>
      <c r="G4003" s="2" t="s">
        <v>6504</v>
      </c>
      <c r="H4003" s="29">
        <v>13874</v>
      </c>
      <c r="I4003" s="26">
        <v>68.23</v>
      </c>
      <c r="J4003" s="25">
        <v>35732.730000000003</v>
      </c>
      <c r="K4003" s="25">
        <v>21858.730000000003</v>
      </c>
      <c r="L4003" s="25">
        <v>-10710.78</v>
      </c>
      <c r="M4003" s="27">
        <v>25021.950000000004</v>
      </c>
    </row>
    <row r="4004" spans="1:13" x14ac:dyDescent="0.15">
      <c r="A4004" t="s">
        <v>22098</v>
      </c>
      <c r="B4004">
        <v>42719</v>
      </c>
      <c r="C4004" t="s">
        <v>15220</v>
      </c>
      <c r="D4004" t="s">
        <v>4000</v>
      </c>
      <c r="E4004" t="s">
        <v>12366</v>
      </c>
      <c r="F4004" s="2" t="s">
        <v>6285</v>
      </c>
      <c r="G4004" s="2" t="s">
        <v>6285</v>
      </c>
      <c r="H4004" s="29">
        <v>109596.28999999998</v>
      </c>
      <c r="I4004" s="26">
        <v>163.22999999999999</v>
      </c>
      <c r="J4004" s="25">
        <v>85485.18</v>
      </c>
      <c r="K4004" s="25">
        <v>-24111.109999999986</v>
      </c>
      <c r="L4004" s="25">
        <v>18083.330000000002</v>
      </c>
      <c r="M4004" s="27">
        <v>103568.51</v>
      </c>
    </row>
    <row r="4005" spans="1:13" x14ac:dyDescent="0.15">
      <c r="A4005" t="s">
        <v>19553</v>
      </c>
      <c r="B4005">
        <v>41364</v>
      </c>
      <c r="C4005" t="s">
        <v>14987</v>
      </c>
      <c r="D4005" t="s">
        <v>4001</v>
      </c>
      <c r="E4005" t="s">
        <v>12367</v>
      </c>
      <c r="F4005" s="2" t="s">
        <v>6393</v>
      </c>
      <c r="G4005" s="2" t="s">
        <v>6393</v>
      </c>
      <c r="H4005" s="29">
        <v>0</v>
      </c>
      <c r="I4005" s="26">
        <v>109.91</v>
      </c>
      <c r="J4005" s="25">
        <v>57560.97</v>
      </c>
      <c r="K4005" s="25">
        <v>57560.97</v>
      </c>
      <c r="L4005" s="25">
        <v>-28204.880000000001</v>
      </c>
      <c r="M4005" s="27">
        <v>29356.09</v>
      </c>
    </row>
    <row r="4006" spans="1:13" x14ac:dyDescent="0.15">
      <c r="A4006" t="s">
        <v>20736</v>
      </c>
      <c r="B4006">
        <v>41617</v>
      </c>
      <c r="C4006" t="s">
        <v>15079</v>
      </c>
      <c r="D4006" t="s">
        <v>4002</v>
      </c>
      <c r="E4006" t="s">
        <v>12368</v>
      </c>
      <c r="F4006" s="2" t="s">
        <v>12369</v>
      </c>
      <c r="G4006" s="2" t="s">
        <v>7784</v>
      </c>
      <c r="H4006" s="29">
        <v>0</v>
      </c>
      <c r="I4006" s="26">
        <v>0</v>
      </c>
      <c r="J4006" s="25">
        <v>0</v>
      </c>
      <c r="K4006" s="25">
        <v>0</v>
      </c>
      <c r="L4006" s="25">
        <v>0</v>
      </c>
      <c r="M4006" s="27">
        <v>0</v>
      </c>
    </row>
    <row r="4007" spans="1:13" x14ac:dyDescent="0.15">
      <c r="A4007" t="s">
        <v>20473</v>
      </c>
      <c r="B4007">
        <v>41567</v>
      </c>
      <c r="C4007" t="s">
        <v>15062</v>
      </c>
      <c r="D4007" t="s">
        <v>4003</v>
      </c>
      <c r="E4007" t="s">
        <v>12370</v>
      </c>
      <c r="F4007" s="2" t="s">
        <v>6361</v>
      </c>
      <c r="G4007" s="2" t="s">
        <v>6361</v>
      </c>
      <c r="H4007" s="29">
        <v>204826.07999999996</v>
      </c>
      <c r="I4007" s="26">
        <v>629.66</v>
      </c>
      <c r="J4007" s="25">
        <v>329759.24</v>
      </c>
      <c r="K4007" s="25">
        <v>124933.16000000003</v>
      </c>
      <c r="L4007" s="25">
        <v>-61217.25</v>
      </c>
      <c r="M4007" s="27">
        <v>268541.99</v>
      </c>
    </row>
    <row r="4008" spans="1:13" x14ac:dyDescent="0.15">
      <c r="A4008" t="s">
        <v>21065</v>
      </c>
      <c r="B4008">
        <v>41693</v>
      </c>
      <c r="C4008" t="s">
        <v>15103</v>
      </c>
      <c r="D4008" t="s">
        <v>4004</v>
      </c>
      <c r="E4008" t="s">
        <v>12371</v>
      </c>
      <c r="F4008" s="2" t="s">
        <v>12372</v>
      </c>
      <c r="G4008" s="2" t="s">
        <v>6443</v>
      </c>
      <c r="H4008" s="29">
        <v>11557.68</v>
      </c>
      <c r="I4008" s="26">
        <v>27.57</v>
      </c>
      <c r="J4008" s="25">
        <v>14438.68</v>
      </c>
      <c r="K4008" s="25">
        <v>2881</v>
      </c>
      <c r="L4008" s="25">
        <v>-1411.69</v>
      </c>
      <c r="M4008" s="27">
        <v>13026.99</v>
      </c>
    </row>
    <row r="4009" spans="1:13" x14ac:dyDescent="0.15">
      <c r="A4009" t="s">
        <v>21159</v>
      </c>
      <c r="B4009">
        <v>41775</v>
      </c>
      <c r="C4009" t="s">
        <v>15110</v>
      </c>
      <c r="D4009" t="s">
        <v>4005</v>
      </c>
      <c r="E4009" t="s">
        <v>12373</v>
      </c>
      <c r="F4009" s="2" t="s">
        <v>6228</v>
      </c>
      <c r="G4009" s="2" t="s">
        <v>6228</v>
      </c>
      <c r="H4009" s="29">
        <v>0</v>
      </c>
      <c r="I4009" s="26">
        <v>0</v>
      </c>
      <c r="J4009" s="25">
        <v>0</v>
      </c>
      <c r="K4009" s="25">
        <v>0</v>
      </c>
      <c r="L4009" s="25">
        <v>0</v>
      </c>
      <c r="M4009" s="27">
        <v>0</v>
      </c>
    </row>
    <row r="4010" spans="1:13" x14ac:dyDescent="0.15">
      <c r="A4010" t="s">
        <v>21238</v>
      </c>
      <c r="B4010">
        <v>41780</v>
      </c>
      <c r="C4010" t="s">
        <v>15114</v>
      </c>
      <c r="D4010" t="s">
        <v>4006</v>
      </c>
      <c r="E4010" t="s">
        <v>12374</v>
      </c>
      <c r="F4010" s="2" t="s">
        <v>12329</v>
      </c>
      <c r="G4010" s="2" t="s">
        <v>12037</v>
      </c>
      <c r="H4010" s="29">
        <v>41336.89</v>
      </c>
      <c r="I4010" s="26">
        <v>113.92</v>
      </c>
      <c r="J4010" s="25">
        <v>59661.04</v>
      </c>
      <c r="K4010" s="25">
        <v>18324.150000000001</v>
      </c>
      <c r="L4010" s="25">
        <v>-8978.83</v>
      </c>
      <c r="M4010" s="27">
        <v>50682.21</v>
      </c>
    </row>
    <row r="4011" spans="1:13" x14ac:dyDescent="0.15">
      <c r="A4011" t="s">
        <v>21526</v>
      </c>
      <c r="B4011">
        <v>41856</v>
      </c>
      <c r="C4011" t="s">
        <v>15143</v>
      </c>
      <c r="D4011" t="s">
        <v>4007</v>
      </c>
      <c r="E4011" t="s">
        <v>12375</v>
      </c>
      <c r="F4011" s="2" t="s">
        <v>8563</v>
      </c>
      <c r="G4011" s="2" t="s">
        <v>6720</v>
      </c>
      <c r="H4011" s="29">
        <v>70355.290000000008</v>
      </c>
      <c r="I4011" s="26">
        <v>59.19</v>
      </c>
      <c r="J4011" s="25">
        <v>30998.39</v>
      </c>
      <c r="K4011" s="25">
        <v>-39356.900000000009</v>
      </c>
      <c r="L4011" s="25">
        <v>29517.68</v>
      </c>
      <c r="M4011" s="27">
        <v>60516.07</v>
      </c>
    </row>
    <row r="4012" spans="1:13" x14ac:dyDescent="0.15">
      <c r="A4012" t="s">
        <v>21846</v>
      </c>
      <c r="B4012">
        <v>42561</v>
      </c>
      <c r="C4012" t="s">
        <v>15187</v>
      </c>
      <c r="D4012" t="s">
        <v>4008</v>
      </c>
      <c r="E4012" t="s">
        <v>12376</v>
      </c>
      <c r="F4012" s="2" t="s">
        <v>8423</v>
      </c>
      <c r="G4012" s="2" t="s">
        <v>6571</v>
      </c>
      <c r="H4012" s="29">
        <v>0</v>
      </c>
      <c r="I4012" s="26">
        <v>0</v>
      </c>
      <c r="J4012" s="25">
        <v>0</v>
      </c>
      <c r="K4012" s="25">
        <v>0</v>
      </c>
      <c r="L4012" s="25">
        <v>0</v>
      </c>
      <c r="M4012" s="27">
        <v>0</v>
      </c>
    </row>
    <row r="4013" spans="1:13" x14ac:dyDescent="0.15">
      <c r="A4013" t="s">
        <v>21104</v>
      </c>
      <c r="B4013">
        <v>41735</v>
      </c>
      <c r="C4013" t="s">
        <v>15106</v>
      </c>
      <c r="D4013" t="s">
        <v>4009</v>
      </c>
      <c r="E4013" t="s">
        <v>12377</v>
      </c>
      <c r="F4013" s="2" t="s">
        <v>11085</v>
      </c>
      <c r="G4013" s="2" t="s">
        <v>7800</v>
      </c>
      <c r="H4013" s="29">
        <v>0</v>
      </c>
      <c r="I4013" s="26">
        <v>0</v>
      </c>
      <c r="J4013" s="25">
        <v>0</v>
      </c>
      <c r="K4013" s="25">
        <v>0</v>
      </c>
      <c r="L4013" s="25">
        <v>0</v>
      </c>
      <c r="M4013" s="27">
        <v>0</v>
      </c>
    </row>
    <row r="4014" spans="1:13" x14ac:dyDescent="0.15">
      <c r="A4014" t="s">
        <v>20816</v>
      </c>
      <c r="B4014">
        <v>41631</v>
      </c>
      <c r="C4014" t="s">
        <v>15085</v>
      </c>
      <c r="D4014" t="s">
        <v>4010</v>
      </c>
      <c r="E4014" t="s">
        <v>12378</v>
      </c>
      <c r="F4014" s="2" t="s">
        <v>7249</v>
      </c>
      <c r="G4014" s="2" t="s">
        <v>6260</v>
      </c>
      <c r="H4014" s="29">
        <v>16129.839999999997</v>
      </c>
      <c r="I4014" s="26">
        <v>81.819999999999993</v>
      </c>
      <c r="J4014" s="25">
        <v>42849.95</v>
      </c>
      <c r="K4014" s="25">
        <v>26720.11</v>
      </c>
      <c r="L4014" s="25">
        <v>-13092.85</v>
      </c>
      <c r="M4014" s="27">
        <v>29757.1</v>
      </c>
    </row>
    <row r="4015" spans="1:13" x14ac:dyDescent="0.15">
      <c r="A4015" t="s">
        <v>20626</v>
      </c>
      <c r="B4015">
        <v>41580</v>
      </c>
      <c r="C4015" t="s">
        <v>15069</v>
      </c>
      <c r="D4015" t="s">
        <v>4011</v>
      </c>
      <c r="E4015" t="s">
        <v>12379</v>
      </c>
      <c r="F4015" s="2" t="s">
        <v>6363</v>
      </c>
      <c r="G4015" s="2" t="s">
        <v>6363</v>
      </c>
      <c r="H4015" s="29">
        <v>15271.300000000003</v>
      </c>
      <c r="I4015" s="26">
        <v>118.41</v>
      </c>
      <c r="J4015" s="25">
        <v>62012.5</v>
      </c>
      <c r="K4015" s="25">
        <v>46741.2</v>
      </c>
      <c r="L4015" s="25">
        <v>-22903.19</v>
      </c>
      <c r="M4015" s="27">
        <v>39109.31</v>
      </c>
    </row>
    <row r="4016" spans="1:13" x14ac:dyDescent="0.15">
      <c r="A4016" t="s">
        <v>19342</v>
      </c>
      <c r="B4016">
        <v>41248</v>
      </c>
      <c r="C4016" t="s">
        <v>14965</v>
      </c>
      <c r="D4016" t="s">
        <v>4012</v>
      </c>
      <c r="E4016" t="s">
        <v>12380</v>
      </c>
      <c r="F4016" s="2" t="s">
        <v>6451</v>
      </c>
      <c r="G4016" s="2" t="s">
        <v>6451</v>
      </c>
      <c r="H4016" s="29">
        <v>0</v>
      </c>
      <c r="I4016" s="26">
        <v>0</v>
      </c>
      <c r="J4016" s="25">
        <v>0</v>
      </c>
      <c r="K4016" s="25">
        <v>0</v>
      </c>
      <c r="L4016" s="25">
        <v>0</v>
      </c>
      <c r="M4016" s="27">
        <v>0</v>
      </c>
    </row>
    <row r="4017" spans="1:13" x14ac:dyDescent="0.15">
      <c r="A4017" t="s">
        <v>22089</v>
      </c>
      <c r="B4017">
        <v>42709</v>
      </c>
      <c r="C4017" t="s">
        <v>15218</v>
      </c>
      <c r="D4017" t="s">
        <v>4013</v>
      </c>
      <c r="E4017" t="s">
        <v>12381</v>
      </c>
      <c r="F4017" s="2" t="s">
        <v>6377</v>
      </c>
      <c r="G4017" s="2" t="s">
        <v>6377</v>
      </c>
      <c r="H4017" s="29">
        <v>89834.85</v>
      </c>
      <c r="I4017" s="26">
        <v>468.68</v>
      </c>
      <c r="J4017" s="25">
        <v>245452.4</v>
      </c>
      <c r="K4017" s="25">
        <v>155617.54999999999</v>
      </c>
      <c r="L4017" s="25">
        <v>-76252.600000000006</v>
      </c>
      <c r="M4017" s="27">
        <v>169199.8</v>
      </c>
    </row>
    <row r="4018" spans="1:13" x14ac:dyDescent="0.15">
      <c r="A4018" t="s">
        <v>21561</v>
      </c>
      <c r="B4018">
        <v>41862</v>
      </c>
      <c r="C4018" t="s">
        <v>15148</v>
      </c>
      <c r="D4018" t="s">
        <v>4014</v>
      </c>
      <c r="E4018" t="s">
        <v>12382</v>
      </c>
      <c r="F4018" s="2" t="s">
        <v>6507</v>
      </c>
      <c r="G4018" s="2" t="s">
        <v>6507</v>
      </c>
      <c r="H4018" s="29">
        <v>0</v>
      </c>
      <c r="I4018" s="26">
        <v>0</v>
      </c>
      <c r="J4018" s="25">
        <v>0</v>
      </c>
      <c r="K4018" s="25">
        <v>0</v>
      </c>
      <c r="L4018" s="25">
        <v>0</v>
      </c>
      <c r="M4018" s="27">
        <v>0</v>
      </c>
    </row>
    <row r="4019" spans="1:13" x14ac:dyDescent="0.15">
      <c r="A4019" t="s">
        <v>18473</v>
      </c>
      <c r="B4019">
        <v>40662</v>
      </c>
      <c r="C4019" t="s">
        <v>14880</v>
      </c>
      <c r="D4019" t="s">
        <v>4015</v>
      </c>
      <c r="E4019" t="s">
        <v>12383</v>
      </c>
      <c r="F4019" s="2" t="s">
        <v>6563</v>
      </c>
      <c r="G4019" s="2" t="s">
        <v>6564</v>
      </c>
      <c r="H4019" s="29">
        <v>94053.440000000002</v>
      </c>
      <c r="I4019" s="26">
        <v>208.32</v>
      </c>
      <c r="J4019" s="25">
        <v>109099.27</v>
      </c>
      <c r="K4019" s="25">
        <v>15045.830000000002</v>
      </c>
      <c r="L4019" s="25">
        <v>-7372.46</v>
      </c>
      <c r="M4019" s="27">
        <v>101726.81</v>
      </c>
    </row>
    <row r="4020" spans="1:13" x14ac:dyDescent="0.15">
      <c r="A4020" t="s">
        <v>22364</v>
      </c>
      <c r="B4020">
        <v>47595</v>
      </c>
      <c r="C4020" t="s">
        <v>15278</v>
      </c>
      <c r="D4020" t="s">
        <v>4016</v>
      </c>
      <c r="E4020" t="s">
        <v>12384</v>
      </c>
      <c r="F4020" s="2" t="s">
        <v>6228</v>
      </c>
      <c r="G4020" s="2" t="s">
        <v>6228</v>
      </c>
      <c r="H4020" s="29">
        <v>243460.07</v>
      </c>
      <c r="I4020" s="26">
        <v>512.02</v>
      </c>
      <c r="J4020" s="25">
        <v>268149.99</v>
      </c>
      <c r="K4020" s="25">
        <v>24689.919999999984</v>
      </c>
      <c r="L4020" s="25">
        <v>-12098.06</v>
      </c>
      <c r="M4020" s="27">
        <v>256051.93</v>
      </c>
    </row>
    <row r="4021" spans="1:13" x14ac:dyDescent="0.15">
      <c r="A4021" t="s">
        <v>21888</v>
      </c>
      <c r="B4021">
        <v>42600</v>
      </c>
      <c r="C4021" t="s">
        <v>15198</v>
      </c>
      <c r="D4021" t="s">
        <v>4017</v>
      </c>
      <c r="E4021" t="s">
        <v>7741</v>
      </c>
      <c r="F4021" s="2" t="s">
        <v>6437</v>
      </c>
      <c r="G4021" s="2" t="s">
        <v>6437</v>
      </c>
      <c r="H4021" s="29">
        <v>0</v>
      </c>
      <c r="I4021" s="26">
        <v>0</v>
      </c>
      <c r="J4021" s="25">
        <v>0</v>
      </c>
      <c r="K4021" s="25">
        <v>0</v>
      </c>
      <c r="L4021" s="25">
        <v>0</v>
      </c>
      <c r="M4021" s="27">
        <v>0</v>
      </c>
    </row>
    <row r="4022" spans="1:13" x14ac:dyDescent="0.15">
      <c r="A4022" t="s">
        <v>22989</v>
      </c>
      <c r="B4022">
        <v>74531</v>
      </c>
      <c r="C4022" t="s">
        <v>15388</v>
      </c>
      <c r="D4022" t="s">
        <v>4018</v>
      </c>
      <c r="E4022" t="s">
        <v>12385</v>
      </c>
      <c r="F4022" s="2" t="s">
        <v>6228</v>
      </c>
      <c r="G4022" s="2" t="s">
        <v>6228</v>
      </c>
      <c r="H4022" s="29">
        <v>323369.84999999998</v>
      </c>
      <c r="I4022" s="26">
        <v>465.26</v>
      </c>
      <c r="J4022" s="25">
        <v>243661.31</v>
      </c>
      <c r="K4022" s="25">
        <v>-79708.539999999979</v>
      </c>
      <c r="L4022" s="25">
        <v>59781.41</v>
      </c>
      <c r="M4022" s="27">
        <v>303442.71999999997</v>
      </c>
    </row>
    <row r="4023" spans="1:13" x14ac:dyDescent="0.15">
      <c r="A4023" t="s">
        <v>23130</v>
      </c>
      <c r="B4023">
        <v>76819</v>
      </c>
      <c r="C4023" t="s">
        <v>15409</v>
      </c>
      <c r="D4023" t="s">
        <v>4019</v>
      </c>
      <c r="E4023" t="s">
        <v>12386</v>
      </c>
      <c r="F4023" s="2" t="s">
        <v>6333</v>
      </c>
      <c r="G4023" s="2" t="s">
        <v>6333</v>
      </c>
      <c r="H4023" s="29">
        <v>0</v>
      </c>
      <c r="I4023" s="26">
        <v>56.74</v>
      </c>
      <c r="J4023" s="25">
        <v>29715.31</v>
      </c>
      <c r="K4023" s="25">
        <v>29715.31</v>
      </c>
      <c r="L4023" s="25">
        <v>-14560.5</v>
      </c>
      <c r="M4023" s="27">
        <v>15154.810000000001</v>
      </c>
    </row>
    <row r="4024" spans="1:13" x14ac:dyDescent="0.15">
      <c r="A4024" t="s">
        <v>23162</v>
      </c>
      <c r="B4024">
        <v>77196</v>
      </c>
      <c r="C4024" t="s">
        <v>15415</v>
      </c>
      <c r="D4024" t="s">
        <v>4020</v>
      </c>
      <c r="E4024" t="s">
        <v>12387</v>
      </c>
      <c r="F4024" s="2" t="s">
        <v>6431</v>
      </c>
      <c r="G4024" s="2" t="s">
        <v>6432</v>
      </c>
      <c r="H4024" s="29">
        <v>0</v>
      </c>
      <c r="I4024" s="26">
        <v>86.01</v>
      </c>
      <c r="J4024" s="25">
        <v>45044.3</v>
      </c>
      <c r="K4024" s="25">
        <v>45044.3</v>
      </c>
      <c r="L4024" s="25">
        <v>-22071.71</v>
      </c>
      <c r="M4024" s="27">
        <v>22972.590000000004</v>
      </c>
    </row>
    <row r="4025" spans="1:13" x14ac:dyDescent="0.15">
      <c r="A4025" t="s">
        <v>23431</v>
      </c>
      <c r="B4025">
        <v>83280</v>
      </c>
      <c r="C4025" t="s">
        <v>15457</v>
      </c>
      <c r="D4025" t="s">
        <v>4021</v>
      </c>
      <c r="E4025" t="s">
        <v>12388</v>
      </c>
      <c r="F4025" s="2" t="s">
        <v>6244</v>
      </c>
      <c r="G4025" s="2" t="s">
        <v>6245</v>
      </c>
      <c r="H4025" s="29">
        <v>153493.62</v>
      </c>
      <c r="I4025" s="26">
        <v>123.46</v>
      </c>
      <c r="J4025" s="25">
        <v>64657.24</v>
      </c>
      <c r="K4025" s="25">
        <v>-88836.38</v>
      </c>
      <c r="L4025" s="25">
        <v>66627.289999999994</v>
      </c>
      <c r="M4025" s="27">
        <v>131284.53</v>
      </c>
    </row>
    <row r="4026" spans="1:13" x14ac:dyDescent="0.15">
      <c r="A4026" t="s">
        <v>21383</v>
      </c>
      <c r="B4026">
        <v>41816</v>
      </c>
      <c r="C4026" t="s">
        <v>15128</v>
      </c>
      <c r="D4026" t="s">
        <v>4022</v>
      </c>
      <c r="E4026" t="s">
        <v>12389</v>
      </c>
      <c r="F4026" s="2" t="s">
        <v>6644</v>
      </c>
      <c r="G4026" s="2" t="s">
        <v>6645</v>
      </c>
      <c r="H4026" s="29">
        <v>54431.149999999994</v>
      </c>
      <c r="I4026" s="26">
        <v>98.65</v>
      </c>
      <c r="J4026" s="25">
        <v>51663.99</v>
      </c>
      <c r="K4026" s="25">
        <v>-2767.1599999999962</v>
      </c>
      <c r="L4026" s="25">
        <v>2075.37</v>
      </c>
      <c r="M4026" s="27">
        <v>53739.360000000001</v>
      </c>
    </row>
    <row r="4027" spans="1:13" x14ac:dyDescent="0.15">
      <c r="A4027" t="s">
        <v>21239</v>
      </c>
      <c r="B4027">
        <v>41780</v>
      </c>
      <c r="C4027" t="s">
        <v>15114</v>
      </c>
      <c r="D4027" t="s">
        <v>4023</v>
      </c>
      <c r="E4027" t="s">
        <v>12390</v>
      </c>
      <c r="F4027" s="2" t="s">
        <v>6480</v>
      </c>
      <c r="G4027" s="2" t="s">
        <v>6480</v>
      </c>
      <c r="H4027" s="29">
        <v>156842.15</v>
      </c>
      <c r="I4027" s="26">
        <v>168.52</v>
      </c>
      <c r="J4027" s="25">
        <v>88255.61</v>
      </c>
      <c r="K4027" s="25">
        <v>-68586.539999999994</v>
      </c>
      <c r="L4027" s="25">
        <v>51439.91</v>
      </c>
      <c r="M4027" s="27">
        <v>139695.52000000002</v>
      </c>
    </row>
    <row r="4028" spans="1:13" x14ac:dyDescent="0.15">
      <c r="A4028" t="s">
        <v>21939</v>
      </c>
      <c r="B4028">
        <v>42610</v>
      </c>
      <c r="C4028" t="s">
        <v>15201</v>
      </c>
      <c r="D4028" t="s">
        <v>4024</v>
      </c>
      <c r="E4028" t="s">
        <v>12391</v>
      </c>
      <c r="F4028" s="2" t="s">
        <v>6775</v>
      </c>
      <c r="G4028" s="2" t="s">
        <v>6775</v>
      </c>
      <c r="H4028" s="29">
        <v>0</v>
      </c>
      <c r="I4028" s="26">
        <v>0</v>
      </c>
      <c r="J4028" s="25">
        <v>0</v>
      </c>
      <c r="K4028" s="25">
        <v>0</v>
      </c>
      <c r="L4028" s="25">
        <v>0</v>
      </c>
      <c r="M4028" s="27">
        <v>0</v>
      </c>
    </row>
    <row r="4029" spans="1:13" x14ac:dyDescent="0.15">
      <c r="A4029" t="s">
        <v>20817</v>
      </c>
      <c r="B4029">
        <v>41631</v>
      </c>
      <c r="C4029" t="s">
        <v>15085</v>
      </c>
      <c r="D4029" t="s">
        <v>4025</v>
      </c>
      <c r="E4029" t="s">
        <v>12392</v>
      </c>
      <c r="F4029" s="2" t="s">
        <v>12393</v>
      </c>
      <c r="G4029" s="2" t="s">
        <v>6267</v>
      </c>
      <c r="H4029" s="29">
        <v>23559.899999999994</v>
      </c>
      <c r="I4029" s="26">
        <v>6.85</v>
      </c>
      <c r="J4029" s="25">
        <v>3587.41</v>
      </c>
      <c r="K4029" s="25">
        <v>-19972.489999999994</v>
      </c>
      <c r="L4029" s="25">
        <v>14979.37</v>
      </c>
      <c r="M4029" s="27">
        <v>18566.78</v>
      </c>
    </row>
    <row r="4030" spans="1:13" x14ac:dyDescent="0.15">
      <c r="A4030" t="s">
        <v>22345</v>
      </c>
      <c r="B4030">
        <v>47100</v>
      </c>
      <c r="C4030" t="s">
        <v>15275</v>
      </c>
      <c r="D4030" t="s">
        <v>4026</v>
      </c>
      <c r="E4030" t="s">
        <v>12394</v>
      </c>
      <c r="F4030" s="2" t="s">
        <v>6248</v>
      </c>
      <c r="G4030" s="2" t="s">
        <v>6248</v>
      </c>
      <c r="H4030" s="29">
        <v>9910</v>
      </c>
      <c r="I4030" s="26">
        <v>0</v>
      </c>
      <c r="J4030" s="25">
        <v>0</v>
      </c>
      <c r="K4030" s="25">
        <v>-9910</v>
      </c>
      <c r="L4030" s="25">
        <v>7432.5</v>
      </c>
      <c r="M4030" s="27">
        <v>7432.5</v>
      </c>
    </row>
    <row r="4031" spans="1:13" x14ac:dyDescent="0.15">
      <c r="A4031" t="s">
        <v>18770</v>
      </c>
      <c r="B4031">
        <v>40928</v>
      </c>
      <c r="C4031" t="s">
        <v>14912</v>
      </c>
      <c r="D4031" t="s">
        <v>4027</v>
      </c>
      <c r="E4031" t="s">
        <v>12395</v>
      </c>
      <c r="F4031" s="2" t="s">
        <v>6392</v>
      </c>
      <c r="G4031" s="2" t="s">
        <v>6392</v>
      </c>
      <c r="H4031" s="29">
        <v>0</v>
      </c>
      <c r="I4031" s="26">
        <v>0</v>
      </c>
      <c r="J4031" s="25">
        <v>0</v>
      </c>
      <c r="K4031" s="25">
        <v>0</v>
      </c>
      <c r="L4031" s="25">
        <v>0</v>
      </c>
      <c r="M4031" s="27">
        <v>0</v>
      </c>
    </row>
    <row r="4032" spans="1:13" x14ac:dyDescent="0.15">
      <c r="A4032" t="s">
        <v>20172</v>
      </c>
      <c r="B4032">
        <v>41506</v>
      </c>
      <c r="C4032" t="s">
        <v>15035</v>
      </c>
      <c r="D4032" t="s">
        <v>4028</v>
      </c>
      <c r="E4032" t="s">
        <v>8255</v>
      </c>
      <c r="F4032" s="2" t="s">
        <v>6500</v>
      </c>
      <c r="G4032" s="2" t="s">
        <v>6500</v>
      </c>
      <c r="H4032" s="29">
        <v>0</v>
      </c>
      <c r="I4032" s="26">
        <v>0</v>
      </c>
      <c r="J4032" s="25">
        <v>0</v>
      </c>
      <c r="K4032" s="25">
        <v>0</v>
      </c>
      <c r="L4032" s="25">
        <v>0</v>
      </c>
      <c r="M4032" s="27">
        <v>0</v>
      </c>
    </row>
    <row r="4033" spans="1:13" x14ac:dyDescent="0.15">
      <c r="A4033" t="s">
        <v>23339</v>
      </c>
      <c r="B4033">
        <v>81316</v>
      </c>
      <c r="C4033" t="s">
        <v>15439</v>
      </c>
      <c r="D4033" t="s">
        <v>4029</v>
      </c>
      <c r="E4033" t="s">
        <v>12396</v>
      </c>
      <c r="F4033" s="2" t="s">
        <v>6293</v>
      </c>
      <c r="G4033" s="2" t="s">
        <v>6293</v>
      </c>
      <c r="H4033" s="29">
        <v>69110.720000000001</v>
      </c>
      <c r="I4033" s="26">
        <v>789.9</v>
      </c>
      <c r="J4033" s="25">
        <v>413678.53</v>
      </c>
      <c r="K4033" s="25">
        <v>344567.81000000006</v>
      </c>
      <c r="L4033" s="25">
        <v>-168838.23</v>
      </c>
      <c r="M4033" s="27">
        <v>244840.30000000002</v>
      </c>
    </row>
    <row r="4034" spans="1:13" x14ac:dyDescent="0.15">
      <c r="A4034" t="s">
        <v>22099</v>
      </c>
      <c r="B4034">
        <v>42719</v>
      </c>
      <c r="C4034" t="s">
        <v>15220</v>
      </c>
      <c r="D4034" t="s">
        <v>4030</v>
      </c>
      <c r="E4034" t="s">
        <v>11127</v>
      </c>
      <c r="F4034" s="2" t="s">
        <v>6285</v>
      </c>
      <c r="G4034" s="2" t="s">
        <v>6285</v>
      </c>
      <c r="H4034" s="29">
        <v>0</v>
      </c>
      <c r="I4034" s="26">
        <v>0</v>
      </c>
      <c r="J4034" s="25">
        <v>0</v>
      </c>
      <c r="K4034" s="25">
        <v>0</v>
      </c>
      <c r="L4034" s="25">
        <v>0</v>
      </c>
      <c r="M4034" s="27">
        <v>0</v>
      </c>
    </row>
    <row r="4035" spans="1:13" x14ac:dyDescent="0.15">
      <c r="A4035" t="s">
        <v>20352</v>
      </c>
      <c r="B4035">
        <v>41545</v>
      </c>
      <c r="C4035" t="s">
        <v>15051</v>
      </c>
      <c r="D4035" t="s">
        <v>4031</v>
      </c>
      <c r="E4035" t="s">
        <v>12397</v>
      </c>
      <c r="F4035" s="2" t="s">
        <v>6294</v>
      </c>
      <c r="G4035" s="2" t="s">
        <v>6294</v>
      </c>
      <c r="H4035" s="29">
        <v>232764.72999999998</v>
      </c>
      <c r="I4035" s="26">
        <v>448.89</v>
      </c>
      <c r="J4035" s="25">
        <v>235088.18</v>
      </c>
      <c r="K4035" s="25">
        <v>2323.4500000000116</v>
      </c>
      <c r="L4035" s="25">
        <v>-1138.49</v>
      </c>
      <c r="M4035" s="27">
        <v>233949.69</v>
      </c>
    </row>
    <row r="4036" spans="1:13" x14ac:dyDescent="0.15">
      <c r="A4036" t="s">
        <v>21160</v>
      </c>
      <c r="B4036">
        <v>41775</v>
      </c>
      <c r="C4036" t="s">
        <v>15110</v>
      </c>
      <c r="D4036" t="s">
        <v>4032</v>
      </c>
      <c r="E4036" t="s">
        <v>12398</v>
      </c>
      <c r="F4036" s="2" t="s">
        <v>6228</v>
      </c>
      <c r="G4036" s="2" t="s">
        <v>6228</v>
      </c>
      <c r="H4036" s="29">
        <v>0</v>
      </c>
      <c r="I4036" s="26">
        <v>0</v>
      </c>
      <c r="J4036" s="25">
        <v>0</v>
      </c>
      <c r="K4036" s="25">
        <v>0</v>
      </c>
      <c r="L4036" s="25">
        <v>0</v>
      </c>
      <c r="M4036" s="27">
        <v>0</v>
      </c>
    </row>
    <row r="4037" spans="1:13" x14ac:dyDescent="0.15">
      <c r="A4037" t="s">
        <v>20574</v>
      </c>
      <c r="B4037">
        <v>41573</v>
      </c>
      <c r="C4037" t="s">
        <v>15066</v>
      </c>
      <c r="D4037" t="s">
        <v>4033</v>
      </c>
      <c r="E4037" t="s">
        <v>12399</v>
      </c>
      <c r="F4037" s="2" t="s">
        <v>7333</v>
      </c>
      <c r="G4037" s="2" t="s">
        <v>7333</v>
      </c>
      <c r="H4037" s="29">
        <v>30330.410000000003</v>
      </c>
      <c r="I4037" s="26">
        <v>160.33000000000001</v>
      </c>
      <c r="J4037" s="25">
        <v>83966.42</v>
      </c>
      <c r="K4037" s="25">
        <v>53636.009999999995</v>
      </c>
      <c r="L4037" s="25">
        <v>-26281.64</v>
      </c>
      <c r="M4037" s="27">
        <v>57684.78</v>
      </c>
    </row>
    <row r="4038" spans="1:13" x14ac:dyDescent="0.15">
      <c r="A4038" t="s">
        <v>21105</v>
      </c>
      <c r="B4038">
        <v>41735</v>
      </c>
      <c r="C4038" t="s">
        <v>15106</v>
      </c>
      <c r="D4038" t="s">
        <v>4034</v>
      </c>
      <c r="E4038" t="s">
        <v>12400</v>
      </c>
      <c r="F4038" s="2" t="s">
        <v>12401</v>
      </c>
      <c r="G4038" s="2" t="s">
        <v>7800</v>
      </c>
      <c r="H4038" s="29">
        <v>0</v>
      </c>
      <c r="I4038" s="26">
        <v>0</v>
      </c>
      <c r="J4038" s="25">
        <v>0</v>
      </c>
      <c r="K4038" s="25">
        <v>0</v>
      </c>
      <c r="L4038" s="25">
        <v>0</v>
      </c>
      <c r="M4038" s="27">
        <v>0</v>
      </c>
    </row>
    <row r="4039" spans="1:13" x14ac:dyDescent="0.15">
      <c r="A4039" t="s">
        <v>20818</v>
      </c>
      <c r="B4039">
        <v>41631</v>
      </c>
      <c r="C4039" t="s">
        <v>15085</v>
      </c>
      <c r="D4039" t="s">
        <v>4035</v>
      </c>
      <c r="E4039" t="s">
        <v>12402</v>
      </c>
      <c r="F4039" s="2" t="s">
        <v>12403</v>
      </c>
      <c r="G4039" s="2" t="s">
        <v>6260</v>
      </c>
      <c r="H4039" s="29">
        <v>0</v>
      </c>
      <c r="I4039" s="26">
        <v>0</v>
      </c>
      <c r="J4039" s="25">
        <v>0</v>
      </c>
      <c r="K4039" s="25">
        <v>0</v>
      </c>
      <c r="L4039" s="25">
        <v>0</v>
      </c>
      <c r="M4039" s="27">
        <v>0</v>
      </c>
    </row>
    <row r="4040" spans="1:13" x14ac:dyDescent="0.15">
      <c r="A4040" t="s">
        <v>21879</v>
      </c>
      <c r="B4040">
        <v>42594</v>
      </c>
      <c r="C4040" t="s">
        <v>15196</v>
      </c>
      <c r="D4040" t="s">
        <v>4036</v>
      </c>
      <c r="E4040" t="s">
        <v>12404</v>
      </c>
      <c r="F4040" s="2" t="s">
        <v>6507</v>
      </c>
      <c r="G4040" s="2" t="s">
        <v>6507</v>
      </c>
      <c r="H4040" s="29">
        <v>748030.98</v>
      </c>
      <c r="I4040" s="26">
        <v>766.5</v>
      </c>
      <c r="J4040" s="25">
        <v>401423.72</v>
      </c>
      <c r="K4040" s="25">
        <v>-346607.26</v>
      </c>
      <c r="L4040" s="25">
        <v>259955.45</v>
      </c>
      <c r="M4040" s="27">
        <v>661379.16999999993</v>
      </c>
    </row>
    <row r="4041" spans="1:13" x14ac:dyDescent="0.15">
      <c r="A4041" t="s">
        <v>19913</v>
      </c>
      <c r="B4041">
        <v>41444</v>
      </c>
      <c r="C4041" t="s">
        <v>15012</v>
      </c>
      <c r="D4041" t="s">
        <v>4037</v>
      </c>
      <c r="E4041" t="s">
        <v>12405</v>
      </c>
      <c r="F4041" s="2" t="s">
        <v>9773</v>
      </c>
      <c r="G4041" s="2" t="s">
        <v>7252</v>
      </c>
      <c r="H4041" s="29">
        <v>0</v>
      </c>
      <c r="I4041" s="26">
        <v>0</v>
      </c>
      <c r="J4041" s="25">
        <v>0</v>
      </c>
      <c r="K4041" s="25">
        <v>0</v>
      </c>
      <c r="L4041" s="25">
        <v>0</v>
      </c>
      <c r="M4041" s="27">
        <v>0</v>
      </c>
    </row>
    <row r="4042" spans="1:13" x14ac:dyDescent="0.15">
      <c r="A4042" t="s">
        <v>18474</v>
      </c>
      <c r="B4042">
        <v>40662</v>
      </c>
      <c r="C4042" t="s">
        <v>14880</v>
      </c>
      <c r="D4042" t="s">
        <v>4038</v>
      </c>
      <c r="E4042" t="s">
        <v>12406</v>
      </c>
      <c r="F4042" s="2" t="s">
        <v>6563</v>
      </c>
      <c r="G4042" s="2" t="s">
        <v>6564</v>
      </c>
      <c r="H4042" s="29">
        <v>168208.81000000003</v>
      </c>
      <c r="I4042" s="26">
        <v>174.57</v>
      </c>
      <c r="J4042" s="25">
        <v>91424.05</v>
      </c>
      <c r="K4042" s="25">
        <v>-76784.760000000024</v>
      </c>
      <c r="L4042" s="25">
        <v>57588.57</v>
      </c>
      <c r="M4042" s="27">
        <v>149012.62</v>
      </c>
    </row>
    <row r="4043" spans="1:13" x14ac:dyDescent="0.15">
      <c r="A4043" t="s">
        <v>22365</v>
      </c>
      <c r="B4043">
        <v>47595</v>
      </c>
      <c r="C4043" t="s">
        <v>15278</v>
      </c>
      <c r="D4043" t="s">
        <v>4039</v>
      </c>
      <c r="E4043" t="s">
        <v>12407</v>
      </c>
      <c r="F4043" s="2" t="s">
        <v>6228</v>
      </c>
      <c r="G4043" s="2" t="s">
        <v>6228</v>
      </c>
      <c r="H4043" s="29">
        <v>189178.52000000002</v>
      </c>
      <c r="I4043" s="26">
        <v>605.98</v>
      </c>
      <c r="J4043" s="25">
        <v>317357.78999999998</v>
      </c>
      <c r="K4043" s="25">
        <v>128179.26999999996</v>
      </c>
      <c r="L4043" s="25">
        <v>-62807.839999999997</v>
      </c>
      <c r="M4043" s="27">
        <v>254549.94999999998</v>
      </c>
    </row>
    <row r="4044" spans="1:13" x14ac:dyDescent="0.15">
      <c r="A4044" t="s">
        <v>22625</v>
      </c>
      <c r="B4044">
        <v>60985</v>
      </c>
      <c r="C4044" t="s">
        <v>15330</v>
      </c>
      <c r="D4044" t="s">
        <v>4040</v>
      </c>
      <c r="E4044" t="s">
        <v>12408</v>
      </c>
      <c r="F4044" s="2" t="s">
        <v>6327</v>
      </c>
      <c r="G4044" s="2" t="s">
        <v>6327</v>
      </c>
      <c r="H4044" s="29">
        <v>127739.34999999998</v>
      </c>
      <c r="I4044" s="26">
        <v>251.23</v>
      </c>
      <c r="J4044" s="25">
        <v>131571.66</v>
      </c>
      <c r="K4044" s="25">
        <v>3832.3100000000268</v>
      </c>
      <c r="L4044" s="25">
        <v>-1877.83</v>
      </c>
      <c r="M4044" s="27">
        <v>129693.83</v>
      </c>
    </row>
    <row r="4045" spans="1:13" x14ac:dyDescent="0.15">
      <c r="A4045" t="s">
        <v>19739</v>
      </c>
      <c r="B4045">
        <v>41407</v>
      </c>
      <c r="C4045" t="s">
        <v>14999</v>
      </c>
      <c r="D4045" t="s">
        <v>4041</v>
      </c>
      <c r="E4045" t="s">
        <v>12409</v>
      </c>
      <c r="F4045" s="2" t="s">
        <v>6576</v>
      </c>
      <c r="G4045" s="2" t="s">
        <v>6576</v>
      </c>
      <c r="H4045" s="29">
        <v>276731.83</v>
      </c>
      <c r="I4045" s="26">
        <v>403.34</v>
      </c>
      <c r="J4045" s="25">
        <v>211233.19</v>
      </c>
      <c r="K4045" s="25">
        <v>-65498.640000000014</v>
      </c>
      <c r="L4045" s="25">
        <v>49123.98</v>
      </c>
      <c r="M4045" s="27">
        <v>260357.17</v>
      </c>
    </row>
    <row r="4046" spans="1:13" x14ac:dyDescent="0.15">
      <c r="A4046" t="s">
        <v>22990</v>
      </c>
      <c r="B4046">
        <v>74531</v>
      </c>
      <c r="C4046" t="s">
        <v>15388</v>
      </c>
      <c r="D4046" t="s">
        <v>4042</v>
      </c>
      <c r="E4046" t="s">
        <v>8481</v>
      </c>
      <c r="F4046" s="2" t="s">
        <v>6228</v>
      </c>
      <c r="G4046" s="2" t="s">
        <v>6228</v>
      </c>
      <c r="H4046" s="29">
        <v>260489.41999999998</v>
      </c>
      <c r="I4046" s="26">
        <v>652.70000000000005</v>
      </c>
      <c r="J4046" s="25">
        <v>341825.52</v>
      </c>
      <c r="K4046" s="25">
        <v>81336.100000000035</v>
      </c>
      <c r="L4046" s="25">
        <v>-39854.69</v>
      </c>
      <c r="M4046" s="27">
        <v>301970.83</v>
      </c>
    </row>
    <row r="4047" spans="1:13" x14ac:dyDescent="0.15">
      <c r="A4047" t="s">
        <v>23131</v>
      </c>
      <c r="B4047">
        <v>76819</v>
      </c>
      <c r="C4047" t="s">
        <v>15409</v>
      </c>
      <c r="D4047" t="s">
        <v>4043</v>
      </c>
      <c r="E4047" t="s">
        <v>12410</v>
      </c>
      <c r="F4047" s="2" t="s">
        <v>6333</v>
      </c>
      <c r="G4047" s="2" t="s">
        <v>6333</v>
      </c>
      <c r="H4047" s="29">
        <v>0</v>
      </c>
      <c r="I4047" s="26">
        <v>0</v>
      </c>
      <c r="J4047" s="25">
        <v>0</v>
      </c>
      <c r="K4047" s="25">
        <v>0</v>
      </c>
      <c r="L4047" s="25">
        <v>0</v>
      </c>
      <c r="M4047" s="27">
        <v>0</v>
      </c>
    </row>
    <row r="4048" spans="1:13" x14ac:dyDescent="0.15">
      <c r="A4048" t="s">
        <v>23403</v>
      </c>
      <c r="B4048">
        <v>83228</v>
      </c>
      <c r="C4048" t="s">
        <v>15455</v>
      </c>
      <c r="D4048" t="s">
        <v>4044</v>
      </c>
      <c r="E4048" t="s">
        <v>12411</v>
      </c>
      <c r="F4048" s="2" t="s">
        <v>6392</v>
      </c>
      <c r="G4048" s="2" t="s">
        <v>6392</v>
      </c>
      <c r="H4048" s="29">
        <v>0</v>
      </c>
      <c r="I4048" s="26">
        <v>0</v>
      </c>
      <c r="J4048" s="25">
        <v>0</v>
      </c>
      <c r="K4048" s="25">
        <v>0</v>
      </c>
      <c r="L4048" s="25">
        <v>0</v>
      </c>
      <c r="M4048" s="27">
        <v>0</v>
      </c>
    </row>
    <row r="4049" spans="1:13" x14ac:dyDescent="0.15">
      <c r="A4049" t="s">
        <v>20819</v>
      </c>
      <c r="B4049">
        <v>41631</v>
      </c>
      <c r="C4049" t="s">
        <v>15085</v>
      </c>
      <c r="D4049" t="s">
        <v>4045</v>
      </c>
      <c r="E4049" t="s">
        <v>12412</v>
      </c>
      <c r="F4049" s="2" t="s">
        <v>10745</v>
      </c>
      <c r="G4049" s="2" t="s">
        <v>7748</v>
      </c>
      <c r="H4049" s="29">
        <v>45439.850000000006</v>
      </c>
      <c r="I4049" s="26">
        <v>0.47</v>
      </c>
      <c r="J4049" s="25">
        <v>246.14</v>
      </c>
      <c r="K4049" s="25">
        <v>-45193.710000000006</v>
      </c>
      <c r="L4049" s="25">
        <v>33895.279999999999</v>
      </c>
      <c r="M4049" s="27">
        <v>34141.42</v>
      </c>
    </row>
    <row r="4050" spans="1:13" x14ac:dyDescent="0.15">
      <c r="A4050" t="s">
        <v>20898</v>
      </c>
      <c r="B4050">
        <v>41639</v>
      </c>
      <c r="C4050" t="s">
        <v>15091</v>
      </c>
      <c r="D4050" t="s">
        <v>4046</v>
      </c>
      <c r="E4050" t="s">
        <v>12413</v>
      </c>
      <c r="F4050" s="2" t="s">
        <v>6226</v>
      </c>
      <c r="G4050" s="2" t="s">
        <v>6227</v>
      </c>
      <c r="H4050" s="29">
        <v>19665.790000000008</v>
      </c>
      <c r="I4050" s="26">
        <v>120.43</v>
      </c>
      <c r="J4050" s="25">
        <v>63070.400000000001</v>
      </c>
      <c r="K4050" s="25">
        <v>43404.609999999993</v>
      </c>
      <c r="L4050" s="25">
        <v>-21268.26</v>
      </c>
      <c r="M4050" s="27">
        <v>41802.14</v>
      </c>
    </row>
    <row r="4051" spans="1:13" x14ac:dyDescent="0.15">
      <c r="A4051" t="s">
        <v>20820</v>
      </c>
      <c r="B4051">
        <v>41631</v>
      </c>
      <c r="C4051" t="s">
        <v>15085</v>
      </c>
      <c r="D4051" t="s">
        <v>4047</v>
      </c>
      <c r="E4051" t="s">
        <v>12414</v>
      </c>
      <c r="F4051" s="2" t="s">
        <v>12415</v>
      </c>
      <c r="G4051" s="2" t="s">
        <v>6267</v>
      </c>
      <c r="H4051" s="29">
        <v>0</v>
      </c>
      <c r="I4051" s="26">
        <v>0</v>
      </c>
      <c r="J4051" s="25">
        <v>0</v>
      </c>
      <c r="K4051" s="25">
        <v>0</v>
      </c>
      <c r="L4051" s="25">
        <v>0</v>
      </c>
      <c r="M4051" s="27">
        <v>0</v>
      </c>
    </row>
    <row r="4052" spans="1:13" x14ac:dyDescent="0.15">
      <c r="A4052" t="s">
        <v>18771</v>
      </c>
      <c r="B4052">
        <v>40928</v>
      </c>
      <c r="C4052" t="s">
        <v>14912</v>
      </c>
      <c r="D4052" t="s">
        <v>4048</v>
      </c>
      <c r="E4052" t="s">
        <v>12416</v>
      </c>
      <c r="F4052" s="2" t="s">
        <v>6740</v>
      </c>
      <c r="G4052" s="2" t="s">
        <v>6741</v>
      </c>
      <c r="H4052" s="29">
        <v>19625.709999999992</v>
      </c>
      <c r="I4052" s="26">
        <v>53.88</v>
      </c>
      <c r="J4052" s="25">
        <v>28217.49</v>
      </c>
      <c r="K4052" s="25">
        <v>8591.7800000000097</v>
      </c>
      <c r="L4052" s="25">
        <v>-4209.97</v>
      </c>
      <c r="M4052" s="27">
        <v>24007.52</v>
      </c>
    </row>
    <row r="4053" spans="1:13" x14ac:dyDescent="0.15">
      <c r="A4053" t="s">
        <v>20173</v>
      </c>
      <c r="B4053">
        <v>41506</v>
      </c>
      <c r="C4053" t="s">
        <v>15035</v>
      </c>
      <c r="D4053" t="s">
        <v>4049</v>
      </c>
      <c r="E4053" t="s">
        <v>12417</v>
      </c>
      <c r="F4053" s="2" t="s">
        <v>6500</v>
      </c>
      <c r="G4053" s="2" t="s">
        <v>6500</v>
      </c>
      <c r="H4053" s="29">
        <v>0</v>
      </c>
      <c r="I4053" s="26">
        <v>0</v>
      </c>
      <c r="J4053" s="25">
        <v>0</v>
      </c>
      <c r="K4053" s="25">
        <v>0</v>
      </c>
      <c r="L4053" s="25">
        <v>0</v>
      </c>
      <c r="M4053" s="27">
        <v>0</v>
      </c>
    </row>
    <row r="4054" spans="1:13" x14ac:dyDescent="0.15">
      <c r="A4054" t="s">
        <v>23340</v>
      </c>
      <c r="B4054">
        <v>81316</v>
      </c>
      <c r="C4054" t="s">
        <v>15439</v>
      </c>
      <c r="D4054" t="s">
        <v>4050</v>
      </c>
      <c r="E4054" t="s">
        <v>12418</v>
      </c>
      <c r="F4054" s="2" t="s">
        <v>6293</v>
      </c>
      <c r="G4054" s="2" t="s">
        <v>6293</v>
      </c>
      <c r="H4054" s="29">
        <v>505581.22</v>
      </c>
      <c r="I4054" s="26">
        <v>1110.1500000000001</v>
      </c>
      <c r="J4054" s="25">
        <v>581396.66</v>
      </c>
      <c r="K4054" s="25">
        <v>75815.440000000061</v>
      </c>
      <c r="L4054" s="25">
        <v>-37149.57</v>
      </c>
      <c r="M4054" s="27">
        <v>544247.09000000008</v>
      </c>
    </row>
    <row r="4055" spans="1:13" x14ac:dyDescent="0.15">
      <c r="A4055" t="s">
        <v>21536</v>
      </c>
      <c r="B4055">
        <v>41858</v>
      </c>
      <c r="C4055" t="s">
        <v>15145</v>
      </c>
      <c r="D4055" t="s">
        <v>4051</v>
      </c>
      <c r="E4055" t="s">
        <v>12419</v>
      </c>
      <c r="F4055" s="2" t="s">
        <v>6365</v>
      </c>
      <c r="G4055" s="2" t="s">
        <v>6365</v>
      </c>
      <c r="H4055" s="29">
        <v>555885.41</v>
      </c>
      <c r="I4055" s="26">
        <v>616.48</v>
      </c>
      <c r="J4055" s="25">
        <v>322856.74</v>
      </c>
      <c r="K4055" s="25">
        <v>-233028.67000000004</v>
      </c>
      <c r="L4055" s="25">
        <v>174771.5</v>
      </c>
      <c r="M4055" s="27">
        <v>497628.24</v>
      </c>
    </row>
    <row r="4056" spans="1:13" x14ac:dyDescent="0.15">
      <c r="A4056" t="s">
        <v>21106</v>
      </c>
      <c r="B4056">
        <v>41735</v>
      </c>
      <c r="C4056" t="s">
        <v>15106</v>
      </c>
      <c r="D4056" t="s">
        <v>4052</v>
      </c>
      <c r="E4056" t="s">
        <v>12420</v>
      </c>
      <c r="F4056" s="2" t="s">
        <v>6379</v>
      </c>
      <c r="G4056" s="2" t="s">
        <v>6380</v>
      </c>
      <c r="H4056" s="29">
        <v>430169.16000000003</v>
      </c>
      <c r="I4056" s="26">
        <v>424.06</v>
      </c>
      <c r="J4056" s="25">
        <v>222084.46</v>
      </c>
      <c r="K4056" s="25">
        <v>-208084.70000000004</v>
      </c>
      <c r="L4056" s="25">
        <v>156063.53</v>
      </c>
      <c r="M4056" s="27">
        <v>378147.99</v>
      </c>
    </row>
    <row r="4057" spans="1:13" x14ac:dyDescent="0.15">
      <c r="A4057" t="s">
        <v>22160</v>
      </c>
      <c r="B4057">
        <v>42761</v>
      </c>
      <c r="C4057" t="s">
        <v>15232</v>
      </c>
      <c r="D4057" t="s">
        <v>4053</v>
      </c>
      <c r="E4057" t="s">
        <v>12421</v>
      </c>
      <c r="F4057" s="2" t="s">
        <v>12422</v>
      </c>
      <c r="G4057" s="2" t="s">
        <v>6504</v>
      </c>
      <c r="H4057" s="29">
        <v>0</v>
      </c>
      <c r="I4057" s="26">
        <v>0</v>
      </c>
      <c r="J4057" s="25">
        <v>0</v>
      </c>
      <c r="K4057" s="25">
        <v>0</v>
      </c>
      <c r="L4057" s="25">
        <v>0</v>
      </c>
      <c r="M4057" s="27">
        <v>0</v>
      </c>
    </row>
    <row r="4058" spans="1:13" x14ac:dyDescent="0.15">
      <c r="A4058" t="s">
        <v>22100</v>
      </c>
      <c r="B4058">
        <v>42719</v>
      </c>
      <c r="C4058" t="s">
        <v>15220</v>
      </c>
      <c r="D4058" t="s">
        <v>4054</v>
      </c>
      <c r="E4058" t="s">
        <v>12423</v>
      </c>
      <c r="F4058" s="2" t="s">
        <v>6285</v>
      </c>
      <c r="G4058" s="2" t="s">
        <v>6285</v>
      </c>
      <c r="H4058" s="29">
        <v>111075.91999999998</v>
      </c>
      <c r="I4058" s="26">
        <v>120.25</v>
      </c>
      <c r="J4058" s="25">
        <v>62976.13</v>
      </c>
      <c r="K4058" s="25">
        <v>-48099.789999999986</v>
      </c>
      <c r="L4058" s="25">
        <v>36074.839999999997</v>
      </c>
      <c r="M4058" s="27">
        <v>99050.97</v>
      </c>
    </row>
    <row r="4059" spans="1:13" x14ac:dyDescent="0.15">
      <c r="A4059" t="s">
        <v>19641</v>
      </c>
      <c r="B4059">
        <v>41386</v>
      </c>
      <c r="C4059" t="s">
        <v>14993</v>
      </c>
      <c r="D4059" t="s">
        <v>4055</v>
      </c>
      <c r="E4059" t="s">
        <v>12424</v>
      </c>
      <c r="F4059" s="2" t="s">
        <v>6416</v>
      </c>
      <c r="G4059" s="2" t="s">
        <v>6416</v>
      </c>
      <c r="H4059" s="29">
        <v>0</v>
      </c>
      <c r="I4059" s="26">
        <v>0</v>
      </c>
      <c r="J4059" s="25">
        <v>0</v>
      </c>
      <c r="K4059" s="25">
        <v>0</v>
      </c>
      <c r="L4059" s="25">
        <v>0</v>
      </c>
      <c r="M4059" s="27">
        <v>0</v>
      </c>
    </row>
    <row r="4060" spans="1:13" x14ac:dyDescent="0.15">
      <c r="A4060" t="s">
        <v>20737</v>
      </c>
      <c r="B4060">
        <v>41617</v>
      </c>
      <c r="C4060" t="s">
        <v>15079</v>
      </c>
      <c r="D4060" t="s">
        <v>4056</v>
      </c>
      <c r="E4060" t="s">
        <v>10216</v>
      </c>
      <c r="F4060" s="2" t="s">
        <v>8225</v>
      </c>
      <c r="G4060" s="2" t="s">
        <v>7784</v>
      </c>
      <c r="H4060" s="29">
        <v>0</v>
      </c>
      <c r="I4060" s="26">
        <v>0</v>
      </c>
      <c r="J4060" s="25">
        <v>0</v>
      </c>
      <c r="K4060" s="25">
        <v>0</v>
      </c>
      <c r="L4060" s="25">
        <v>0</v>
      </c>
      <c r="M4060" s="27">
        <v>0</v>
      </c>
    </row>
    <row r="4061" spans="1:13" x14ac:dyDescent="0.15">
      <c r="A4061" t="s">
        <v>21847</v>
      </c>
      <c r="B4061">
        <v>42561</v>
      </c>
      <c r="C4061" t="s">
        <v>15187</v>
      </c>
      <c r="D4061" t="s">
        <v>4057</v>
      </c>
      <c r="E4061" t="s">
        <v>12426</v>
      </c>
      <c r="F4061" s="2" t="s">
        <v>6571</v>
      </c>
      <c r="G4061" s="2" t="s">
        <v>6571</v>
      </c>
      <c r="H4061" s="29">
        <v>0</v>
      </c>
      <c r="I4061" s="26">
        <v>0</v>
      </c>
      <c r="J4061" s="25">
        <v>0</v>
      </c>
      <c r="K4061" s="25">
        <v>0</v>
      </c>
      <c r="L4061" s="25">
        <v>0</v>
      </c>
      <c r="M4061" s="27">
        <v>0</v>
      </c>
    </row>
    <row r="4062" spans="1:13" x14ac:dyDescent="0.15">
      <c r="A4062" t="s">
        <v>20188</v>
      </c>
      <c r="B4062">
        <v>41514</v>
      </c>
      <c r="C4062" t="s">
        <v>15037</v>
      </c>
      <c r="D4062" t="s">
        <v>4058</v>
      </c>
      <c r="E4062" t="s">
        <v>12427</v>
      </c>
      <c r="F4062" s="2" t="s">
        <v>6360</v>
      </c>
      <c r="G4062" s="2" t="s">
        <v>6360</v>
      </c>
      <c r="H4062" s="29">
        <v>117914.67000000001</v>
      </c>
      <c r="I4062" s="26">
        <v>331.17</v>
      </c>
      <c r="J4062" s="25">
        <v>173437.04</v>
      </c>
      <c r="K4062" s="25">
        <v>55522.369999999995</v>
      </c>
      <c r="L4062" s="25">
        <v>-27205.96</v>
      </c>
      <c r="M4062" s="27">
        <v>146231.08000000002</v>
      </c>
    </row>
    <row r="4063" spans="1:13" x14ac:dyDescent="0.15">
      <c r="A4063" t="s">
        <v>20575</v>
      </c>
      <c r="B4063">
        <v>41573</v>
      </c>
      <c r="C4063" t="s">
        <v>15066</v>
      </c>
      <c r="D4063" t="s">
        <v>4059</v>
      </c>
      <c r="E4063" t="s">
        <v>12428</v>
      </c>
      <c r="F4063" s="2" t="s">
        <v>7333</v>
      </c>
      <c r="G4063" s="2" t="s">
        <v>7333</v>
      </c>
      <c r="H4063" s="29">
        <v>64946.84</v>
      </c>
      <c r="I4063" s="26">
        <v>165.93</v>
      </c>
      <c r="J4063" s="25">
        <v>86899.199999999997</v>
      </c>
      <c r="K4063" s="25">
        <v>21952.36</v>
      </c>
      <c r="L4063" s="25">
        <v>-10756.66</v>
      </c>
      <c r="M4063" s="27">
        <v>76142.539999999994</v>
      </c>
    </row>
    <row r="4064" spans="1:13" x14ac:dyDescent="0.15">
      <c r="A4064" t="s">
        <v>21679</v>
      </c>
      <c r="B4064">
        <v>42504</v>
      </c>
      <c r="C4064" t="s">
        <v>15167</v>
      </c>
      <c r="D4064" t="s">
        <v>4060</v>
      </c>
      <c r="E4064" t="s">
        <v>12429</v>
      </c>
      <c r="F4064" s="2" t="s">
        <v>6387</v>
      </c>
      <c r="G4064" s="2" t="s">
        <v>6387</v>
      </c>
      <c r="H4064" s="29">
        <v>0</v>
      </c>
      <c r="I4064" s="26">
        <v>0</v>
      </c>
      <c r="J4064" s="25">
        <v>0</v>
      </c>
      <c r="K4064" s="25">
        <v>0</v>
      </c>
      <c r="L4064" s="25">
        <v>0</v>
      </c>
      <c r="M4064" s="27">
        <v>0</v>
      </c>
    </row>
    <row r="4065" spans="1:13" x14ac:dyDescent="0.15">
      <c r="A4065" t="s">
        <v>21107</v>
      </c>
      <c r="B4065">
        <v>41735</v>
      </c>
      <c r="C4065" t="s">
        <v>15106</v>
      </c>
      <c r="D4065" t="s">
        <v>4061</v>
      </c>
      <c r="E4065" t="s">
        <v>12430</v>
      </c>
      <c r="F4065" s="2" t="s">
        <v>12431</v>
      </c>
      <c r="G4065" s="2" t="s">
        <v>7800</v>
      </c>
      <c r="H4065" s="29">
        <v>0</v>
      </c>
      <c r="I4065" s="26">
        <v>0</v>
      </c>
      <c r="J4065" s="25">
        <v>0</v>
      </c>
      <c r="K4065" s="25">
        <v>0</v>
      </c>
      <c r="L4065" s="25">
        <v>0</v>
      </c>
      <c r="M4065" s="27">
        <v>0</v>
      </c>
    </row>
    <row r="4066" spans="1:13" x14ac:dyDescent="0.15">
      <c r="A4066" t="s">
        <v>20821</v>
      </c>
      <c r="B4066">
        <v>41631</v>
      </c>
      <c r="C4066" t="s">
        <v>15085</v>
      </c>
      <c r="D4066" t="s">
        <v>4062</v>
      </c>
      <c r="E4066" t="s">
        <v>12432</v>
      </c>
      <c r="F4066" s="2" t="s">
        <v>12433</v>
      </c>
      <c r="G4066" s="2" t="s">
        <v>6260</v>
      </c>
      <c r="H4066" s="29">
        <v>0</v>
      </c>
      <c r="I4066" s="26">
        <v>0</v>
      </c>
      <c r="J4066" s="25">
        <v>0</v>
      </c>
      <c r="K4066" s="25">
        <v>0</v>
      </c>
      <c r="L4066" s="25">
        <v>0</v>
      </c>
      <c r="M4066" s="27">
        <v>0</v>
      </c>
    </row>
    <row r="4067" spans="1:13" x14ac:dyDescent="0.15">
      <c r="A4067" t="s">
        <v>20627</v>
      </c>
      <c r="B4067">
        <v>41580</v>
      </c>
      <c r="C4067" t="s">
        <v>15069</v>
      </c>
      <c r="D4067" t="s">
        <v>4063</v>
      </c>
      <c r="E4067" t="s">
        <v>12434</v>
      </c>
      <c r="F4067" s="2" t="s">
        <v>6363</v>
      </c>
      <c r="G4067" s="2" t="s">
        <v>6363</v>
      </c>
      <c r="H4067" s="29">
        <v>11082.100000000006</v>
      </c>
      <c r="I4067" s="26">
        <v>69.64</v>
      </c>
      <c r="J4067" s="25">
        <v>36471.160000000003</v>
      </c>
      <c r="K4067" s="25">
        <v>25389.059999999998</v>
      </c>
      <c r="L4067" s="25">
        <v>-12440.64</v>
      </c>
      <c r="M4067" s="27">
        <v>24030.520000000004</v>
      </c>
    </row>
    <row r="4068" spans="1:13" x14ac:dyDescent="0.15">
      <c r="A4068" t="s">
        <v>19885</v>
      </c>
      <c r="B4068">
        <v>41441</v>
      </c>
      <c r="C4068" t="s">
        <v>15010</v>
      </c>
      <c r="D4068" t="s">
        <v>4064</v>
      </c>
      <c r="E4068" t="s">
        <v>12435</v>
      </c>
      <c r="F4068" s="2" t="s">
        <v>6392</v>
      </c>
      <c r="G4068" s="2" t="s">
        <v>6392</v>
      </c>
      <c r="H4068" s="29">
        <v>33694</v>
      </c>
      <c r="I4068" s="26">
        <v>221.13</v>
      </c>
      <c r="J4068" s="25">
        <v>115807.99</v>
      </c>
      <c r="K4068" s="25">
        <v>82113.990000000005</v>
      </c>
      <c r="L4068" s="25">
        <v>-40235.86</v>
      </c>
      <c r="M4068" s="27">
        <v>75572.13</v>
      </c>
    </row>
    <row r="4069" spans="1:13" x14ac:dyDescent="0.15">
      <c r="A4069" t="s">
        <v>20488</v>
      </c>
      <c r="B4069">
        <v>41570</v>
      </c>
      <c r="C4069" t="s">
        <v>15063</v>
      </c>
      <c r="D4069" t="s">
        <v>4065</v>
      </c>
      <c r="E4069" t="s">
        <v>12436</v>
      </c>
      <c r="F4069" s="2" t="s">
        <v>10894</v>
      </c>
      <c r="G4069" s="2" t="s">
        <v>10894</v>
      </c>
      <c r="H4069" s="29">
        <v>0</v>
      </c>
      <c r="I4069" s="26">
        <v>0</v>
      </c>
      <c r="J4069" s="25">
        <v>0</v>
      </c>
      <c r="K4069" s="25">
        <v>0</v>
      </c>
      <c r="L4069" s="25">
        <v>0</v>
      </c>
      <c r="M4069" s="27">
        <v>0</v>
      </c>
    </row>
    <row r="4070" spans="1:13" x14ac:dyDescent="0.15">
      <c r="A4070" t="s">
        <v>21940</v>
      </c>
      <c r="B4070">
        <v>42610</v>
      </c>
      <c r="C4070" t="s">
        <v>15201</v>
      </c>
      <c r="D4070" t="s">
        <v>4066</v>
      </c>
      <c r="E4070" t="s">
        <v>12437</v>
      </c>
      <c r="F4070" s="2" t="s">
        <v>6355</v>
      </c>
      <c r="G4070" s="2" t="s">
        <v>6355</v>
      </c>
      <c r="H4070" s="29">
        <v>276974.89</v>
      </c>
      <c r="I4070" s="26">
        <v>390.06</v>
      </c>
      <c r="J4070" s="25">
        <v>204278.32</v>
      </c>
      <c r="K4070" s="25">
        <v>-72696.570000000007</v>
      </c>
      <c r="L4070" s="25">
        <v>54522.43</v>
      </c>
      <c r="M4070" s="27">
        <v>258800.75</v>
      </c>
    </row>
    <row r="4071" spans="1:13" x14ac:dyDescent="0.15">
      <c r="A4071" t="s">
        <v>22090</v>
      </c>
      <c r="B4071">
        <v>42709</v>
      </c>
      <c r="C4071" t="s">
        <v>15218</v>
      </c>
      <c r="D4071" t="s">
        <v>4067</v>
      </c>
      <c r="E4071" t="s">
        <v>12438</v>
      </c>
      <c r="F4071" s="2" t="s">
        <v>6377</v>
      </c>
      <c r="G4071" s="2" t="s">
        <v>6377</v>
      </c>
      <c r="H4071" s="29">
        <v>0</v>
      </c>
      <c r="I4071" s="26">
        <v>91.78</v>
      </c>
      <c r="J4071" s="25">
        <v>48066.1</v>
      </c>
      <c r="K4071" s="25">
        <v>48066.1</v>
      </c>
      <c r="L4071" s="25">
        <v>-23552.39</v>
      </c>
      <c r="M4071" s="27">
        <v>24513.71</v>
      </c>
    </row>
    <row r="4072" spans="1:13" x14ac:dyDescent="0.15">
      <c r="A4072" t="s">
        <v>19914</v>
      </c>
      <c r="B4072">
        <v>41444</v>
      </c>
      <c r="C4072" t="s">
        <v>15012</v>
      </c>
      <c r="D4072" t="s">
        <v>4068</v>
      </c>
      <c r="E4072" t="s">
        <v>12439</v>
      </c>
      <c r="F4072" s="2" t="s">
        <v>7311</v>
      </c>
      <c r="G4072" s="2" t="s">
        <v>7252</v>
      </c>
      <c r="H4072" s="29">
        <v>0</v>
      </c>
      <c r="I4072" s="26">
        <v>0</v>
      </c>
      <c r="J4072" s="25">
        <v>0</v>
      </c>
      <c r="K4072" s="25">
        <v>0</v>
      </c>
      <c r="L4072" s="25">
        <v>0</v>
      </c>
      <c r="M4072" s="27">
        <v>0</v>
      </c>
    </row>
    <row r="4073" spans="1:13" x14ac:dyDescent="0.15">
      <c r="A4073" t="s">
        <v>18475</v>
      </c>
      <c r="B4073">
        <v>40662</v>
      </c>
      <c r="C4073" t="s">
        <v>14880</v>
      </c>
      <c r="D4073" t="s">
        <v>4069</v>
      </c>
      <c r="E4073" t="s">
        <v>6475</v>
      </c>
      <c r="F4073" s="2" t="s">
        <v>6563</v>
      </c>
      <c r="G4073" s="2" t="s">
        <v>6564</v>
      </c>
      <c r="H4073" s="29">
        <v>234455.06000000006</v>
      </c>
      <c r="I4073" s="26">
        <v>274.04000000000002</v>
      </c>
      <c r="J4073" s="25">
        <v>143517.49</v>
      </c>
      <c r="K4073" s="25">
        <v>-90937.570000000065</v>
      </c>
      <c r="L4073" s="25">
        <v>68203.179999999993</v>
      </c>
      <c r="M4073" s="27">
        <v>211720.66999999998</v>
      </c>
    </row>
    <row r="4074" spans="1:13" x14ac:dyDescent="0.15">
      <c r="A4074" t="s">
        <v>21889</v>
      </c>
      <c r="B4074">
        <v>42600</v>
      </c>
      <c r="C4074" t="s">
        <v>15198</v>
      </c>
      <c r="D4074" t="s">
        <v>4070</v>
      </c>
      <c r="E4074" t="s">
        <v>12443</v>
      </c>
      <c r="F4074" s="2" t="s">
        <v>6437</v>
      </c>
      <c r="G4074" s="2" t="s">
        <v>6437</v>
      </c>
      <c r="H4074" s="29">
        <v>14977.399999999994</v>
      </c>
      <c r="I4074" s="26">
        <v>16.260000000000002</v>
      </c>
      <c r="J4074" s="25">
        <v>8515.52</v>
      </c>
      <c r="K4074" s="25">
        <v>-6461.8799999999937</v>
      </c>
      <c r="L4074" s="25">
        <v>4846.41</v>
      </c>
      <c r="M4074" s="27">
        <v>13361.93</v>
      </c>
    </row>
    <row r="4075" spans="1:13" x14ac:dyDescent="0.15">
      <c r="A4075" t="s">
        <v>23132</v>
      </c>
      <c r="B4075">
        <v>76819</v>
      </c>
      <c r="C4075" t="s">
        <v>15409</v>
      </c>
      <c r="D4075" t="s">
        <v>4071</v>
      </c>
      <c r="E4075" t="s">
        <v>12444</v>
      </c>
      <c r="F4075" s="2" t="s">
        <v>6333</v>
      </c>
      <c r="G4075" s="2" t="s">
        <v>6333</v>
      </c>
      <c r="H4075" s="29">
        <v>0</v>
      </c>
      <c r="I4075" s="26">
        <v>0</v>
      </c>
      <c r="J4075" s="25">
        <v>0</v>
      </c>
      <c r="K4075" s="25">
        <v>0</v>
      </c>
      <c r="L4075" s="25">
        <v>0</v>
      </c>
      <c r="M4075" s="27">
        <v>0</v>
      </c>
    </row>
    <row r="4076" spans="1:13" x14ac:dyDescent="0.15">
      <c r="A4076" t="s">
        <v>19766</v>
      </c>
      <c r="B4076">
        <v>41419</v>
      </c>
      <c r="C4076" t="s">
        <v>15001</v>
      </c>
      <c r="D4076" t="s">
        <v>4072</v>
      </c>
      <c r="E4076" t="s">
        <v>12445</v>
      </c>
      <c r="F4076" s="2" t="s">
        <v>6535</v>
      </c>
      <c r="G4076" s="2" t="s">
        <v>6535</v>
      </c>
      <c r="H4076" s="29">
        <v>0</v>
      </c>
      <c r="I4076" s="26">
        <v>0</v>
      </c>
      <c r="J4076" s="25">
        <v>0</v>
      </c>
      <c r="K4076" s="25">
        <v>0</v>
      </c>
      <c r="L4076" s="25">
        <v>0</v>
      </c>
      <c r="M4076" s="27">
        <v>0</v>
      </c>
    </row>
    <row r="4077" spans="1:13" x14ac:dyDescent="0.15">
      <c r="A4077" t="s">
        <v>21005</v>
      </c>
      <c r="B4077">
        <v>41676</v>
      </c>
      <c r="C4077" t="s">
        <v>15101</v>
      </c>
      <c r="D4077" t="s">
        <v>4073</v>
      </c>
      <c r="E4077" t="s">
        <v>12446</v>
      </c>
      <c r="F4077" s="2" t="s">
        <v>6449</v>
      </c>
      <c r="G4077" s="2" t="s">
        <v>6449</v>
      </c>
      <c r="H4077" s="29">
        <v>0</v>
      </c>
      <c r="I4077" s="26">
        <v>60.31</v>
      </c>
      <c r="J4077" s="25">
        <v>31584.95</v>
      </c>
      <c r="K4077" s="25">
        <v>31584.95</v>
      </c>
      <c r="L4077" s="25">
        <v>-15476.63</v>
      </c>
      <c r="M4077" s="27">
        <v>16108.320000000002</v>
      </c>
    </row>
    <row r="4078" spans="1:13" x14ac:dyDescent="0.15">
      <c r="A4078" t="s">
        <v>20822</v>
      </c>
      <c r="B4078">
        <v>41631</v>
      </c>
      <c r="C4078" t="s">
        <v>15085</v>
      </c>
      <c r="D4078" t="s">
        <v>4074</v>
      </c>
      <c r="E4078" t="s">
        <v>12447</v>
      </c>
      <c r="F4078" s="2" t="s">
        <v>10745</v>
      </c>
      <c r="G4078" s="2" t="s">
        <v>7748</v>
      </c>
      <c r="H4078" s="29">
        <v>0</v>
      </c>
      <c r="I4078" s="26">
        <v>21.45</v>
      </c>
      <c r="J4078" s="25">
        <v>11233.58</v>
      </c>
      <c r="K4078" s="25">
        <v>11233.58</v>
      </c>
      <c r="L4078" s="25">
        <v>-5504.45</v>
      </c>
      <c r="M4078" s="27">
        <v>5729.13</v>
      </c>
    </row>
    <row r="4079" spans="1:13" x14ac:dyDescent="0.15">
      <c r="A4079" t="s">
        <v>19594</v>
      </c>
      <c r="B4079">
        <v>41375</v>
      </c>
      <c r="C4079" t="s">
        <v>14990</v>
      </c>
      <c r="D4079" t="s">
        <v>4075</v>
      </c>
      <c r="E4079" t="s">
        <v>12448</v>
      </c>
      <c r="F4079" s="2" t="s">
        <v>8106</v>
      </c>
      <c r="G4079" s="2" t="s">
        <v>6478</v>
      </c>
      <c r="H4079" s="29">
        <v>0</v>
      </c>
      <c r="I4079" s="26">
        <v>0</v>
      </c>
      <c r="J4079" s="25">
        <v>0</v>
      </c>
      <c r="K4079" s="25">
        <v>0</v>
      </c>
      <c r="L4079" s="25">
        <v>0</v>
      </c>
      <c r="M4079" s="27">
        <v>0</v>
      </c>
    </row>
    <row r="4080" spans="1:13" x14ac:dyDescent="0.15">
      <c r="A4080" t="s">
        <v>21432</v>
      </c>
      <c r="B4080">
        <v>41850</v>
      </c>
      <c r="C4080" t="s">
        <v>15139</v>
      </c>
      <c r="D4080" t="s">
        <v>4076</v>
      </c>
      <c r="E4080" t="s">
        <v>12449</v>
      </c>
      <c r="F4080" s="2" t="s">
        <v>12450</v>
      </c>
      <c r="G4080" s="2" t="s">
        <v>6535</v>
      </c>
      <c r="H4080" s="29">
        <v>0</v>
      </c>
      <c r="I4080" s="26">
        <v>0</v>
      </c>
      <c r="J4080" s="25">
        <v>0</v>
      </c>
      <c r="K4080" s="25">
        <v>0</v>
      </c>
      <c r="L4080" s="25">
        <v>0</v>
      </c>
      <c r="M4080" s="27">
        <v>0</v>
      </c>
    </row>
    <row r="4081" spans="1:13" x14ac:dyDescent="0.15">
      <c r="A4081" t="s">
        <v>20823</v>
      </c>
      <c r="B4081">
        <v>41631</v>
      </c>
      <c r="C4081" t="s">
        <v>15085</v>
      </c>
      <c r="D4081" t="s">
        <v>4077</v>
      </c>
      <c r="E4081" t="s">
        <v>12451</v>
      </c>
      <c r="F4081" s="2" t="s">
        <v>8639</v>
      </c>
      <c r="G4081" s="2" t="s">
        <v>6267</v>
      </c>
      <c r="H4081" s="29">
        <v>0</v>
      </c>
      <c r="I4081" s="26">
        <v>0</v>
      </c>
      <c r="J4081" s="25">
        <v>0</v>
      </c>
      <c r="K4081" s="25">
        <v>0</v>
      </c>
      <c r="L4081" s="25">
        <v>0</v>
      </c>
      <c r="M4081" s="27">
        <v>0</v>
      </c>
    </row>
    <row r="4082" spans="1:13" x14ac:dyDescent="0.15">
      <c r="A4082" t="s">
        <v>21204</v>
      </c>
      <c r="B4082">
        <v>41777</v>
      </c>
      <c r="C4082" t="s">
        <v>15111</v>
      </c>
      <c r="D4082" t="s">
        <v>4078</v>
      </c>
      <c r="E4082" t="s">
        <v>12452</v>
      </c>
      <c r="F4082" s="2" t="s">
        <v>6822</v>
      </c>
      <c r="G4082" s="2" t="s">
        <v>6823</v>
      </c>
      <c r="H4082" s="29">
        <v>94727.09</v>
      </c>
      <c r="I4082" s="26">
        <v>254.31</v>
      </c>
      <c r="J4082" s="25">
        <v>133184.69</v>
      </c>
      <c r="K4082" s="25">
        <v>38457.600000000006</v>
      </c>
      <c r="L4082" s="25">
        <v>-18844.22</v>
      </c>
      <c r="M4082" s="27">
        <v>114340.47</v>
      </c>
    </row>
    <row r="4083" spans="1:13" x14ac:dyDescent="0.15">
      <c r="A4083" t="s">
        <v>22942</v>
      </c>
      <c r="B4083">
        <v>74049</v>
      </c>
      <c r="C4083" t="s">
        <v>15384</v>
      </c>
      <c r="D4083" t="s">
        <v>4079</v>
      </c>
      <c r="E4083" t="s">
        <v>12453</v>
      </c>
      <c r="F4083" s="2" t="s">
        <v>6464</v>
      </c>
      <c r="G4083" s="2" t="s">
        <v>6465</v>
      </c>
      <c r="H4083" s="29">
        <v>92566.020000000019</v>
      </c>
      <c r="I4083" s="26">
        <v>237.53</v>
      </c>
      <c r="J4083" s="25">
        <v>124396.84</v>
      </c>
      <c r="K4083" s="25">
        <v>31830.819999999978</v>
      </c>
      <c r="L4083" s="25">
        <v>-15597.1</v>
      </c>
      <c r="M4083" s="27">
        <v>108799.73999999999</v>
      </c>
    </row>
    <row r="4084" spans="1:13" x14ac:dyDescent="0.15">
      <c r="A4084" t="s">
        <v>21537</v>
      </c>
      <c r="B4084">
        <v>41858</v>
      </c>
      <c r="C4084" t="s">
        <v>15145</v>
      </c>
      <c r="D4084" t="s">
        <v>4080</v>
      </c>
      <c r="E4084" t="s">
        <v>12454</v>
      </c>
      <c r="F4084" s="2" t="s">
        <v>6365</v>
      </c>
      <c r="G4084" s="2" t="s">
        <v>6365</v>
      </c>
      <c r="H4084" s="29">
        <v>150231.38</v>
      </c>
      <c r="I4084" s="26">
        <v>176.75</v>
      </c>
      <c r="J4084" s="25">
        <v>92565.74</v>
      </c>
      <c r="K4084" s="25">
        <v>-57665.64</v>
      </c>
      <c r="L4084" s="25">
        <v>43249.23</v>
      </c>
      <c r="M4084" s="27">
        <v>135814.97</v>
      </c>
    </row>
    <row r="4085" spans="1:13" x14ac:dyDescent="0.15">
      <c r="A4085" t="s">
        <v>21108</v>
      </c>
      <c r="B4085">
        <v>41735</v>
      </c>
      <c r="C4085" t="s">
        <v>15106</v>
      </c>
      <c r="D4085" t="s">
        <v>4081</v>
      </c>
      <c r="E4085" t="s">
        <v>12455</v>
      </c>
      <c r="F4085" s="2" t="s">
        <v>6379</v>
      </c>
      <c r="G4085" s="2" t="s">
        <v>6380</v>
      </c>
      <c r="H4085" s="29">
        <v>187006.22999999998</v>
      </c>
      <c r="I4085" s="26">
        <v>316.55</v>
      </c>
      <c r="J4085" s="25">
        <v>165780.4</v>
      </c>
      <c r="K4085" s="25">
        <v>-21225.829999999987</v>
      </c>
      <c r="L4085" s="25">
        <v>15919.37</v>
      </c>
      <c r="M4085" s="27">
        <v>181699.77</v>
      </c>
    </row>
    <row r="4086" spans="1:13" x14ac:dyDescent="0.15">
      <c r="A4086" t="s">
        <v>22169</v>
      </c>
      <c r="B4086">
        <v>42789</v>
      </c>
      <c r="C4086" t="s">
        <v>15238</v>
      </c>
      <c r="D4086" t="s">
        <v>4082</v>
      </c>
      <c r="E4086" t="s">
        <v>10464</v>
      </c>
      <c r="F4086" s="2" t="s">
        <v>12456</v>
      </c>
      <c r="G4086" s="2" t="s">
        <v>6504</v>
      </c>
      <c r="H4086" s="29">
        <v>0</v>
      </c>
      <c r="I4086" s="26">
        <v>13.65</v>
      </c>
      <c r="J4086" s="25">
        <v>7148.64</v>
      </c>
      <c r="K4086" s="25">
        <v>7148.64</v>
      </c>
      <c r="L4086" s="25">
        <v>-3502.83</v>
      </c>
      <c r="M4086" s="27">
        <v>3645.8100000000004</v>
      </c>
    </row>
    <row r="4087" spans="1:13" x14ac:dyDescent="0.15">
      <c r="A4087" t="s">
        <v>21972</v>
      </c>
      <c r="B4087">
        <v>42623</v>
      </c>
      <c r="C4087" t="s">
        <v>15204</v>
      </c>
      <c r="D4087" t="s">
        <v>4083</v>
      </c>
      <c r="E4087" t="s">
        <v>12457</v>
      </c>
      <c r="F4087" s="2" t="s">
        <v>6247</v>
      </c>
      <c r="G4087" s="2" t="s">
        <v>6247</v>
      </c>
      <c r="H4087" s="29">
        <v>507851.23</v>
      </c>
      <c r="I4087" s="26">
        <v>675.08</v>
      </c>
      <c r="J4087" s="25">
        <v>353546.15</v>
      </c>
      <c r="K4087" s="25">
        <v>-154305.07999999996</v>
      </c>
      <c r="L4087" s="25">
        <v>115728.81</v>
      </c>
      <c r="M4087" s="27">
        <v>469274.96</v>
      </c>
    </row>
    <row r="4088" spans="1:13" x14ac:dyDescent="0.15">
      <c r="A4088" t="s">
        <v>20474</v>
      </c>
      <c r="B4088">
        <v>41567</v>
      </c>
      <c r="C4088" t="s">
        <v>15062</v>
      </c>
      <c r="D4088" t="s">
        <v>4084</v>
      </c>
      <c r="E4088" t="s">
        <v>12458</v>
      </c>
      <c r="F4088" s="2" t="s">
        <v>6361</v>
      </c>
      <c r="G4088" s="2" t="s">
        <v>6361</v>
      </c>
      <c r="H4088" s="29">
        <v>49145.460000000021</v>
      </c>
      <c r="I4088" s="26">
        <v>116.94</v>
      </c>
      <c r="J4088" s="25">
        <v>61242.65</v>
      </c>
      <c r="K4088" s="25">
        <v>12097.189999999981</v>
      </c>
      <c r="L4088" s="25">
        <v>-5927.62</v>
      </c>
      <c r="M4088" s="27">
        <v>55315.03</v>
      </c>
    </row>
    <row r="4089" spans="1:13" x14ac:dyDescent="0.15">
      <c r="A4089" t="s">
        <v>20259</v>
      </c>
      <c r="B4089">
        <v>41522</v>
      </c>
      <c r="C4089" t="s">
        <v>15042</v>
      </c>
      <c r="D4089" t="s">
        <v>4085</v>
      </c>
      <c r="E4089" t="s">
        <v>12459</v>
      </c>
      <c r="F4089" s="2" t="s">
        <v>6544</v>
      </c>
      <c r="G4089" s="2" t="s">
        <v>6544</v>
      </c>
      <c r="H4089" s="29">
        <v>0</v>
      </c>
      <c r="I4089" s="26">
        <v>0</v>
      </c>
      <c r="J4089" s="25">
        <v>0</v>
      </c>
      <c r="K4089" s="25">
        <v>0</v>
      </c>
      <c r="L4089" s="25">
        <v>0</v>
      </c>
      <c r="M4089" s="27">
        <v>0</v>
      </c>
    </row>
    <row r="4090" spans="1:13" x14ac:dyDescent="0.15">
      <c r="A4090" t="s">
        <v>21066</v>
      </c>
      <c r="B4090">
        <v>41693</v>
      </c>
      <c r="C4090" t="s">
        <v>15103</v>
      </c>
      <c r="D4090" t="s">
        <v>4086</v>
      </c>
      <c r="E4090" t="s">
        <v>12460</v>
      </c>
      <c r="F4090" s="2" t="s">
        <v>12461</v>
      </c>
      <c r="G4090" s="2" t="s">
        <v>6443</v>
      </c>
      <c r="H4090" s="29">
        <v>0</v>
      </c>
      <c r="I4090" s="26">
        <v>6.31</v>
      </c>
      <c r="J4090" s="25">
        <v>3304.61</v>
      </c>
      <c r="K4090" s="25">
        <v>3304.61</v>
      </c>
      <c r="L4090" s="25">
        <v>-1619.26</v>
      </c>
      <c r="M4090" s="27">
        <v>1685.3500000000001</v>
      </c>
    </row>
    <row r="4091" spans="1:13" x14ac:dyDescent="0.15">
      <c r="A4091" t="s">
        <v>21848</v>
      </c>
      <c r="B4091">
        <v>42561</v>
      </c>
      <c r="C4091" t="s">
        <v>15187</v>
      </c>
      <c r="D4091" t="s">
        <v>4087</v>
      </c>
      <c r="E4091" t="s">
        <v>12462</v>
      </c>
      <c r="F4091" s="2" t="s">
        <v>12463</v>
      </c>
      <c r="G4091" s="2" t="s">
        <v>6571</v>
      </c>
      <c r="H4091" s="29">
        <v>0</v>
      </c>
      <c r="I4091" s="26">
        <v>0</v>
      </c>
      <c r="J4091" s="25">
        <v>0</v>
      </c>
      <c r="K4091" s="25">
        <v>0</v>
      </c>
      <c r="L4091" s="25">
        <v>0</v>
      </c>
      <c r="M4091" s="27">
        <v>0</v>
      </c>
    </row>
    <row r="4092" spans="1:13" x14ac:dyDescent="0.15">
      <c r="A4092" t="s">
        <v>20576</v>
      </c>
      <c r="B4092">
        <v>41573</v>
      </c>
      <c r="C4092" t="s">
        <v>15066</v>
      </c>
      <c r="D4092" t="s">
        <v>4088</v>
      </c>
      <c r="E4092" t="s">
        <v>12464</v>
      </c>
      <c r="F4092" s="2" t="s">
        <v>7333</v>
      </c>
      <c r="G4092" s="2" t="s">
        <v>7333</v>
      </c>
      <c r="H4092" s="29">
        <v>47756.97</v>
      </c>
      <c r="I4092" s="26">
        <v>151.66999999999999</v>
      </c>
      <c r="J4092" s="25">
        <v>79431.100000000006</v>
      </c>
      <c r="K4092" s="25">
        <v>31674.130000000005</v>
      </c>
      <c r="L4092" s="25">
        <v>-15520.32</v>
      </c>
      <c r="M4092" s="27">
        <v>63910.780000000006</v>
      </c>
    </row>
    <row r="4093" spans="1:13" x14ac:dyDescent="0.15">
      <c r="A4093" t="s">
        <v>20489</v>
      </c>
      <c r="B4093">
        <v>41570</v>
      </c>
      <c r="C4093" t="s">
        <v>15063</v>
      </c>
      <c r="D4093" t="s">
        <v>4089</v>
      </c>
      <c r="E4093" t="s">
        <v>10189</v>
      </c>
      <c r="F4093" s="2" t="s">
        <v>10894</v>
      </c>
      <c r="G4093" s="2" t="s">
        <v>10894</v>
      </c>
      <c r="H4093" s="29">
        <v>21477.539999999994</v>
      </c>
      <c r="I4093" s="26">
        <v>146.78</v>
      </c>
      <c r="J4093" s="25">
        <v>76870.149999999994</v>
      </c>
      <c r="K4093" s="25">
        <v>55392.61</v>
      </c>
      <c r="L4093" s="25">
        <v>-27142.38</v>
      </c>
      <c r="M4093" s="27">
        <v>49727.76999999999</v>
      </c>
    </row>
    <row r="4094" spans="1:13" x14ac:dyDescent="0.15">
      <c r="A4094" t="s">
        <v>21562</v>
      </c>
      <c r="B4094">
        <v>41862</v>
      </c>
      <c r="C4094" t="s">
        <v>15148</v>
      </c>
      <c r="D4094" t="s">
        <v>4090</v>
      </c>
      <c r="E4094" t="s">
        <v>12465</v>
      </c>
      <c r="F4094" s="2" t="s">
        <v>6507</v>
      </c>
      <c r="G4094" s="2" t="s">
        <v>6507</v>
      </c>
      <c r="H4094" s="29">
        <v>0</v>
      </c>
      <c r="I4094" s="26">
        <v>0</v>
      </c>
      <c r="J4094" s="25">
        <v>0</v>
      </c>
      <c r="K4094" s="25">
        <v>0</v>
      </c>
      <c r="L4094" s="25">
        <v>0</v>
      </c>
      <c r="M4094" s="27">
        <v>0</v>
      </c>
    </row>
    <row r="4095" spans="1:13" x14ac:dyDescent="0.15">
      <c r="A4095" t="s">
        <v>18476</v>
      </c>
      <c r="B4095">
        <v>40662</v>
      </c>
      <c r="C4095" t="s">
        <v>14880</v>
      </c>
      <c r="D4095" t="s">
        <v>4091</v>
      </c>
      <c r="E4095" t="s">
        <v>8829</v>
      </c>
      <c r="F4095" s="2" t="s">
        <v>6563</v>
      </c>
      <c r="G4095" s="2" t="s">
        <v>6564</v>
      </c>
      <c r="H4095" s="29">
        <v>0</v>
      </c>
      <c r="I4095" s="26">
        <v>0</v>
      </c>
      <c r="J4095" s="25">
        <v>0</v>
      </c>
      <c r="K4095" s="25">
        <v>0</v>
      </c>
      <c r="L4095" s="25">
        <v>0</v>
      </c>
      <c r="M4095" s="27">
        <v>0</v>
      </c>
    </row>
    <row r="4096" spans="1:13" x14ac:dyDescent="0.15">
      <c r="A4096" t="s">
        <v>20651</v>
      </c>
      <c r="B4096">
        <v>41582</v>
      </c>
      <c r="C4096" t="s">
        <v>15070</v>
      </c>
      <c r="D4096" t="s">
        <v>4092</v>
      </c>
      <c r="E4096" t="s">
        <v>11811</v>
      </c>
      <c r="F4096" s="2" t="s">
        <v>12466</v>
      </c>
      <c r="G4096" s="2" t="s">
        <v>7148</v>
      </c>
      <c r="H4096" s="29">
        <v>0</v>
      </c>
      <c r="I4096" s="26">
        <v>0</v>
      </c>
      <c r="J4096" s="25">
        <v>0</v>
      </c>
      <c r="K4096" s="25">
        <v>0</v>
      </c>
      <c r="L4096" s="25">
        <v>0</v>
      </c>
      <c r="M4096" s="27">
        <v>0</v>
      </c>
    </row>
    <row r="4097" spans="1:13" x14ac:dyDescent="0.15">
      <c r="A4097" t="s">
        <v>23487</v>
      </c>
      <c r="B4097">
        <v>85255</v>
      </c>
      <c r="C4097" t="s">
        <v>15474</v>
      </c>
      <c r="D4097" t="s">
        <v>4093</v>
      </c>
      <c r="E4097" t="s">
        <v>8521</v>
      </c>
      <c r="F4097" s="2" t="s">
        <v>10443</v>
      </c>
      <c r="G4097" s="2" t="s">
        <v>10443</v>
      </c>
      <c r="H4097" s="29">
        <v>0</v>
      </c>
      <c r="I4097" s="26">
        <v>0</v>
      </c>
      <c r="J4097" s="25">
        <v>0</v>
      </c>
      <c r="K4097" s="25">
        <v>0</v>
      </c>
      <c r="L4097" s="25">
        <v>0</v>
      </c>
      <c r="M4097" s="27">
        <v>0</v>
      </c>
    </row>
    <row r="4098" spans="1:13" x14ac:dyDescent="0.15">
      <c r="A4098" t="s">
        <v>20937</v>
      </c>
      <c r="B4098">
        <v>41646</v>
      </c>
      <c r="C4098" t="s">
        <v>15093</v>
      </c>
      <c r="D4098" t="s">
        <v>4094</v>
      </c>
      <c r="E4098" t="s">
        <v>6709</v>
      </c>
      <c r="F4098" s="2" t="s">
        <v>6409</v>
      </c>
      <c r="G4098" s="2" t="s">
        <v>6409</v>
      </c>
      <c r="H4098" s="29">
        <v>0</v>
      </c>
      <c r="I4098" s="26">
        <v>0</v>
      </c>
      <c r="J4098" s="25">
        <v>0</v>
      </c>
      <c r="K4098" s="25">
        <v>0</v>
      </c>
      <c r="L4098" s="25">
        <v>0</v>
      </c>
      <c r="M4098" s="27">
        <v>0</v>
      </c>
    </row>
    <row r="4099" spans="1:13" x14ac:dyDescent="0.15">
      <c r="A4099" t="s">
        <v>18287</v>
      </c>
      <c r="B4099">
        <v>40377</v>
      </c>
      <c r="C4099" t="s">
        <v>14859</v>
      </c>
      <c r="D4099" t="s">
        <v>4095</v>
      </c>
      <c r="E4099" t="s">
        <v>12467</v>
      </c>
      <c r="F4099" s="2" t="s">
        <v>6215</v>
      </c>
      <c r="G4099" s="2" t="s">
        <v>6215</v>
      </c>
      <c r="H4099" s="29">
        <v>70736.900000000023</v>
      </c>
      <c r="I4099" s="26">
        <v>78.36</v>
      </c>
      <c r="J4099" s="25">
        <v>41037.919999999998</v>
      </c>
      <c r="K4099" s="25">
        <v>-29698.980000000025</v>
      </c>
      <c r="L4099" s="25">
        <v>22274.240000000002</v>
      </c>
      <c r="M4099" s="27">
        <v>63312.160000000003</v>
      </c>
    </row>
    <row r="4100" spans="1:13" x14ac:dyDescent="0.15">
      <c r="A4100" t="s">
        <v>21964</v>
      </c>
      <c r="B4100">
        <v>42616</v>
      </c>
      <c r="C4100" t="s">
        <v>15203</v>
      </c>
      <c r="D4100" t="s">
        <v>4096</v>
      </c>
      <c r="E4100" t="s">
        <v>6934</v>
      </c>
      <c r="F4100" s="2" t="s">
        <v>11976</v>
      </c>
      <c r="G4100" s="2" t="s">
        <v>6212</v>
      </c>
      <c r="H4100" s="29">
        <v>0</v>
      </c>
      <c r="I4100" s="26">
        <v>0</v>
      </c>
      <c r="J4100" s="25">
        <v>0</v>
      </c>
      <c r="K4100" s="25">
        <v>0</v>
      </c>
      <c r="L4100" s="25">
        <v>0</v>
      </c>
      <c r="M4100" s="27">
        <v>0</v>
      </c>
    </row>
    <row r="4101" spans="1:13" x14ac:dyDescent="0.15">
      <c r="A4101" t="s">
        <v>21931</v>
      </c>
      <c r="B4101">
        <v>42607</v>
      </c>
      <c r="C4101" t="s">
        <v>15200</v>
      </c>
      <c r="D4101" t="s">
        <v>4097</v>
      </c>
      <c r="E4101" t="s">
        <v>12468</v>
      </c>
      <c r="F4101" s="2" t="s">
        <v>6272</v>
      </c>
      <c r="G4101" s="2" t="s">
        <v>6272</v>
      </c>
      <c r="H4101" s="29">
        <v>0</v>
      </c>
      <c r="I4101" s="26">
        <v>0</v>
      </c>
      <c r="J4101" s="25">
        <v>0</v>
      </c>
      <c r="K4101" s="25">
        <v>0</v>
      </c>
      <c r="L4101" s="25">
        <v>0</v>
      </c>
      <c r="M4101" s="27">
        <v>0</v>
      </c>
    </row>
    <row r="4102" spans="1:13" x14ac:dyDescent="0.15">
      <c r="A4102" t="s">
        <v>17963</v>
      </c>
      <c r="B4102">
        <v>31280</v>
      </c>
      <c r="C4102" t="s">
        <v>14768</v>
      </c>
      <c r="D4102" t="s">
        <v>4098</v>
      </c>
      <c r="E4102" t="s">
        <v>10096</v>
      </c>
      <c r="F4102" s="2" t="s">
        <v>8508</v>
      </c>
      <c r="G4102" s="2" t="s">
        <v>8508</v>
      </c>
      <c r="H4102" s="29">
        <v>0</v>
      </c>
      <c r="I4102" s="26">
        <v>0</v>
      </c>
      <c r="J4102" s="25">
        <v>0</v>
      </c>
      <c r="K4102" s="25">
        <v>0</v>
      </c>
      <c r="L4102" s="25">
        <v>0</v>
      </c>
      <c r="M4102" s="27">
        <v>0</v>
      </c>
    </row>
    <row r="4103" spans="1:13" x14ac:dyDescent="0.15">
      <c r="A4103" t="s">
        <v>22856</v>
      </c>
      <c r="B4103">
        <v>71749</v>
      </c>
      <c r="C4103" t="s">
        <v>15369</v>
      </c>
      <c r="D4103" t="s">
        <v>4099</v>
      </c>
      <c r="E4103" t="s">
        <v>12470</v>
      </c>
      <c r="F4103" s="2" t="s">
        <v>8210</v>
      </c>
      <c r="G4103" s="2" t="s">
        <v>8210</v>
      </c>
      <c r="H4103" s="29">
        <v>0</v>
      </c>
      <c r="I4103" s="26">
        <v>40.450000000000003</v>
      </c>
      <c r="J4103" s="25">
        <v>21184.07</v>
      </c>
      <c r="K4103" s="25">
        <v>21184.07</v>
      </c>
      <c r="L4103" s="25">
        <v>-10380.19</v>
      </c>
      <c r="M4103" s="27">
        <v>10803.88</v>
      </c>
    </row>
    <row r="4104" spans="1:13" x14ac:dyDescent="0.15">
      <c r="A4104" t="s">
        <v>23143</v>
      </c>
      <c r="B4104">
        <v>77195</v>
      </c>
      <c r="C4104" t="s">
        <v>15414</v>
      </c>
      <c r="D4104" t="s">
        <v>4100</v>
      </c>
      <c r="E4104" t="s">
        <v>12471</v>
      </c>
      <c r="F4104" s="2" t="s">
        <v>6341</v>
      </c>
      <c r="G4104" s="2" t="s">
        <v>6341</v>
      </c>
      <c r="H4104" s="29">
        <v>0</v>
      </c>
      <c r="I4104" s="26">
        <v>0</v>
      </c>
      <c r="J4104" s="25">
        <v>0</v>
      </c>
      <c r="K4104" s="25">
        <v>0</v>
      </c>
      <c r="L4104" s="25">
        <v>0</v>
      </c>
      <c r="M4104" s="27">
        <v>0</v>
      </c>
    </row>
    <row r="4105" spans="1:13" x14ac:dyDescent="0.15">
      <c r="A4105" t="s">
        <v>18178</v>
      </c>
      <c r="B4105">
        <v>38235</v>
      </c>
      <c r="C4105" t="s">
        <v>14824</v>
      </c>
      <c r="D4105" t="s">
        <v>4101</v>
      </c>
      <c r="E4105" t="s">
        <v>11818</v>
      </c>
      <c r="F4105" s="2" t="s">
        <v>12473</v>
      </c>
      <c r="G4105" s="2" t="s">
        <v>7029</v>
      </c>
      <c r="H4105" s="29">
        <v>0</v>
      </c>
      <c r="I4105" s="26">
        <v>0</v>
      </c>
      <c r="J4105" s="25">
        <v>0</v>
      </c>
      <c r="K4105" s="25">
        <v>0</v>
      </c>
      <c r="L4105" s="25">
        <v>0</v>
      </c>
      <c r="M4105" s="27">
        <v>0</v>
      </c>
    </row>
    <row r="4106" spans="1:13" x14ac:dyDescent="0.15">
      <c r="A4106" t="s">
        <v>18630</v>
      </c>
      <c r="B4106">
        <v>40803</v>
      </c>
      <c r="C4106" t="s">
        <v>14899</v>
      </c>
      <c r="D4106" t="s">
        <v>4102</v>
      </c>
      <c r="E4106" t="s">
        <v>12475</v>
      </c>
      <c r="F4106" s="2" t="s">
        <v>12476</v>
      </c>
      <c r="G4106" s="2" t="s">
        <v>6671</v>
      </c>
      <c r="H4106" s="29">
        <v>0</v>
      </c>
      <c r="I4106" s="26">
        <v>0</v>
      </c>
      <c r="J4106" s="25">
        <v>0</v>
      </c>
      <c r="K4106" s="25">
        <v>0</v>
      </c>
      <c r="L4106" s="25">
        <v>0</v>
      </c>
      <c r="M4106" s="27">
        <v>0</v>
      </c>
    </row>
    <row r="4107" spans="1:13" x14ac:dyDescent="0.15">
      <c r="A4107" t="s">
        <v>22879</v>
      </c>
      <c r="B4107">
        <v>73191</v>
      </c>
      <c r="C4107" t="s">
        <v>15377</v>
      </c>
      <c r="D4107" t="s">
        <v>4103</v>
      </c>
      <c r="E4107" t="s">
        <v>12477</v>
      </c>
      <c r="F4107" s="2" t="s">
        <v>12478</v>
      </c>
      <c r="G4107" s="2" t="s">
        <v>7761</v>
      </c>
      <c r="H4107" s="29">
        <v>0</v>
      </c>
      <c r="I4107" s="26">
        <v>0</v>
      </c>
      <c r="J4107" s="25">
        <v>0</v>
      </c>
      <c r="K4107" s="25">
        <v>0</v>
      </c>
      <c r="L4107" s="25">
        <v>0</v>
      </c>
      <c r="M4107" s="27">
        <v>0</v>
      </c>
    </row>
    <row r="4108" spans="1:13" x14ac:dyDescent="0.15">
      <c r="A4108" t="s">
        <v>17610</v>
      </c>
      <c r="B4108">
        <v>23961</v>
      </c>
      <c r="C4108" t="s">
        <v>14682</v>
      </c>
      <c r="D4108" t="s">
        <v>4104</v>
      </c>
      <c r="E4108" t="s">
        <v>12479</v>
      </c>
      <c r="F4108" s="2" t="s">
        <v>12480</v>
      </c>
      <c r="G4108" s="2" t="s">
        <v>6415</v>
      </c>
      <c r="H4108" s="29">
        <v>0</v>
      </c>
      <c r="I4108" s="26">
        <v>0</v>
      </c>
      <c r="J4108" s="25">
        <v>0</v>
      </c>
      <c r="K4108" s="25">
        <v>0</v>
      </c>
      <c r="L4108" s="25">
        <v>0</v>
      </c>
      <c r="M4108" s="27">
        <v>0</v>
      </c>
    </row>
    <row r="4109" spans="1:13" x14ac:dyDescent="0.15">
      <c r="A4109" t="s">
        <v>22927</v>
      </c>
      <c r="B4109">
        <v>73932</v>
      </c>
      <c r="C4109" t="s">
        <v>15383</v>
      </c>
      <c r="D4109" t="s">
        <v>4105</v>
      </c>
      <c r="E4109" t="s">
        <v>12481</v>
      </c>
      <c r="F4109" s="2" t="s">
        <v>12482</v>
      </c>
      <c r="G4109" s="2" t="s">
        <v>7148</v>
      </c>
      <c r="H4109" s="29">
        <v>9910</v>
      </c>
      <c r="I4109" s="26">
        <v>0</v>
      </c>
      <c r="J4109" s="25">
        <v>0</v>
      </c>
      <c r="K4109" s="25">
        <v>-9910</v>
      </c>
      <c r="L4109" s="25">
        <v>7432.5</v>
      </c>
      <c r="M4109" s="27">
        <v>7432.5</v>
      </c>
    </row>
    <row r="4110" spans="1:13" x14ac:dyDescent="0.15">
      <c r="A4110" t="s">
        <v>18038</v>
      </c>
      <c r="B4110">
        <v>32073</v>
      </c>
      <c r="C4110" t="s">
        <v>14776</v>
      </c>
      <c r="D4110" t="s">
        <v>4106</v>
      </c>
      <c r="E4110" t="s">
        <v>6314</v>
      </c>
      <c r="F4110" s="2" t="s">
        <v>12483</v>
      </c>
      <c r="G4110" s="2" t="s">
        <v>7236</v>
      </c>
      <c r="H4110" s="29">
        <v>13874</v>
      </c>
      <c r="I4110" s="26">
        <v>46.22</v>
      </c>
      <c r="J4110" s="25">
        <v>24205.88</v>
      </c>
      <c r="K4110" s="25">
        <v>10331.880000000001</v>
      </c>
      <c r="L4110" s="25">
        <v>-5062.62</v>
      </c>
      <c r="M4110" s="27">
        <v>19143.260000000002</v>
      </c>
    </row>
    <row r="4111" spans="1:13" x14ac:dyDescent="0.15">
      <c r="A4111" t="s">
        <v>22864</v>
      </c>
      <c r="B4111">
        <v>71956</v>
      </c>
      <c r="C4111" t="s">
        <v>15370</v>
      </c>
      <c r="D4111" t="s">
        <v>4107</v>
      </c>
      <c r="E4111" t="s">
        <v>12484</v>
      </c>
      <c r="F4111" s="2" t="s">
        <v>12485</v>
      </c>
      <c r="G4111" s="2" t="s">
        <v>6541</v>
      </c>
      <c r="H4111" s="29">
        <v>0</v>
      </c>
      <c r="I4111" s="26">
        <v>0</v>
      </c>
      <c r="J4111" s="25">
        <v>0</v>
      </c>
      <c r="K4111" s="25">
        <v>0</v>
      </c>
      <c r="L4111" s="25">
        <v>0</v>
      </c>
      <c r="M4111" s="27">
        <v>0</v>
      </c>
    </row>
    <row r="4112" spans="1:13" x14ac:dyDescent="0.15">
      <c r="A4112" t="s">
        <v>18556</v>
      </c>
      <c r="B4112">
        <v>40765</v>
      </c>
      <c r="C4112" t="s">
        <v>14893</v>
      </c>
      <c r="D4112" t="s">
        <v>4108</v>
      </c>
      <c r="E4112" t="s">
        <v>6914</v>
      </c>
      <c r="F4112" s="2" t="s">
        <v>8439</v>
      </c>
      <c r="G4112" s="2" t="s">
        <v>6512</v>
      </c>
      <c r="H4112" s="29">
        <v>0</v>
      </c>
      <c r="I4112" s="26">
        <v>0</v>
      </c>
      <c r="J4112" s="25">
        <v>0</v>
      </c>
      <c r="K4112" s="25">
        <v>0</v>
      </c>
      <c r="L4112" s="25">
        <v>0</v>
      </c>
      <c r="M4112" s="27">
        <v>0</v>
      </c>
    </row>
    <row r="4113" spans="1:13" x14ac:dyDescent="0.15">
      <c r="A4113" t="s">
        <v>19281</v>
      </c>
      <c r="B4113">
        <v>41228</v>
      </c>
      <c r="C4113" t="s">
        <v>14958</v>
      </c>
      <c r="D4113" t="s">
        <v>4109</v>
      </c>
      <c r="E4113" t="s">
        <v>7107</v>
      </c>
      <c r="F4113" s="2" t="s">
        <v>12486</v>
      </c>
      <c r="G4113" s="2" t="s">
        <v>6251</v>
      </c>
      <c r="H4113" s="29">
        <v>0</v>
      </c>
      <c r="I4113" s="26">
        <v>0</v>
      </c>
      <c r="J4113" s="25">
        <v>0</v>
      </c>
      <c r="K4113" s="25">
        <v>0</v>
      </c>
      <c r="L4113" s="25">
        <v>0</v>
      </c>
      <c r="M4113" s="27">
        <v>0</v>
      </c>
    </row>
    <row r="4114" spans="1:13" x14ac:dyDescent="0.15">
      <c r="A4114" t="s">
        <v>21743</v>
      </c>
      <c r="B4114">
        <v>42540</v>
      </c>
      <c r="C4114" t="s">
        <v>15176</v>
      </c>
      <c r="D4114" t="s">
        <v>4110</v>
      </c>
      <c r="E4114" t="s">
        <v>12487</v>
      </c>
      <c r="F4114" s="2" t="s">
        <v>9082</v>
      </c>
      <c r="G4114" s="2" t="s">
        <v>6823</v>
      </c>
      <c r="H4114" s="29">
        <v>0</v>
      </c>
      <c r="I4114" s="26">
        <v>0</v>
      </c>
      <c r="J4114" s="25">
        <v>0</v>
      </c>
      <c r="K4114" s="25">
        <v>0</v>
      </c>
      <c r="L4114" s="25">
        <v>0</v>
      </c>
      <c r="M4114" s="27">
        <v>0</v>
      </c>
    </row>
    <row r="4115" spans="1:13" x14ac:dyDescent="0.15">
      <c r="A4115" t="s">
        <v>18393</v>
      </c>
      <c r="B4115">
        <v>40524</v>
      </c>
      <c r="C4115" t="s">
        <v>14869</v>
      </c>
      <c r="D4115" t="s">
        <v>4111</v>
      </c>
      <c r="E4115" t="s">
        <v>12488</v>
      </c>
      <c r="F4115" s="2" t="s">
        <v>6450</v>
      </c>
      <c r="G4115" s="2" t="s">
        <v>6450</v>
      </c>
      <c r="H4115" s="29">
        <v>89467.169999999984</v>
      </c>
      <c r="I4115" s="26">
        <v>270.56</v>
      </c>
      <c r="J4115" s="25">
        <v>141694.98000000001</v>
      </c>
      <c r="K4115" s="25">
        <v>52227.810000000027</v>
      </c>
      <c r="L4115" s="25">
        <v>-25591.63</v>
      </c>
      <c r="M4115" s="27">
        <v>116103.35</v>
      </c>
    </row>
    <row r="4116" spans="1:13" x14ac:dyDescent="0.15">
      <c r="A4116" t="s">
        <v>19767</v>
      </c>
      <c r="B4116">
        <v>41419</v>
      </c>
      <c r="C4116" t="s">
        <v>15001</v>
      </c>
      <c r="D4116" t="s">
        <v>4112</v>
      </c>
      <c r="E4116" t="s">
        <v>12489</v>
      </c>
      <c r="F4116" s="2" t="s">
        <v>6535</v>
      </c>
      <c r="G4116" s="2" t="s">
        <v>6535</v>
      </c>
      <c r="H4116" s="29">
        <v>23733.119999999995</v>
      </c>
      <c r="I4116" s="26">
        <v>253.05</v>
      </c>
      <c r="J4116" s="25">
        <v>132524.82</v>
      </c>
      <c r="K4116" s="25">
        <v>108791.70000000001</v>
      </c>
      <c r="L4116" s="25">
        <v>-53307.93</v>
      </c>
      <c r="M4116" s="27">
        <v>79216.890000000014</v>
      </c>
    </row>
    <row r="4117" spans="1:13" x14ac:dyDescent="0.15">
      <c r="A4117" t="s">
        <v>18497</v>
      </c>
      <c r="B4117">
        <v>40676</v>
      </c>
      <c r="C4117" t="s">
        <v>14883</v>
      </c>
      <c r="D4117" t="s">
        <v>4113</v>
      </c>
      <c r="E4117" t="s">
        <v>12490</v>
      </c>
      <c r="F4117" s="2" t="s">
        <v>6389</v>
      </c>
      <c r="G4117" s="2" t="s">
        <v>6389</v>
      </c>
      <c r="H4117" s="29">
        <v>25119.47</v>
      </c>
      <c r="I4117" s="26">
        <v>95.3</v>
      </c>
      <c r="J4117" s="25">
        <v>49909.56</v>
      </c>
      <c r="K4117" s="25">
        <v>24790.089999999997</v>
      </c>
      <c r="L4117" s="25">
        <v>-12147.14</v>
      </c>
      <c r="M4117" s="27">
        <v>37762.42</v>
      </c>
    </row>
    <row r="4118" spans="1:13" x14ac:dyDescent="0.15">
      <c r="A4118" t="s">
        <v>23404</v>
      </c>
      <c r="B4118">
        <v>83228</v>
      </c>
      <c r="C4118" t="s">
        <v>15455</v>
      </c>
      <c r="D4118" t="s">
        <v>4114</v>
      </c>
      <c r="E4118" t="s">
        <v>12491</v>
      </c>
      <c r="F4118" s="2" t="s">
        <v>6392</v>
      </c>
      <c r="G4118" s="2" t="s">
        <v>6392</v>
      </c>
      <c r="H4118" s="29">
        <v>455281.95999999996</v>
      </c>
      <c r="I4118" s="26">
        <v>1184.6099999999999</v>
      </c>
      <c r="J4118" s="25">
        <v>620392.1</v>
      </c>
      <c r="K4118" s="25">
        <v>165110.14000000001</v>
      </c>
      <c r="L4118" s="25">
        <v>-80903.97</v>
      </c>
      <c r="M4118" s="27">
        <v>539488.13</v>
      </c>
    </row>
    <row r="4119" spans="1:13" x14ac:dyDescent="0.15">
      <c r="A4119" t="s">
        <v>20266</v>
      </c>
      <c r="B4119">
        <v>41527</v>
      </c>
      <c r="C4119" t="s">
        <v>15043</v>
      </c>
      <c r="D4119" t="s">
        <v>4115</v>
      </c>
      <c r="E4119" t="s">
        <v>12492</v>
      </c>
      <c r="F4119" s="2" t="s">
        <v>6545</v>
      </c>
      <c r="G4119" s="2" t="s">
        <v>6545</v>
      </c>
      <c r="H4119" s="29">
        <v>537786.78</v>
      </c>
      <c r="I4119" s="26">
        <v>716.99</v>
      </c>
      <c r="J4119" s="25">
        <v>375494.83</v>
      </c>
      <c r="K4119" s="25">
        <v>-162291.95000000001</v>
      </c>
      <c r="L4119" s="25">
        <v>121718.96</v>
      </c>
      <c r="M4119" s="27">
        <v>497213.79000000004</v>
      </c>
    </row>
    <row r="4120" spans="1:13" x14ac:dyDescent="0.15">
      <c r="A4120" t="s">
        <v>20824</v>
      </c>
      <c r="B4120">
        <v>41631</v>
      </c>
      <c r="C4120" t="s">
        <v>15085</v>
      </c>
      <c r="D4120" t="s">
        <v>4116</v>
      </c>
      <c r="E4120" t="s">
        <v>12493</v>
      </c>
      <c r="F4120" s="2" t="s">
        <v>10745</v>
      </c>
      <c r="G4120" s="2" t="s">
        <v>7748</v>
      </c>
      <c r="H4120" s="29">
        <v>40399.229999999996</v>
      </c>
      <c r="I4120" s="26">
        <v>37.42</v>
      </c>
      <c r="J4120" s="25">
        <v>19597.23</v>
      </c>
      <c r="K4120" s="25">
        <v>-20801.999999999996</v>
      </c>
      <c r="L4120" s="25">
        <v>15601.5</v>
      </c>
      <c r="M4120" s="27">
        <v>35198.729999999996</v>
      </c>
    </row>
    <row r="4121" spans="1:13" x14ac:dyDescent="0.15">
      <c r="A4121" t="s">
        <v>19595</v>
      </c>
      <c r="B4121">
        <v>41375</v>
      </c>
      <c r="C4121" t="s">
        <v>14990</v>
      </c>
      <c r="D4121" t="s">
        <v>4117</v>
      </c>
      <c r="E4121" t="s">
        <v>12494</v>
      </c>
      <c r="F4121" s="2" t="s">
        <v>6477</v>
      </c>
      <c r="G4121" s="2" t="s">
        <v>6478</v>
      </c>
      <c r="H4121" s="29">
        <v>0</v>
      </c>
      <c r="I4121" s="26">
        <v>0</v>
      </c>
      <c r="J4121" s="25">
        <v>0</v>
      </c>
      <c r="K4121" s="25">
        <v>0</v>
      </c>
      <c r="L4121" s="25">
        <v>0</v>
      </c>
      <c r="M4121" s="27">
        <v>0</v>
      </c>
    </row>
    <row r="4122" spans="1:13" x14ac:dyDescent="0.15">
      <c r="A4122" t="s">
        <v>21240</v>
      </c>
      <c r="B4122">
        <v>41780</v>
      </c>
      <c r="C4122" t="s">
        <v>15114</v>
      </c>
      <c r="D4122" t="s">
        <v>4118</v>
      </c>
      <c r="E4122" t="s">
        <v>12495</v>
      </c>
      <c r="F4122" s="2" t="s">
        <v>6480</v>
      </c>
      <c r="G4122" s="2" t="s">
        <v>6480</v>
      </c>
      <c r="H4122" s="29">
        <v>7928</v>
      </c>
      <c r="I4122" s="26">
        <v>36.72</v>
      </c>
      <c r="J4122" s="25">
        <v>19230.63</v>
      </c>
      <c r="K4122" s="25">
        <v>11302.630000000001</v>
      </c>
      <c r="L4122" s="25">
        <v>-5538.29</v>
      </c>
      <c r="M4122" s="27">
        <v>13692.34</v>
      </c>
    </row>
    <row r="4123" spans="1:13" x14ac:dyDescent="0.15">
      <c r="A4123" t="s">
        <v>21941</v>
      </c>
      <c r="B4123">
        <v>42610</v>
      </c>
      <c r="C4123" t="s">
        <v>15201</v>
      </c>
      <c r="D4123" t="s">
        <v>4119</v>
      </c>
      <c r="E4123" t="s">
        <v>11979</v>
      </c>
      <c r="F4123" s="2" t="s">
        <v>11261</v>
      </c>
      <c r="G4123" s="2" t="s">
        <v>6775</v>
      </c>
      <c r="H4123" s="29">
        <v>0</v>
      </c>
      <c r="I4123" s="26">
        <v>0</v>
      </c>
      <c r="J4123" s="25">
        <v>0</v>
      </c>
      <c r="K4123" s="25">
        <v>0</v>
      </c>
      <c r="L4123" s="25">
        <v>0</v>
      </c>
      <c r="M4123" s="27">
        <v>0</v>
      </c>
    </row>
    <row r="4124" spans="1:13" x14ac:dyDescent="0.15">
      <c r="A4124" t="s">
        <v>21433</v>
      </c>
      <c r="B4124">
        <v>41850</v>
      </c>
      <c r="C4124" t="s">
        <v>15139</v>
      </c>
      <c r="D4124" t="s">
        <v>4120</v>
      </c>
      <c r="E4124" t="s">
        <v>12496</v>
      </c>
      <c r="F4124" s="2" t="s">
        <v>12497</v>
      </c>
      <c r="G4124" s="2" t="s">
        <v>6535</v>
      </c>
      <c r="H4124" s="29">
        <v>0</v>
      </c>
      <c r="I4124" s="26">
        <v>0</v>
      </c>
      <c r="J4124" s="25">
        <v>0</v>
      </c>
      <c r="K4124" s="25">
        <v>0</v>
      </c>
      <c r="L4124" s="25">
        <v>0</v>
      </c>
      <c r="M4124" s="27">
        <v>0</v>
      </c>
    </row>
    <row r="4125" spans="1:13" x14ac:dyDescent="0.15">
      <c r="A4125" t="s">
        <v>21205</v>
      </c>
      <c r="B4125">
        <v>41777</v>
      </c>
      <c r="C4125" t="s">
        <v>15111</v>
      </c>
      <c r="D4125" t="s">
        <v>4121</v>
      </c>
      <c r="E4125" t="s">
        <v>12498</v>
      </c>
      <c r="F4125" s="2" t="s">
        <v>6822</v>
      </c>
      <c r="G4125" s="2" t="s">
        <v>6823</v>
      </c>
      <c r="H4125" s="29">
        <v>0</v>
      </c>
      <c r="I4125" s="26">
        <v>0</v>
      </c>
      <c r="J4125" s="25">
        <v>0</v>
      </c>
      <c r="K4125" s="25">
        <v>0</v>
      </c>
      <c r="L4125" s="25">
        <v>0</v>
      </c>
      <c r="M4125" s="27">
        <v>0</v>
      </c>
    </row>
    <row r="4126" spans="1:13" x14ac:dyDescent="0.15">
      <c r="A4126" t="s">
        <v>19768</v>
      </c>
      <c r="B4126">
        <v>41419</v>
      </c>
      <c r="C4126" t="s">
        <v>15001</v>
      </c>
      <c r="D4126" t="s">
        <v>4122</v>
      </c>
      <c r="E4126" t="s">
        <v>12499</v>
      </c>
      <c r="F4126" s="2" t="s">
        <v>12500</v>
      </c>
      <c r="G4126" s="2" t="s">
        <v>7333</v>
      </c>
      <c r="H4126" s="29">
        <v>0</v>
      </c>
      <c r="I4126" s="26">
        <v>0</v>
      </c>
      <c r="J4126" s="25">
        <v>0</v>
      </c>
      <c r="K4126" s="25">
        <v>0</v>
      </c>
      <c r="L4126" s="25">
        <v>0</v>
      </c>
      <c r="M4126" s="27">
        <v>0</v>
      </c>
    </row>
    <row r="4127" spans="1:13" x14ac:dyDescent="0.15">
      <c r="A4127" t="s">
        <v>18395</v>
      </c>
      <c r="B4127">
        <v>40530</v>
      </c>
      <c r="C4127" t="s">
        <v>14870</v>
      </c>
      <c r="D4127" t="s">
        <v>4123</v>
      </c>
      <c r="E4127" t="s">
        <v>12501</v>
      </c>
      <c r="F4127" s="2" t="s">
        <v>6317</v>
      </c>
      <c r="G4127" s="2" t="s">
        <v>6317</v>
      </c>
      <c r="H4127" s="29">
        <v>0</v>
      </c>
      <c r="I4127" s="26">
        <v>0</v>
      </c>
      <c r="J4127" s="25">
        <v>0</v>
      </c>
      <c r="K4127" s="25">
        <v>0</v>
      </c>
      <c r="L4127" s="25">
        <v>0</v>
      </c>
      <c r="M4127" s="27">
        <v>0</v>
      </c>
    </row>
    <row r="4128" spans="1:13" x14ac:dyDescent="0.15">
      <c r="A4128" t="s">
        <v>18893</v>
      </c>
      <c r="B4128">
        <v>40967</v>
      </c>
      <c r="C4128" t="s">
        <v>14921</v>
      </c>
      <c r="D4128" t="s">
        <v>4124</v>
      </c>
      <c r="E4128" t="s">
        <v>12503</v>
      </c>
      <c r="F4128" s="2" t="s">
        <v>8082</v>
      </c>
      <c r="G4128" s="2" t="s">
        <v>8083</v>
      </c>
      <c r="H4128" s="29">
        <v>0</v>
      </c>
      <c r="I4128" s="26">
        <v>0</v>
      </c>
      <c r="J4128" s="25">
        <v>0</v>
      </c>
      <c r="K4128" s="25">
        <v>0</v>
      </c>
      <c r="L4128" s="25">
        <v>0</v>
      </c>
      <c r="M4128" s="27">
        <v>0</v>
      </c>
    </row>
    <row r="4129" spans="1:13" x14ac:dyDescent="0.15">
      <c r="A4129" t="s">
        <v>19878</v>
      </c>
      <c r="B4129">
        <v>41439</v>
      </c>
      <c r="C4129" t="s">
        <v>15008</v>
      </c>
      <c r="D4129" t="s">
        <v>4125</v>
      </c>
      <c r="E4129" t="s">
        <v>12504</v>
      </c>
      <c r="F4129" s="2" t="s">
        <v>8483</v>
      </c>
      <c r="G4129" s="2" t="s">
        <v>7306</v>
      </c>
      <c r="H4129" s="29">
        <v>0</v>
      </c>
      <c r="I4129" s="26">
        <v>0</v>
      </c>
      <c r="J4129" s="25">
        <v>0</v>
      </c>
      <c r="K4129" s="25">
        <v>0</v>
      </c>
      <c r="L4129" s="25">
        <v>0</v>
      </c>
      <c r="M4129" s="27">
        <v>0</v>
      </c>
    </row>
    <row r="4130" spans="1:13" x14ac:dyDescent="0.15">
      <c r="A4130" t="s">
        <v>18601</v>
      </c>
      <c r="B4130">
        <v>40788</v>
      </c>
      <c r="C4130" t="s">
        <v>14896</v>
      </c>
      <c r="D4130" t="s">
        <v>4126</v>
      </c>
      <c r="E4130" t="s">
        <v>12505</v>
      </c>
      <c r="F4130" s="2" t="s">
        <v>12506</v>
      </c>
      <c r="G4130" s="2" t="s">
        <v>6436</v>
      </c>
      <c r="H4130" s="29">
        <v>7928</v>
      </c>
      <c r="I4130" s="26">
        <v>1.73</v>
      </c>
      <c r="J4130" s="25">
        <v>906.02</v>
      </c>
      <c r="K4130" s="25">
        <v>-7021.98</v>
      </c>
      <c r="L4130" s="25">
        <v>5266.49</v>
      </c>
      <c r="M4130" s="27">
        <v>6172.51</v>
      </c>
    </row>
    <row r="4131" spans="1:13" x14ac:dyDescent="0.15">
      <c r="A4131" t="s">
        <v>20850</v>
      </c>
      <c r="B4131">
        <v>41632</v>
      </c>
      <c r="C4131" t="s">
        <v>15086</v>
      </c>
      <c r="D4131" t="s">
        <v>4127</v>
      </c>
      <c r="E4131" t="s">
        <v>12507</v>
      </c>
      <c r="F4131" s="2" t="s">
        <v>6359</v>
      </c>
      <c r="G4131" s="2" t="s">
        <v>6359</v>
      </c>
      <c r="H4131" s="29">
        <v>0</v>
      </c>
      <c r="I4131" s="26">
        <v>0</v>
      </c>
      <c r="J4131" s="25">
        <v>0</v>
      </c>
      <c r="K4131" s="25">
        <v>0</v>
      </c>
      <c r="L4131" s="25">
        <v>0</v>
      </c>
      <c r="M4131" s="27">
        <v>0</v>
      </c>
    </row>
    <row r="4132" spans="1:13" x14ac:dyDescent="0.15">
      <c r="A4132" t="s">
        <v>18534</v>
      </c>
      <c r="B4132">
        <v>40717</v>
      </c>
      <c r="C4132" t="s">
        <v>14888</v>
      </c>
      <c r="D4132" t="s">
        <v>4128</v>
      </c>
      <c r="E4132" t="s">
        <v>12508</v>
      </c>
      <c r="F4132" s="2" t="s">
        <v>6398</v>
      </c>
      <c r="G4132" s="2" t="s">
        <v>6398</v>
      </c>
      <c r="H4132" s="29">
        <v>162968.74</v>
      </c>
      <c r="I4132" s="26">
        <v>222.70000000000002</v>
      </c>
      <c r="J4132" s="25">
        <v>116630.22</v>
      </c>
      <c r="K4132" s="25">
        <v>-46338.51999999999</v>
      </c>
      <c r="L4132" s="25">
        <v>34753.89</v>
      </c>
      <c r="M4132" s="27">
        <v>151384.10999999999</v>
      </c>
    </row>
    <row r="4133" spans="1:13" x14ac:dyDescent="0.15">
      <c r="A4133" t="s">
        <v>19535</v>
      </c>
      <c r="B4133">
        <v>41358</v>
      </c>
      <c r="C4133" t="s">
        <v>14984</v>
      </c>
      <c r="D4133" t="s">
        <v>4129</v>
      </c>
      <c r="E4133" t="s">
        <v>12509</v>
      </c>
      <c r="F4133" s="2" t="s">
        <v>12510</v>
      </c>
      <c r="G4133" s="2" t="s">
        <v>6480</v>
      </c>
      <c r="H4133" s="29">
        <v>3964</v>
      </c>
      <c r="I4133" s="26">
        <v>0</v>
      </c>
      <c r="J4133" s="25">
        <v>0</v>
      </c>
      <c r="K4133" s="25">
        <v>-3964</v>
      </c>
      <c r="L4133" s="25">
        <v>2973</v>
      </c>
      <c r="M4133" s="27">
        <v>2973</v>
      </c>
    </row>
    <row r="4134" spans="1:13" x14ac:dyDescent="0.15">
      <c r="A4134" t="s">
        <v>21555</v>
      </c>
      <c r="B4134">
        <v>41861</v>
      </c>
      <c r="C4134" t="s">
        <v>15147</v>
      </c>
      <c r="D4134" t="s">
        <v>4130</v>
      </c>
      <c r="E4134" t="s">
        <v>10066</v>
      </c>
      <c r="F4134" s="2" t="s">
        <v>12513</v>
      </c>
      <c r="G4134" s="2" t="s">
        <v>7152</v>
      </c>
      <c r="H4134" s="29">
        <v>0</v>
      </c>
      <c r="I4134" s="26">
        <v>0</v>
      </c>
      <c r="J4134" s="25">
        <v>0</v>
      </c>
      <c r="K4134" s="25">
        <v>0</v>
      </c>
      <c r="L4134" s="25">
        <v>0</v>
      </c>
      <c r="M4134" s="27">
        <v>0</v>
      </c>
    </row>
    <row r="4135" spans="1:13" x14ac:dyDescent="0.15">
      <c r="A4135" t="s">
        <v>21654</v>
      </c>
      <c r="B4135">
        <v>41978</v>
      </c>
      <c r="C4135" t="s">
        <v>15162</v>
      </c>
      <c r="D4135" t="s">
        <v>4131</v>
      </c>
      <c r="E4135" t="s">
        <v>12515</v>
      </c>
      <c r="F4135" s="2" t="s">
        <v>6466</v>
      </c>
      <c r="G4135" s="2" t="s">
        <v>6467</v>
      </c>
      <c r="H4135" s="29">
        <v>7619.6199999999953</v>
      </c>
      <c r="I4135" s="26">
        <v>0</v>
      </c>
      <c r="J4135" s="25">
        <v>0</v>
      </c>
      <c r="K4135" s="25">
        <v>-7619.6199999999953</v>
      </c>
      <c r="L4135" s="25">
        <v>5714.72</v>
      </c>
      <c r="M4135" s="27">
        <v>5714.72</v>
      </c>
    </row>
    <row r="4136" spans="1:13" x14ac:dyDescent="0.15">
      <c r="A4136" t="s">
        <v>22170</v>
      </c>
      <c r="B4136">
        <v>42836</v>
      </c>
      <c r="C4136" t="s">
        <v>15239</v>
      </c>
      <c r="D4136" t="s">
        <v>4132</v>
      </c>
      <c r="E4136" t="s">
        <v>12516</v>
      </c>
      <c r="F4136" s="2" t="s">
        <v>6790</v>
      </c>
      <c r="G4136" s="2" t="s">
        <v>6791</v>
      </c>
      <c r="H4136" s="29">
        <v>0</v>
      </c>
      <c r="I4136" s="26">
        <v>0</v>
      </c>
      <c r="J4136" s="25">
        <v>0</v>
      </c>
      <c r="K4136" s="25">
        <v>0</v>
      </c>
      <c r="L4136" s="25">
        <v>0</v>
      </c>
      <c r="M4136" s="27">
        <v>0</v>
      </c>
    </row>
    <row r="4137" spans="1:13" x14ac:dyDescent="0.15">
      <c r="A4137" t="s">
        <v>22564</v>
      </c>
      <c r="B4137">
        <v>55238</v>
      </c>
      <c r="C4137" t="s">
        <v>15310</v>
      </c>
      <c r="D4137" t="s">
        <v>4133</v>
      </c>
      <c r="E4137" t="s">
        <v>12518</v>
      </c>
      <c r="F4137" s="2" t="s">
        <v>12519</v>
      </c>
      <c r="G4137" s="2" t="s">
        <v>7352</v>
      </c>
      <c r="H4137" s="29">
        <v>0</v>
      </c>
      <c r="I4137" s="26">
        <v>0</v>
      </c>
      <c r="J4137" s="25">
        <v>0</v>
      </c>
      <c r="K4137" s="25">
        <v>0</v>
      </c>
      <c r="L4137" s="25">
        <v>0</v>
      </c>
      <c r="M4137" s="27">
        <v>0</v>
      </c>
    </row>
    <row r="4138" spans="1:13" x14ac:dyDescent="0.15">
      <c r="A4138" t="s">
        <v>22504</v>
      </c>
      <c r="B4138">
        <v>50844</v>
      </c>
      <c r="C4138" t="s">
        <v>15296</v>
      </c>
      <c r="D4138" t="s">
        <v>4134</v>
      </c>
      <c r="E4138" t="s">
        <v>6914</v>
      </c>
      <c r="F4138" s="2" t="s">
        <v>12520</v>
      </c>
      <c r="G4138" s="2" t="s">
        <v>7029</v>
      </c>
      <c r="H4138" s="29">
        <v>0</v>
      </c>
      <c r="I4138" s="26">
        <v>0</v>
      </c>
      <c r="J4138" s="25">
        <v>0</v>
      </c>
      <c r="K4138" s="25">
        <v>0</v>
      </c>
      <c r="L4138" s="25">
        <v>0</v>
      </c>
      <c r="M4138" s="27">
        <v>0</v>
      </c>
    </row>
    <row r="4139" spans="1:13" x14ac:dyDescent="0.15">
      <c r="A4139" t="s">
        <v>22505</v>
      </c>
      <c r="B4139">
        <v>50844</v>
      </c>
      <c r="C4139" t="s">
        <v>15296</v>
      </c>
      <c r="D4139" t="s">
        <v>4135</v>
      </c>
      <c r="E4139" t="s">
        <v>9847</v>
      </c>
      <c r="F4139" s="2" t="s">
        <v>12521</v>
      </c>
      <c r="G4139" s="2" t="s">
        <v>7029</v>
      </c>
      <c r="H4139" s="29">
        <v>17838</v>
      </c>
      <c r="I4139" s="26">
        <v>76.56</v>
      </c>
      <c r="J4139" s="25">
        <v>40095.24</v>
      </c>
      <c r="K4139" s="25">
        <v>22257.239999999998</v>
      </c>
      <c r="L4139" s="25">
        <v>-10906.05</v>
      </c>
      <c r="M4139" s="27">
        <v>29189.19</v>
      </c>
    </row>
    <row r="4140" spans="1:13" x14ac:dyDescent="0.15">
      <c r="A4140" t="s">
        <v>18172</v>
      </c>
      <c r="B4140">
        <v>38001</v>
      </c>
      <c r="C4140" t="s">
        <v>14820</v>
      </c>
      <c r="D4140" t="s">
        <v>4136</v>
      </c>
      <c r="E4140" t="s">
        <v>10367</v>
      </c>
      <c r="F4140" s="2" t="s">
        <v>12522</v>
      </c>
      <c r="G4140" s="2" t="s">
        <v>6385</v>
      </c>
      <c r="H4140" s="29">
        <v>0</v>
      </c>
      <c r="I4140" s="26">
        <v>0</v>
      </c>
      <c r="J4140" s="25">
        <v>0</v>
      </c>
      <c r="K4140" s="25">
        <v>0</v>
      </c>
      <c r="L4140" s="25">
        <v>0</v>
      </c>
      <c r="M4140" s="27">
        <v>0</v>
      </c>
    </row>
    <row r="4141" spans="1:13" x14ac:dyDescent="0.15">
      <c r="A4141" t="s">
        <v>22296</v>
      </c>
      <c r="B4141">
        <v>45722</v>
      </c>
      <c r="C4141" t="s">
        <v>15262</v>
      </c>
      <c r="D4141" t="s">
        <v>4137</v>
      </c>
      <c r="E4141" t="s">
        <v>6786</v>
      </c>
      <c r="F4141" s="2" t="s">
        <v>7850</v>
      </c>
      <c r="G4141" s="2" t="s">
        <v>6212</v>
      </c>
      <c r="H4141" s="29">
        <v>0</v>
      </c>
      <c r="I4141" s="26">
        <v>0</v>
      </c>
      <c r="J4141" s="25">
        <v>0</v>
      </c>
      <c r="K4141" s="25">
        <v>0</v>
      </c>
      <c r="L4141" s="25">
        <v>0</v>
      </c>
      <c r="M4141" s="27">
        <v>0</v>
      </c>
    </row>
    <row r="4142" spans="1:13" x14ac:dyDescent="0.15">
      <c r="A4142" t="s">
        <v>22303</v>
      </c>
      <c r="B4142">
        <v>45917</v>
      </c>
      <c r="C4142" t="s">
        <v>15264</v>
      </c>
      <c r="D4142" t="s">
        <v>4138</v>
      </c>
      <c r="E4142" t="s">
        <v>12526</v>
      </c>
      <c r="F4142" s="2" t="s">
        <v>6226</v>
      </c>
      <c r="G4142" s="2" t="s">
        <v>6227</v>
      </c>
      <c r="H4142" s="29">
        <v>0</v>
      </c>
      <c r="I4142" s="26">
        <v>0</v>
      </c>
      <c r="J4142" s="25">
        <v>0</v>
      </c>
      <c r="K4142" s="25">
        <v>0</v>
      </c>
      <c r="L4142" s="25">
        <v>0</v>
      </c>
      <c r="M4142" s="27">
        <v>0</v>
      </c>
    </row>
    <row r="4143" spans="1:13" x14ac:dyDescent="0.15">
      <c r="A4143" t="s">
        <v>22348</v>
      </c>
      <c r="B4143">
        <v>47438</v>
      </c>
      <c r="C4143" t="s">
        <v>15277</v>
      </c>
      <c r="D4143" t="s">
        <v>4139</v>
      </c>
      <c r="E4143" t="s">
        <v>12527</v>
      </c>
      <c r="F4143" s="2" t="s">
        <v>7932</v>
      </c>
      <c r="G4143" s="2" t="s">
        <v>6589</v>
      </c>
      <c r="H4143" s="29">
        <v>0</v>
      </c>
      <c r="I4143" s="26">
        <v>0</v>
      </c>
      <c r="J4143" s="25">
        <v>0</v>
      </c>
      <c r="K4143" s="25">
        <v>0</v>
      </c>
      <c r="L4143" s="25">
        <v>0</v>
      </c>
      <c r="M4143" s="27">
        <v>0</v>
      </c>
    </row>
    <row r="4144" spans="1:13" x14ac:dyDescent="0.15">
      <c r="A4144" t="s">
        <v>22393</v>
      </c>
      <c r="B4144">
        <v>47945</v>
      </c>
      <c r="C4144" t="s">
        <v>15283</v>
      </c>
      <c r="D4144" t="s">
        <v>4140</v>
      </c>
      <c r="E4144" t="s">
        <v>12531</v>
      </c>
      <c r="F4144" s="2" t="s">
        <v>8670</v>
      </c>
      <c r="G4144" s="2" t="s">
        <v>6657</v>
      </c>
      <c r="H4144" s="29">
        <v>19820</v>
      </c>
      <c r="I4144" s="26">
        <v>142.49</v>
      </c>
      <c r="J4144" s="25">
        <v>74623.44</v>
      </c>
      <c r="K4144" s="25">
        <v>54803.44</v>
      </c>
      <c r="L4144" s="25">
        <v>-26853.69</v>
      </c>
      <c r="M4144" s="27">
        <v>47769.75</v>
      </c>
    </row>
    <row r="4145" spans="1:13" x14ac:dyDescent="0.15">
      <c r="A4145" t="s">
        <v>18796</v>
      </c>
      <c r="B4145">
        <v>40941</v>
      </c>
      <c r="C4145" t="s">
        <v>14914</v>
      </c>
      <c r="D4145" t="s">
        <v>4141</v>
      </c>
      <c r="E4145" t="s">
        <v>6787</v>
      </c>
      <c r="F4145" s="2" t="s">
        <v>12532</v>
      </c>
      <c r="G4145" s="2" t="s">
        <v>7280</v>
      </c>
      <c r="H4145" s="29">
        <v>0</v>
      </c>
      <c r="I4145" s="26">
        <v>0</v>
      </c>
      <c r="J4145" s="25">
        <v>0</v>
      </c>
      <c r="K4145" s="25">
        <v>0</v>
      </c>
      <c r="L4145" s="25">
        <v>0</v>
      </c>
      <c r="M4145" s="27">
        <v>0</v>
      </c>
    </row>
    <row r="4146" spans="1:13" x14ac:dyDescent="0.15">
      <c r="A4146" t="s">
        <v>22244</v>
      </c>
      <c r="B4146">
        <v>44201</v>
      </c>
      <c r="C4146" t="s">
        <v>15256</v>
      </c>
      <c r="D4146" t="s">
        <v>4142</v>
      </c>
      <c r="E4146" t="s">
        <v>12533</v>
      </c>
      <c r="F4146" s="2" t="s">
        <v>12534</v>
      </c>
      <c r="G4146" s="2" t="s">
        <v>6375</v>
      </c>
      <c r="H4146" s="29">
        <v>0</v>
      </c>
      <c r="I4146" s="26">
        <v>0</v>
      </c>
      <c r="J4146" s="25">
        <v>0</v>
      </c>
      <c r="K4146" s="25">
        <v>0</v>
      </c>
      <c r="L4146" s="25">
        <v>0</v>
      </c>
      <c r="M4146" s="27">
        <v>0</v>
      </c>
    </row>
    <row r="4147" spans="1:13" x14ac:dyDescent="0.15">
      <c r="A4147" t="s">
        <v>18647</v>
      </c>
      <c r="B4147">
        <v>40812</v>
      </c>
      <c r="C4147" t="s">
        <v>14901</v>
      </c>
      <c r="D4147" t="s">
        <v>4143</v>
      </c>
      <c r="E4147" t="s">
        <v>12535</v>
      </c>
      <c r="F4147" s="2" t="s">
        <v>12156</v>
      </c>
      <c r="G4147" s="2" t="s">
        <v>7784</v>
      </c>
      <c r="H4147" s="29">
        <v>53514</v>
      </c>
      <c r="I4147" s="26">
        <v>201.47</v>
      </c>
      <c r="J4147" s="25">
        <v>105511.85</v>
      </c>
      <c r="K4147" s="25">
        <v>51997.850000000006</v>
      </c>
      <c r="L4147" s="25">
        <v>-25478.95</v>
      </c>
      <c r="M4147" s="27">
        <v>80032.900000000009</v>
      </c>
    </row>
    <row r="4148" spans="1:13" x14ac:dyDescent="0.15">
      <c r="A4148" t="s">
        <v>22691</v>
      </c>
      <c r="B4148">
        <v>62778</v>
      </c>
      <c r="C4148" t="s">
        <v>15340</v>
      </c>
      <c r="D4148" t="s">
        <v>4144</v>
      </c>
      <c r="E4148" t="s">
        <v>12536</v>
      </c>
      <c r="F4148" s="2" t="s">
        <v>6690</v>
      </c>
      <c r="G4148" s="2" t="s">
        <v>6691</v>
      </c>
      <c r="H4148" s="29">
        <v>0</v>
      </c>
      <c r="I4148" s="26">
        <v>0</v>
      </c>
      <c r="J4148" s="25">
        <v>0</v>
      </c>
      <c r="K4148" s="25">
        <v>0</v>
      </c>
      <c r="L4148" s="25">
        <v>0</v>
      </c>
      <c r="M4148" s="27">
        <v>0</v>
      </c>
    </row>
    <row r="4149" spans="1:13" x14ac:dyDescent="0.15">
      <c r="A4149" t="s">
        <v>22695</v>
      </c>
      <c r="B4149">
        <v>64169</v>
      </c>
      <c r="C4149" t="s">
        <v>15344</v>
      </c>
      <c r="D4149" t="s">
        <v>4145</v>
      </c>
      <c r="E4149" t="s">
        <v>12539</v>
      </c>
      <c r="F4149" s="2" t="s">
        <v>8475</v>
      </c>
      <c r="G4149" s="2" t="s">
        <v>6538</v>
      </c>
      <c r="H4149" s="29">
        <v>0</v>
      </c>
      <c r="I4149" s="26">
        <v>0</v>
      </c>
      <c r="J4149" s="25">
        <v>0</v>
      </c>
      <c r="K4149" s="25">
        <v>0</v>
      </c>
      <c r="L4149" s="25">
        <v>0</v>
      </c>
      <c r="M4149" s="27">
        <v>0</v>
      </c>
    </row>
    <row r="4150" spans="1:13" x14ac:dyDescent="0.15">
      <c r="A4150" t="s">
        <v>21096</v>
      </c>
      <c r="B4150">
        <v>41731</v>
      </c>
      <c r="C4150" t="s">
        <v>15105</v>
      </c>
      <c r="D4150" t="s">
        <v>4146</v>
      </c>
      <c r="E4150" t="s">
        <v>12542</v>
      </c>
      <c r="F4150" s="2" t="s">
        <v>10848</v>
      </c>
      <c r="G4150" s="2" t="s">
        <v>6887</v>
      </c>
      <c r="H4150" s="29">
        <v>0</v>
      </c>
      <c r="I4150" s="26">
        <v>0</v>
      </c>
      <c r="J4150" s="25">
        <v>0</v>
      </c>
      <c r="K4150" s="25">
        <v>0</v>
      </c>
      <c r="L4150" s="25">
        <v>0</v>
      </c>
      <c r="M4150" s="27">
        <v>0</v>
      </c>
    </row>
    <row r="4151" spans="1:13" x14ac:dyDescent="0.15">
      <c r="A4151" t="s">
        <v>23089</v>
      </c>
      <c r="B4151">
        <v>75597</v>
      </c>
      <c r="C4151" t="s">
        <v>15398</v>
      </c>
      <c r="D4151" t="s">
        <v>4147</v>
      </c>
      <c r="E4151" t="s">
        <v>12543</v>
      </c>
      <c r="F4151" s="2" t="s">
        <v>6788</v>
      </c>
      <c r="G4151" s="2" t="s">
        <v>6461</v>
      </c>
      <c r="H4151" s="29">
        <v>3745.6900000000023</v>
      </c>
      <c r="I4151" s="26">
        <v>122.29</v>
      </c>
      <c r="J4151" s="25">
        <v>64044.5</v>
      </c>
      <c r="K4151" s="25">
        <v>60298.81</v>
      </c>
      <c r="L4151" s="25">
        <v>-29546.42</v>
      </c>
      <c r="M4151" s="27">
        <v>34498.080000000002</v>
      </c>
    </row>
    <row r="4152" spans="1:13" x14ac:dyDescent="0.15">
      <c r="A4152" t="s">
        <v>18195</v>
      </c>
      <c r="B4152">
        <v>39600</v>
      </c>
      <c r="C4152" t="s">
        <v>14833</v>
      </c>
      <c r="D4152" t="s">
        <v>4148</v>
      </c>
      <c r="E4152" t="s">
        <v>12544</v>
      </c>
      <c r="F4152" s="2" t="s">
        <v>6574</v>
      </c>
      <c r="G4152" s="2" t="s">
        <v>6574</v>
      </c>
      <c r="H4152" s="29">
        <v>0</v>
      </c>
      <c r="I4152" s="26">
        <v>0</v>
      </c>
      <c r="J4152" s="25">
        <v>0</v>
      </c>
      <c r="K4152" s="25">
        <v>0</v>
      </c>
      <c r="L4152" s="25">
        <v>0</v>
      </c>
      <c r="M4152" s="27">
        <v>0</v>
      </c>
    </row>
    <row r="4153" spans="1:13" x14ac:dyDescent="0.15">
      <c r="A4153" t="s">
        <v>18196</v>
      </c>
      <c r="B4153">
        <v>39600</v>
      </c>
      <c r="C4153" t="s">
        <v>14833</v>
      </c>
      <c r="D4153" t="s">
        <v>4149</v>
      </c>
      <c r="E4153" t="s">
        <v>12545</v>
      </c>
      <c r="F4153" s="2" t="s">
        <v>6574</v>
      </c>
      <c r="G4153" s="2" t="s">
        <v>6574</v>
      </c>
      <c r="H4153" s="29">
        <v>0</v>
      </c>
      <c r="I4153" s="26">
        <v>0</v>
      </c>
      <c r="J4153" s="25">
        <v>0</v>
      </c>
      <c r="K4153" s="25">
        <v>0</v>
      </c>
      <c r="L4153" s="25">
        <v>0</v>
      </c>
      <c r="M4153" s="27">
        <v>0</v>
      </c>
    </row>
    <row r="4154" spans="1:13" x14ac:dyDescent="0.15">
      <c r="A4154" t="s">
        <v>17988</v>
      </c>
      <c r="B4154">
        <v>31384</v>
      </c>
      <c r="C4154" t="s">
        <v>14769</v>
      </c>
      <c r="D4154" t="s">
        <v>4150</v>
      </c>
      <c r="E4154" t="s">
        <v>12546</v>
      </c>
      <c r="F4154" s="2" t="s">
        <v>8118</v>
      </c>
      <c r="G4154" s="2" t="s">
        <v>8118</v>
      </c>
      <c r="H4154" s="29">
        <v>0</v>
      </c>
      <c r="I4154" s="26">
        <v>0</v>
      </c>
      <c r="J4154" s="25">
        <v>0</v>
      </c>
      <c r="K4154" s="25">
        <v>0</v>
      </c>
      <c r="L4154" s="25">
        <v>0</v>
      </c>
      <c r="M4154" s="27">
        <v>0</v>
      </c>
    </row>
    <row r="4155" spans="1:13" x14ac:dyDescent="0.15">
      <c r="A4155" t="s">
        <v>21280</v>
      </c>
      <c r="B4155">
        <v>41782</v>
      </c>
      <c r="C4155" t="s">
        <v>15116</v>
      </c>
      <c r="D4155" t="s">
        <v>4151</v>
      </c>
      <c r="E4155" t="s">
        <v>7988</v>
      </c>
      <c r="F4155" s="2" t="s">
        <v>12547</v>
      </c>
      <c r="G4155" s="2" t="s">
        <v>6594</v>
      </c>
      <c r="H4155" s="29">
        <v>0</v>
      </c>
      <c r="I4155" s="26">
        <v>0</v>
      </c>
      <c r="J4155" s="25">
        <v>0</v>
      </c>
      <c r="K4155" s="25">
        <v>0</v>
      </c>
      <c r="L4155" s="25">
        <v>0</v>
      </c>
      <c r="M4155" s="27">
        <v>0</v>
      </c>
    </row>
    <row r="4156" spans="1:13" x14ac:dyDescent="0.15">
      <c r="A4156" t="s">
        <v>22565</v>
      </c>
      <c r="B4156">
        <v>55238</v>
      </c>
      <c r="C4156" t="s">
        <v>15310</v>
      </c>
      <c r="D4156" t="s">
        <v>4152</v>
      </c>
      <c r="E4156" t="s">
        <v>7107</v>
      </c>
      <c r="F4156" s="2" t="s">
        <v>12548</v>
      </c>
      <c r="G4156" s="2" t="s">
        <v>6651</v>
      </c>
      <c r="H4156" s="29">
        <v>0</v>
      </c>
      <c r="I4156" s="26">
        <v>0</v>
      </c>
      <c r="J4156" s="25">
        <v>0</v>
      </c>
      <c r="K4156" s="25">
        <v>0</v>
      </c>
      <c r="L4156" s="25">
        <v>0</v>
      </c>
      <c r="M4156" s="27">
        <v>0</v>
      </c>
    </row>
    <row r="4157" spans="1:13" x14ac:dyDescent="0.15">
      <c r="A4157" t="s">
        <v>22834</v>
      </c>
      <c r="B4157">
        <v>71488</v>
      </c>
      <c r="C4157" t="s">
        <v>15366</v>
      </c>
      <c r="D4157" t="s">
        <v>4153</v>
      </c>
      <c r="E4157" t="s">
        <v>12549</v>
      </c>
      <c r="F4157" s="2" t="s">
        <v>6360</v>
      </c>
      <c r="G4157" s="2" t="s">
        <v>6360</v>
      </c>
      <c r="H4157" s="29">
        <v>0</v>
      </c>
      <c r="I4157" s="26">
        <v>0</v>
      </c>
      <c r="J4157" s="25">
        <v>0</v>
      </c>
      <c r="K4157" s="25">
        <v>0</v>
      </c>
      <c r="L4157" s="25">
        <v>0</v>
      </c>
      <c r="M4157" s="27">
        <v>0</v>
      </c>
    </row>
    <row r="4158" spans="1:13" x14ac:dyDescent="0.15">
      <c r="A4158" t="s">
        <v>22867</v>
      </c>
      <c r="B4158">
        <v>72242</v>
      </c>
      <c r="C4158" t="s">
        <v>15373</v>
      </c>
      <c r="D4158" t="s">
        <v>4154</v>
      </c>
      <c r="E4158" t="s">
        <v>12550</v>
      </c>
      <c r="F4158" s="2" t="s">
        <v>6600</v>
      </c>
      <c r="G4158" s="2" t="s">
        <v>6560</v>
      </c>
      <c r="H4158" s="29">
        <v>0</v>
      </c>
      <c r="I4158" s="26">
        <v>0</v>
      </c>
      <c r="J4158" s="25">
        <v>0</v>
      </c>
      <c r="K4158" s="25">
        <v>0</v>
      </c>
      <c r="L4158" s="25">
        <v>0</v>
      </c>
      <c r="M4158" s="27">
        <v>0</v>
      </c>
    </row>
    <row r="4159" spans="1:13" x14ac:dyDescent="0.15">
      <c r="A4159" t="s">
        <v>19740</v>
      </c>
      <c r="B4159">
        <v>41407</v>
      </c>
      <c r="C4159" t="s">
        <v>14999</v>
      </c>
      <c r="D4159" t="s">
        <v>4155</v>
      </c>
      <c r="E4159" t="s">
        <v>12555</v>
      </c>
      <c r="F4159" s="2" t="s">
        <v>6576</v>
      </c>
      <c r="G4159" s="2" t="s">
        <v>6576</v>
      </c>
      <c r="H4159" s="29">
        <v>0</v>
      </c>
      <c r="I4159" s="26">
        <v>0</v>
      </c>
      <c r="J4159" s="25">
        <v>0</v>
      </c>
      <c r="K4159" s="25">
        <v>0</v>
      </c>
      <c r="L4159" s="25">
        <v>0</v>
      </c>
      <c r="M4159" s="27">
        <v>0</v>
      </c>
    </row>
    <row r="4160" spans="1:13" x14ac:dyDescent="0.15">
      <c r="A4160" t="s">
        <v>23257</v>
      </c>
      <c r="B4160">
        <v>78222</v>
      </c>
      <c r="C4160" t="s">
        <v>15425</v>
      </c>
      <c r="D4160" t="s">
        <v>4156</v>
      </c>
      <c r="E4160" t="s">
        <v>12556</v>
      </c>
      <c r="F4160" s="2" t="s">
        <v>10236</v>
      </c>
      <c r="G4160" s="2" t="s">
        <v>7396</v>
      </c>
      <c r="H4160" s="29">
        <v>21362.649999999994</v>
      </c>
      <c r="I4160" s="26">
        <v>32.4</v>
      </c>
      <c r="J4160" s="25">
        <v>16968.2</v>
      </c>
      <c r="K4160" s="25">
        <v>-4394.4499999999935</v>
      </c>
      <c r="L4160" s="25">
        <v>3295.84</v>
      </c>
      <c r="M4160" s="27">
        <v>20264.04</v>
      </c>
    </row>
    <row r="4161" spans="1:13" x14ac:dyDescent="0.15">
      <c r="A4161" t="s">
        <v>18968</v>
      </c>
      <c r="B4161">
        <v>40987</v>
      </c>
      <c r="C4161" t="s">
        <v>14928</v>
      </c>
      <c r="D4161" t="s">
        <v>4157</v>
      </c>
      <c r="E4161" t="s">
        <v>11930</v>
      </c>
      <c r="F4161" s="2" t="s">
        <v>6581</v>
      </c>
      <c r="G4161" s="2" t="s">
        <v>6245</v>
      </c>
      <c r="H4161" s="29">
        <v>31712</v>
      </c>
      <c r="I4161" s="26">
        <v>0</v>
      </c>
      <c r="J4161" s="25">
        <v>0</v>
      </c>
      <c r="K4161" s="25">
        <v>-31712</v>
      </c>
      <c r="L4161" s="25">
        <v>23784</v>
      </c>
      <c r="M4161" s="27">
        <v>23784</v>
      </c>
    </row>
    <row r="4162" spans="1:13" x14ac:dyDescent="0.15">
      <c r="A4162" t="s">
        <v>22928</v>
      </c>
      <c r="B4162">
        <v>73932</v>
      </c>
      <c r="C4162" t="s">
        <v>15383</v>
      </c>
      <c r="D4162" t="s">
        <v>4158</v>
      </c>
      <c r="E4162" t="s">
        <v>12557</v>
      </c>
      <c r="F4162" s="2" t="s">
        <v>8793</v>
      </c>
      <c r="G4162" s="2" t="s">
        <v>7148</v>
      </c>
      <c r="H4162" s="29">
        <v>0</v>
      </c>
      <c r="I4162" s="26">
        <v>0</v>
      </c>
      <c r="J4162" s="25">
        <v>0</v>
      </c>
      <c r="K4162" s="25">
        <v>0</v>
      </c>
      <c r="L4162" s="25">
        <v>0</v>
      </c>
      <c r="M4162" s="27">
        <v>0</v>
      </c>
    </row>
    <row r="4163" spans="1:13" x14ac:dyDescent="0.15">
      <c r="A4163" t="s">
        <v>22053</v>
      </c>
      <c r="B4163">
        <v>42669</v>
      </c>
      <c r="C4163" t="s">
        <v>15212</v>
      </c>
      <c r="D4163" t="s">
        <v>4159</v>
      </c>
      <c r="E4163" t="s">
        <v>12558</v>
      </c>
      <c r="F4163" s="2" t="s">
        <v>12559</v>
      </c>
      <c r="G4163" s="2" t="s">
        <v>6568</v>
      </c>
      <c r="H4163" s="29">
        <v>0</v>
      </c>
      <c r="I4163" s="26">
        <v>0</v>
      </c>
      <c r="J4163" s="25">
        <v>0</v>
      </c>
      <c r="K4163" s="25">
        <v>0</v>
      </c>
      <c r="L4163" s="25">
        <v>0</v>
      </c>
      <c r="M4163" s="27">
        <v>0</v>
      </c>
    </row>
    <row r="4164" spans="1:13" x14ac:dyDescent="0.15">
      <c r="A4164" t="s">
        <v>23144</v>
      </c>
      <c r="B4164">
        <v>77195</v>
      </c>
      <c r="C4164" t="s">
        <v>15414</v>
      </c>
      <c r="D4164" t="s">
        <v>4160</v>
      </c>
      <c r="E4164" t="s">
        <v>12560</v>
      </c>
      <c r="F4164" s="2" t="s">
        <v>6341</v>
      </c>
      <c r="G4164" s="2" t="s">
        <v>6341</v>
      </c>
      <c r="H4164" s="29">
        <v>420875.27999999997</v>
      </c>
      <c r="I4164" s="26">
        <v>534.09</v>
      </c>
      <c r="J4164" s="25">
        <v>279708.27</v>
      </c>
      <c r="K4164" s="25">
        <v>-141167.00999999995</v>
      </c>
      <c r="L4164" s="25">
        <v>105875.26</v>
      </c>
      <c r="M4164" s="27">
        <v>385583.53</v>
      </c>
    </row>
    <row r="4165" spans="1:13" x14ac:dyDescent="0.15">
      <c r="A4165" t="s">
        <v>22291</v>
      </c>
      <c r="B4165">
        <v>45000</v>
      </c>
      <c r="C4165" t="s">
        <v>15259</v>
      </c>
      <c r="D4165" t="s">
        <v>4161</v>
      </c>
      <c r="E4165" t="s">
        <v>10538</v>
      </c>
      <c r="F4165" s="2" t="s">
        <v>12037</v>
      </c>
      <c r="G4165" s="2" t="s">
        <v>12037</v>
      </c>
      <c r="H4165" s="29">
        <v>37658</v>
      </c>
      <c r="I4165" s="26">
        <v>34.47</v>
      </c>
      <c r="J4165" s="25">
        <v>18052.28</v>
      </c>
      <c r="K4165" s="25">
        <v>-19605.72</v>
      </c>
      <c r="L4165" s="25">
        <v>14704.29</v>
      </c>
      <c r="M4165" s="27">
        <v>32756.57</v>
      </c>
    </row>
    <row r="4166" spans="1:13" x14ac:dyDescent="0.15">
      <c r="A4166" t="s">
        <v>17989</v>
      </c>
      <c r="B4166">
        <v>31384</v>
      </c>
      <c r="C4166" t="s">
        <v>14769</v>
      </c>
      <c r="D4166" t="s">
        <v>4162</v>
      </c>
      <c r="E4166" t="s">
        <v>8298</v>
      </c>
      <c r="F4166" s="2" t="s">
        <v>8118</v>
      </c>
      <c r="G4166" s="2" t="s">
        <v>8118</v>
      </c>
      <c r="H4166" s="29">
        <v>0</v>
      </c>
      <c r="I4166" s="26">
        <v>0</v>
      </c>
      <c r="J4166" s="25">
        <v>0</v>
      </c>
      <c r="K4166" s="25">
        <v>0</v>
      </c>
      <c r="L4166" s="25">
        <v>0</v>
      </c>
      <c r="M4166" s="27">
        <v>0</v>
      </c>
    </row>
    <row r="4167" spans="1:13" x14ac:dyDescent="0.15">
      <c r="A4167" t="s">
        <v>23525</v>
      </c>
      <c r="B4167">
        <v>89532</v>
      </c>
      <c r="C4167" t="s">
        <v>15487</v>
      </c>
      <c r="D4167" t="s">
        <v>4163</v>
      </c>
      <c r="E4167" t="s">
        <v>12561</v>
      </c>
      <c r="F4167" s="2" t="s">
        <v>12564</v>
      </c>
      <c r="G4167" s="2" t="s">
        <v>6674</v>
      </c>
      <c r="H4167" s="29">
        <v>0</v>
      </c>
      <c r="I4167" s="26">
        <v>0</v>
      </c>
      <c r="J4167" s="25">
        <v>0</v>
      </c>
      <c r="K4167" s="25">
        <v>0</v>
      </c>
      <c r="L4167" s="25">
        <v>0</v>
      </c>
      <c r="M4167" s="27">
        <v>0</v>
      </c>
    </row>
    <row r="4168" spans="1:13" x14ac:dyDescent="0.15">
      <c r="A4168" t="s">
        <v>19408</v>
      </c>
      <c r="B4168">
        <v>41270</v>
      </c>
      <c r="C4168" t="s">
        <v>14969</v>
      </c>
      <c r="D4168" t="s">
        <v>4164</v>
      </c>
      <c r="E4168" t="s">
        <v>6786</v>
      </c>
      <c r="F4168" s="2" t="s">
        <v>12567</v>
      </c>
      <c r="G4168" s="2" t="s">
        <v>6645</v>
      </c>
      <c r="H4168" s="29">
        <v>0</v>
      </c>
      <c r="I4168" s="26">
        <v>0</v>
      </c>
      <c r="J4168" s="25">
        <v>0</v>
      </c>
      <c r="K4168" s="25">
        <v>0</v>
      </c>
      <c r="L4168" s="25">
        <v>0</v>
      </c>
      <c r="M4168" s="27">
        <v>0</v>
      </c>
    </row>
    <row r="4169" spans="1:13" x14ac:dyDescent="0.15">
      <c r="A4169" t="s">
        <v>19393</v>
      </c>
      <c r="B4169">
        <v>41261</v>
      </c>
      <c r="C4169" t="s">
        <v>14968</v>
      </c>
      <c r="D4169" t="s">
        <v>4165</v>
      </c>
      <c r="E4169" t="s">
        <v>12568</v>
      </c>
      <c r="F4169" s="2" t="s">
        <v>12569</v>
      </c>
      <c r="G4169" s="2" t="s">
        <v>8068</v>
      </c>
      <c r="H4169" s="29">
        <v>10924.46</v>
      </c>
      <c r="I4169" s="26">
        <v>1.9</v>
      </c>
      <c r="J4169" s="25">
        <v>995.05</v>
      </c>
      <c r="K4169" s="25">
        <v>-9929.41</v>
      </c>
      <c r="L4169" s="25">
        <v>7447.06</v>
      </c>
      <c r="M4169" s="27">
        <v>8442.11</v>
      </c>
    </row>
    <row r="4170" spans="1:13" x14ac:dyDescent="0.15">
      <c r="A4170" t="s">
        <v>17990</v>
      </c>
      <c r="B4170">
        <v>31384</v>
      </c>
      <c r="C4170" t="s">
        <v>14769</v>
      </c>
      <c r="D4170" t="s">
        <v>4166</v>
      </c>
      <c r="E4170" t="s">
        <v>12570</v>
      </c>
      <c r="F4170" s="2" t="s">
        <v>6615</v>
      </c>
      <c r="G4170" s="2" t="s">
        <v>6615</v>
      </c>
      <c r="H4170" s="29">
        <v>0</v>
      </c>
      <c r="I4170" s="26">
        <v>0</v>
      </c>
      <c r="J4170" s="25">
        <v>0</v>
      </c>
      <c r="K4170" s="25">
        <v>0</v>
      </c>
      <c r="L4170" s="25">
        <v>0</v>
      </c>
      <c r="M4170" s="27">
        <v>0</v>
      </c>
    </row>
    <row r="4171" spans="1:13" x14ac:dyDescent="0.15">
      <c r="A4171" t="s">
        <v>21429</v>
      </c>
      <c r="B4171">
        <v>41845</v>
      </c>
      <c r="C4171" t="s">
        <v>15138</v>
      </c>
      <c r="D4171" t="s">
        <v>4167</v>
      </c>
      <c r="E4171" t="s">
        <v>12571</v>
      </c>
      <c r="F4171" s="2" t="s">
        <v>12572</v>
      </c>
      <c r="G4171" s="2" t="s">
        <v>6237</v>
      </c>
      <c r="H4171" s="29">
        <v>0</v>
      </c>
      <c r="I4171" s="26">
        <v>11.24</v>
      </c>
      <c r="J4171" s="25">
        <v>5886.5</v>
      </c>
      <c r="K4171" s="25">
        <v>5886.5</v>
      </c>
      <c r="L4171" s="25">
        <v>-2884.39</v>
      </c>
      <c r="M4171" s="27">
        <v>3002.11</v>
      </c>
    </row>
    <row r="4172" spans="1:13" x14ac:dyDescent="0.15">
      <c r="A4172" t="s">
        <v>23551</v>
      </c>
      <c r="B4172">
        <v>94316</v>
      </c>
      <c r="C4172" t="s">
        <v>15504</v>
      </c>
      <c r="D4172" t="s">
        <v>4168</v>
      </c>
      <c r="E4172" t="s">
        <v>12573</v>
      </c>
      <c r="F4172" s="2" t="s">
        <v>6600</v>
      </c>
      <c r="G4172" s="2" t="s">
        <v>6560</v>
      </c>
      <c r="H4172" s="29">
        <v>0</v>
      </c>
      <c r="I4172" s="26">
        <v>0</v>
      </c>
      <c r="J4172" s="25">
        <v>0</v>
      </c>
      <c r="K4172" s="25">
        <v>0</v>
      </c>
      <c r="L4172" s="25">
        <v>0</v>
      </c>
      <c r="M4172" s="27">
        <v>0</v>
      </c>
    </row>
    <row r="4173" spans="1:13" x14ac:dyDescent="0.15">
      <c r="A4173" t="s">
        <v>18956</v>
      </c>
      <c r="B4173">
        <v>40980</v>
      </c>
      <c r="C4173" t="s">
        <v>14926</v>
      </c>
      <c r="D4173" t="s">
        <v>4169</v>
      </c>
      <c r="E4173" t="s">
        <v>12578</v>
      </c>
      <c r="F4173" s="2" t="s">
        <v>7802</v>
      </c>
      <c r="G4173" s="2" t="s">
        <v>7267</v>
      </c>
      <c r="H4173" s="29">
        <v>24333.960000000006</v>
      </c>
      <c r="I4173" s="26">
        <v>70.05</v>
      </c>
      <c r="J4173" s="25">
        <v>36685.89</v>
      </c>
      <c r="K4173" s="25">
        <v>12351.929999999993</v>
      </c>
      <c r="L4173" s="25">
        <v>-6052.45</v>
      </c>
      <c r="M4173" s="27">
        <v>30633.439999999999</v>
      </c>
    </row>
    <row r="4174" spans="1:13" x14ac:dyDescent="0.15">
      <c r="A4174" t="s">
        <v>22147</v>
      </c>
      <c r="B4174">
        <v>42754</v>
      </c>
      <c r="C4174" t="s">
        <v>15228</v>
      </c>
      <c r="D4174" t="s">
        <v>4170</v>
      </c>
      <c r="E4174" t="s">
        <v>12579</v>
      </c>
      <c r="F4174" s="2" t="s">
        <v>12580</v>
      </c>
      <c r="G4174" s="2" t="s">
        <v>7800</v>
      </c>
      <c r="H4174" s="29">
        <v>1982</v>
      </c>
      <c r="I4174" s="26">
        <v>0</v>
      </c>
      <c r="J4174" s="25">
        <v>0</v>
      </c>
      <c r="K4174" s="25">
        <v>-1982</v>
      </c>
      <c r="L4174" s="25">
        <v>1486.5</v>
      </c>
      <c r="M4174" s="27">
        <v>1486.5</v>
      </c>
    </row>
    <row r="4175" spans="1:13" x14ac:dyDescent="0.15">
      <c r="A4175" t="s">
        <v>17774</v>
      </c>
      <c r="B4175">
        <v>28601</v>
      </c>
      <c r="C4175" t="s">
        <v>14709</v>
      </c>
      <c r="D4175" t="s">
        <v>4171</v>
      </c>
      <c r="E4175" t="s">
        <v>6419</v>
      </c>
      <c r="F4175" s="2" t="s">
        <v>6317</v>
      </c>
      <c r="G4175" s="2" t="s">
        <v>6317</v>
      </c>
      <c r="H4175" s="29">
        <v>0</v>
      </c>
      <c r="I4175" s="26">
        <v>82.78</v>
      </c>
      <c r="J4175" s="25">
        <v>43352.71</v>
      </c>
      <c r="K4175" s="25">
        <v>43352.71</v>
      </c>
      <c r="L4175" s="25">
        <v>-21242.83</v>
      </c>
      <c r="M4175" s="27">
        <v>22109.879999999997</v>
      </c>
    </row>
    <row r="4176" spans="1:13" x14ac:dyDescent="0.15">
      <c r="A4176" t="s">
        <v>22101</v>
      </c>
      <c r="B4176">
        <v>42719</v>
      </c>
      <c r="C4176" t="s">
        <v>15220</v>
      </c>
      <c r="D4176" t="s">
        <v>4172</v>
      </c>
      <c r="E4176" t="s">
        <v>12581</v>
      </c>
      <c r="F4176" s="2" t="s">
        <v>6285</v>
      </c>
      <c r="G4176" s="2" t="s">
        <v>6285</v>
      </c>
      <c r="H4176" s="29">
        <v>23784</v>
      </c>
      <c r="I4176" s="26">
        <v>19.73</v>
      </c>
      <c r="J4176" s="25">
        <v>10332.799999999999</v>
      </c>
      <c r="K4176" s="25">
        <v>-13451.2</v>
      </c>
      <c r="L4176" s="25">
        <v>10088.4</v>
      </c>
      <c r="M4176" s="27">
        <v>20421.199999999997</v>
      </c>
    </row>
    <row r="4177" spans="1:13" x14ac:dyDescent="0.15">
      <c r="A4177" t="s">
        <v>20738</v>
      </c>
      <c r="B4177">
        <v>41617</v>
      </c>
      <c r="C4177" t="s">
        <v>15079</v>
      </c>
      <c r="D4177" t="s">
        <v>4173</v>
      </c>
      <c r="E4177" t="s">
        <v>12582</v>
      </c>
      <c r="F4177" s="2" t="s">
        <v>8225</v>
      </c>
      <c r="G4177" s="2" t="s">
        <v>7784</v>
      </c>
      <c r="H4177" s="29">
        <v>137636.91999999998</v>
      </c>
      <c r="I4177" s="26">
        <v>290.29000000000002</v>
      </c>
      <c r="J4177" s="25">
        <v>152027.78</v>
      </c>
      <c r="K4177" s="25">
        <v>14390.860000000015</v>
      </c>
      <c r="L4177" s="25">
        <v>-7051.52</v>
      </c>
      <c r="M4177" s="27">
        <v>144976.26</v>
      </c>
    </row>
    <row r="4178" spans="1:13" x14ac:dyDescent="0.15">
      <c r="A4178" t="s">
        <v>20475</v>
      </c>
      <c r="B4178">
        <v>41567</v>
      </c>
      <c r="C4178" t="s">
        <v>15062</v>
      </c>
      <c r="D4178" t="s">
        <v>4174</v>
      </c>
      <c r="E4178" t="s">
        <v>12583</v>
      </c>
      <c r="F4178" s="2" t="s">
        <v>6361</v>
      </c>
      <c r="G4178" s="2" t="s">
        <v>6361</v>
      </c>
      <c r="H4178" s="29">
        <v>147062.40000000002</v>
      </c>
      <c r="I4178" s="26">
        <v>432.83</v>
      </c>
      <c r="J4178" s="25">
        <v>226677.4</v>
      </c>
      <c r="K4178" s="25">
        <v>79614.999999999971</v>
      </c>
      <c r="L4178" s="25">
        <v>-39011.35</v>
      </c>
      <c r="M4178" s="27">
        <v>187666.05</v>
      </c>
    </row>
    <row r="4179" spans="1:13" x14ac:dyDescent="0.15">
      <c r="A4179" t="s">
        <v>20599</v>
      </c>
      <c r="B4179">
        <v>41574</v>
      </c>
      <c r="C4179" t="s">
        <v>15067</v>
      </c>
      <c r="D4179" t="s">
        <v>4175</v>
      </c>
      <c r="E4179" t="s">
        <v>12584</v>
      </c>
      <c r="F4179" s="2" t="s">
        <v>12585</v>
      </c>
      <c r="G4179" s="2" t="s">
        <v>8807</v>
      </c>
      <c r="H4179" s="29">
        <v>23227.39</v>
      </c>
      <c r="I4179" s="26">
        <v>0</v>
      </c>
      <c r="J4179" s="25">
        <v>0</v>
      </c>
      <c r="K4179" s="25">
        <v>-23227.39</v>
      </c>
      <c r="L4179" s="25">
        <v>17420.54</v>
      </c>
      <c r="M4179" s="27">
        <v>17420.54</v>
      </c>
    </row>
    <row r="4180" spans="1:13" x14ac:dyDescent="0.15">
      <c r="A4180" t="s">
        <v>21241</v>
      </c>
      <c r="B4180">
        <v>41780</v>
      </c>
      <c r="C4180" t="s">
        <v>15114</v>
      </c>
      <c r="D4180" t="s">
        <v>4176</v>
      </c>
      <c r="E4180" t="s">
        <v>12586</v>
      </c>
      <c r="F4180" s="2" t="s">
        <v>12037</v>
      </c>
      <c r="G4180" s="2" t="s">
        <v>12037</v>
      </c>
      <c r="H4180" s="29">
        <v>11277.14</v>
      </c>
      <c r="I4180" s="26">
        <v>0</v>
      </c>
      <c r="J4180" s="25">
        <v>0</v>
      </c>
      <c r="K4180" s="25">
        <v>-11277.14</v>
      </c>
      <c r="L4180" s="25">
        <v>8457.86</v>
      </c>
      <c r="M4180" s="27">
        <v>8457.86</v>
      </c>
    </row>
    <row r="4181" spans="1:13" x14ac:dyDescent="0.15">
      <c r="A4181" t="s">
        <v>20327</v>
      </c>
      <c r="B4181">
        <v>41535</v>
      </c>
      <c r="C4181" t="s">
        <v>15048</v>
      </c>
      <c r="D4181" t="s">
        <v>4177</v>
      </c>
      <c r="E4181" t="s">
        <v>12587</v>
      </c>
      <c r="F4181" s="2" t="s">
        <v>6418</v>
      </c>
      <c r="G4181" s="2" t="s">
        <v>6418</v>
      </c>
      <c r="H4181" s="29">
        <v>348298.89999999997</v>
      </c>
      <c r="I4181" s="26">
        <v>646.99</v>
      </c>
      <c r="J4181" s="25">
        <v>338835.13</v>
      </c>
      <c r="K4181" s="25">
        <v>-9463.7699999999604</v>
      </c>
      <c r="L4181" s="25">
        <v>7097.83</v>
      </c>
      <c r="M4181" s="27">
        <v>345932.96</v>
      </c>
    </row>
    <row r="4182" spans="1:13" x14ac:dyDescent="0.15">
      <c r="A4182" t="s">
        <v>20577</v>
      </c>
      <c r="B4182">
        <v>41573</v>
      </c>
      <c r="C4182" t="s">
        <v>15066</v>
      </c>
      <c r="D4182" t="s">
        <v>4178</v>
      </c>
      <c r="E4182" t="s">
        <v>12588</v>
      </c>
      <c r="F4182" s="2" t="s">
        <v>12590</v>
      </c>
      <c r="G4182" s="2" t="s">
        <v>7333</v>
      </c>
      <c r="H4182" s="29">
        <v>63873.239999999991</v>
      </c>
      <c r="I4182" s="26">
        <v>143.94999999999999</v>
      </c>
      <c r="J4182" s="25">
        <v>75388.05</v>
      </c>
      <c r="K4182" s="25">
        <v>11514.810000000012</v>
      </c>
      <c r="L4182" s="25">
        <v>-5642.26</v>
      </c>
      <c r="M4182" s="27">
        <v>69745.790000000008</v>
      </c>
    </row>
    <row r="4183" spans="1:13" x14ac:dyDescent="0.15">
      <c r="A4183" t="s">
        <v>20825</v>
      </c>
      <c r="B4183">
        <v>41631</v>
      </c>
      <c r="C4183" t="s">
        <v>15085</v>
      </c>
      <c r="D4183" t="s">
        <v>4179</v>
      </c>
      <c r="E4183" t="s">
        <v>12591</v>
      </c>
      <c r="F4183" s="2" t="s">
        <v>12592</v>
      </c>
      <c r="G4183" s="2" t="s">
        <v>6260</v>
      </c>
      <c r="H4183" s="29">
        <v>1982</v>
      </c>
      <c r="I4183" s="26">
        <v>0</v>
      </c>
      <c r="J4183" s="25">
        <v>0</v>
      </c>
      <c r="K4183" s="25">
        <v>-1982</v>
      </c>
      <c r="L4183" s="25">
        <v>1486.5</v>
      </c>
      <c r="M4183" s="27">
        <v>1486.5</v>
      </c>
    </row>
    <row r="4184" spans="1:13" x14ac:dyDescent="0.15">
      <c r="A4184" t="s">
        <v>20628</v>
      </c>
      <c r="B4184">
        <v>41580</v>
      </c>
      <c r="C4184" t="s">
        <v>15069</v>
      </c>
      <c r="D4184" t="s">
        <v>4180</v>
      </c>
      <c r="E4184" t="s">
        <v>12593</v>
      </c>
      <c r="F4184" s="2" t="s">
        <v>6363</v>
      </c>
      <c r="G4184" s="2" t="s">
        <v>6363</v>
      </c>
      <c r="H4184" s="29">
        <v>3710.5099999999948</v>
      </c>
      <c r="I4184" s="26">
        <v>52.11</v>
      </c>
      <c r="J4184" s="25">
        <v>27290.53</v>
      </c>
      <c r="K4184" s="25">
        <v>23580.020000000004</v>
      </c>
      <c r="L4184" s="25">
        <v>-11554.21</v>
      </c>
      <c r="M4184" s="27">
        <v>15736.32</v>
      </c>
    </row>
    <row r="4185" spans="1:13" x14ac:dyDescent="0.15">
      <c r="A4185" t="s">
        <v>21563</v>
      </c>
      <c r="B4185">
        <v>41862</v>
      </c>
      <c r="C4185" t="s">
        <v>15148</v>
      </c>
      <c r="D4185" t="s">
        <v>4181</v>
      </c>
      <c r="E4185" t="s">
        <v>8752</v>
      </c>
      <c r="F4185" s="2" t="s">
        <v>6507</v>
      </c>
      <c r="G4185" s="2" t="s">
        <v>6507</v>
      </c>
      <c r="H4185" s="29">
        <v>10622.550000000003</v>
      </c>
      <c r="I4185" s="26">
        <v>0</v>
      </c>
      <c r="J4185" s="25">
        <v>0</v>
      </c>
      <c r="K4185" s="25">
        <v>-10622.550000000003</v>
      </c>
      <c r="L4185" s="25">
        <v>7966.91</v>
      </c>
      <c r="M4185" s="27">
        <v>7966.91</v>
      </c>
    </row>
    <row r="4186" spans="1:13" x14ac:dyDescent="0.15">
      <c r="A4186" t="s">
        <v>18477</v>
      </c>
      <c r="B4186">
        <v>40662</v>
      </c>
      <c r="C4186" t="s">
        <v>14880</v>
      </c>
      <c r="D4186" t="s">
        <v>4182</v>
      </c>
      <c r="E4186" t="s">
        <v>12594</v>
      </c>
      <c r="F4186" s="2" t="s">
        <v>6563</v>
      </c>
      <c r="G4186" s="2" t="s">
        <v>6564</v>
      </c>
      <c r="H4186" s="29">
        <v>71386.95</v>
      </c>
      <c r="I4186" s="26">
        <v>74.91</v>
      </c>
      <c r="J4186" s="25">
        <v>39231.120000000003</v>
      </c>
      <c r="K4186" s="25">
        <v>-32155.829999999994</v>
      </c>
      <c r="L4186" s="25">
        <v>24116.87</v>
      </c>
      <c r="M4186" s="27">
        <v>63347.990000000005</v>
      </c>
    </row>
    <row r="4187" spans="1:13" x14ac:dyDescent="0.15">
      <c r="A4187" t="s">
        <v>18288</v>
      </c>
      <c r="B4187">
        <v>40377</v>
      </c>
      <c r="C4187" t="s">
        <v>14859</v>
      </c>
      <c r="D4187" t="s">
        <v>4183</v>
      </c>
      <c r="E4187" t="s">
        <v>12595</v>
      </c>
      <c r="F4187" s="2" t="s">
        <v>6215</v>
      </c>
      <c r="G4187" s="2" t="s">
        <v>6215</v>
      </c>
      <c r="H4187" s="29">
        <v>0</v>
      </c>
      <c r="I4187" s="26">
        <v>0</v>
      </c>
      <c r="J4187" s="25">
        <v>0</v>
      </c>
      <c r="K4187" s="25">
        <v>0</v>
      </c>
      <c r="L4187" s="25">
        <v>0</v>
      </c>
      <c r="M4187" s="27">
        <v>0</v>
      </c>
    </row>
    <row r="4188" spans="1:13" x14ac:dyDescent="0.15">
      <c r="A4188" t="s">
        <v>18904</v>
      </c>
      <c r="B4188">
        <v>40969</v>
      </c>
      <c r="C4188" t="s">
        <v>14922</v>
      </c>
      <c r="D4188" t="s">
        <v>4184</v>
      </c>
      <c r="E4188" t="s">
        <v>10950</v>
      </c>
      <c r="F4188" s="2" t="s">
        <v>6969</v>
      </c>
      <c r="G4188" s="2" t="s">
        <v>6807</v>
      </c>
      <c r="H4188" s="29">
        <v>0</v>
      </c>
      <c r="I4188" s="26">
        <v>37.9</v>
      </c>
      <c r="J4188" s="25">
        <v>19848.61</v>
      </c>
      <c r="K4188" s="25">
        <v>19848.61</v>
      </c>
      <c r="L4188" s="25">
        <v>-9725.82</v>
      </c>
      <c r="M4188" s="27">
        <v>10122.790000000001</v>
      </c>
    </row>
    <row r="4189" spans="1:13" x14ac:dyDescent="0.15">
      <c r="A4189" t="s">
        <v>21430</v>
      </c>
      <c r="B4189">
        <v>41845</v>
      </c>
      <c r="C4189" t="s">
        <v>15138</v>
      </c>
      <c r="D4189" t="s">
        <v>4185</v>
      </c>
      <c r="E4189" t="s">
        <v>12596</v>
      </c>
      <c r="F4189" s="2" t="s">
        <v>12037</v>
      </c>
      <c r="G4189" s="2" t="s">
        <v>12037</v>
      </c>
      <c r="H4189" s="29">
        <v>19820</v>
      </c>
      <c r="I4189" s="26">
        <v>0</v>
      </c>
      <c r="J4189" s="25">
        <v>0</v>
      </c>
      <c r="K4189" s="25">
        <v>-19820</v>
      </c>
      <c r="L4189" s="25">
        <v>14865</v>
      </c>
      <c r="M4189" s="27">
        <v>14865</v>
      </c>
    </row>
    <row r="4190" spans="1:13" x14ac:dyDescent="0.15">
      <c r="A4190" t="s">
        <v>19583</v>
      </c>
      <c r="B4190">
        <v>41373</v>
      </c>
      <c r="C4190" t="s">
        <v>14989</v>
      </c>
      <c r="D4190" t="s">
        <v>4186</v>
      </c>
      <c r="E4190" t="s">
        <v>12597</v>
      </c>
      <c r="F4190" s="2" t="s">
        <v>6398</v>
      </c>
      <c r="G4190" s="2" t="s">
        <v>6398</v>
      </c>
      <c r="H4190" s="29">
        <v>1982</v>
      </c>
      <c r="I4190" s="26">
        <v>0</v>
      </c>
      <c r="J4190" s="25">
        <v>0</v>
      </c>
      <c r="K4190" s="25">
        <v>-1982</v>
      </c>
      <c r="L4190" s="25">
        <v>1486.5</v>
      </c>
      <c r="M4190" s="27">
        <v>1486.5</v>
      </c>
    </row>
    <row r="4191" spans="1:13" x14ac:dyDescent="0.15">
      <c r="A4191" t="s">
        <v>21890</v>
      </c>
      <c r="B4191">
        <v>42600</v>
      </c>
      <c r="C4191" t="s">
        <v>15198</v>
      </c>
      <c r="D4191" t="s">
        <v>4187</v>
      </c>
      <c r="E4191" t="s">
        <v>12598</v>
      </c>
      <c r="F4191" s="2" t="s">
        <v>11347</v>
      </c>
      <c r="G4191" s="2" t="s">
        <v>6437</v>
      </c>
      <c r="H4191" s="29">
        <v>0</v>
      </c>
      <c r="I4191" s="26">
        <v>0</v>
      </c>
      <c r="J4191" s="25">
        <v>0</v>
      </c>
      <c r="K4191" s="25">
        <v>0</v>
      </c>
      <c r="L4191" s="25">
        <v>0</v>
      </c>
      <c r="M4191" s="27">
        <v>0</v>
      </c>
    </row>
    <row r="4192" spans="1:13" x14ac:dyDescent="0.15">
      <c r="A4192" t="s">
        <v>22626</v>
      </c>
      <c r="B4192">
        <v>60985</v>
      </c>
      <c r="C4192" t="s">
        <v>15330</v>
      </c>
      <c r="D4192" t="s">
        <v>4188</v>
      </c>
      <c r="E4192" t="s">
        <v>6539</v>
      </c>
      <c r="F4192" s="2" t="s">
        <v>6327</v>
      </c>
      <c r="G4192" s="2" t="s">
        <v>6327</v>
      </c>
      <c r="H4192" s="29">
        <v>0</v>
      </c>
      <c r="I4192" s="26">
        <v>28.06</v>
      </c>
      <c r="J4192" s="25">
        <v>14695.3</v>
      </c>
      <c r="K4192" s="25">
        <v>14695.3</v>
      </c>
      <c r="L4192" s="25">
        <v>-7200.7</v>
      </c>
      <c r="M4192" s="27">
        <v>7494.5999999999995</v>
      </c>
    </row>
    <row r="4193" spans="1:13" x14ac:dyDescent="0.15">
      <c r="A4193" t="s">
        <v>22991</v>
      </c>
      <c r="B4193">
        <v>74531</v>
      </c>
      <c r="C4193" t="s">
        <v>15388</v>
      </c>
      <c r="D4193" t="s">
        <v>4189</v>
      </c>
      <c r="E4193" t="s">
        <v>11183</v>
      </c>
      <c r="F4193" s="2" t="s">
        <v>6228</v>
      </c>
      <c r="G4193" s="2" t="s">
        <v>6228</v>
      </c>
      <c r="H4193" s="29">
        <v>424068.28</v>
      </c>
      <c r="I4193" s="26">
        <v>663.97</v>
      </c>
      <c r="J4193" s="25">
        <v>347727.73</v>
      </c>
      <c r="K4193" s="25">
        <v>-76340.550000000047</v>
      </c>
      <c r="L4193" s="25">
        <v>57255.41</v>
      </c>
      <c r="M4193" s="27">
        <v>404983.14</v>
      </c>
    </row>
    <row r="4194" spans="1:13" x14ac:dyDescent="0.15">
      <c r="A4194" t="s">
        <v>18498</v>
      </c>
      <c r="B4194">
        <v>40676</v>
      </c>
      <c r="C4194" t="s">
        <v>14883</v>
      </c>
      <c r="D4194" t="s">
        <v>4190</v>
      </c>
      <c r="E4194" t="s">
        <v>12316</v>
      </c>
      <c r="F4194" s="2" t="s">
        <v>6389</v>
      </c>
      <c r="G4194" s="2" t="s">
        <v>6389</v>
      </c>
      <c r="H4194" s="29">
        <v>136565.44</v>
      </c>
      <c r="I4194" s="26">
        <v>323.33999999999997</v>
      </c>
      <c r="J4194" s="25">
        <v>169336.39</v>
      </c>
      <c r="K4194" s="25">
        <v>32770.950000000012</v>
      </c>
      <c r="L4194" s="25">
        <v>-16057.77</v>
      </c>
      <c r="M4194" s="27">
        <v>153278.62000000002</v>
      </c>
    </row>
    <row r="4195" spans="1:13" x14ac:dyDescent="0.15">
      <c r="A4195" t="s">
        <v>23293</v>
      </c>
      <c r="B4195">
        <v>79874</v>
      </c>
      <c r="C4195" t="s">
        <v>15433</v>
      </c>
      <c r="D4195" t="s">
        <v>4191</v>
      </c>
      <c r="E4195" t="s">
        <v>12600</v>
      </c>
      <c r="F4195" s="2" t="s">
        <v>6365</v>
      </c>
      <c r="G4195" s="2" t="s">
        <v>6365</v>
      </c>
      <c r="H4195" s="29">
        <v>21894.339999999997</v>
      </c>
      <c r="I4195" s="26">
        <v>119.26</v>
      </c>
      <c r="J4195" s="25">
        <v>62457.65</v>
      </c>
      <c r="K4195" s="25">
        <v>40563.310000000005</v>
      </c>
      <c r="L4195" s="25">
        <v>-19876.02</v>
      </c>
      <c r="M4195" s="27">
        <v>42581.630000000005</v>
      </c>
    </row>
    <row r="4196" spans="1:13" x14ac:dyDescent="0.15">
      <c r="A4196" t="s">
        <v>18283</v>
      </c>
      <c r="B4196">
        <v>40350</v>
      </c>
      <c r="C4196" t="s">
        <v>14856</v>
      </c>
      <c r="D4196" t="s">
        <v>4192</v>
      </c>
      <c r="E4196" t="s">
        <v>12601</v>
      </c>
      <c r="F4196" s="2" t="s">
        <v>6487</v>
      </c>
      <c r="G4196" s="2" t="s">
        <v>6487</v>
      </c>
      <c r="H4196" s="29">
        <v>13874</v>
      </c>
      <c r="I4196" s="26">
        <v>0</v>
      </c>
      <c r="J4196" s="25">
        <v>0</v>
      </c>
      <c r="K4196" s="25">
        <v>-13874</v>
      </c>
      <c r="L4196" s="25">
        <v>10405.5</v>
      </c>
      <c r="M4196" s="27">
        <v>10405.5</v>
      </c>
    </row>
    <row r="4197" spans="1:13" x14ac:dyDescent="0.15">
      <c r="A4197" t="s">
        <v>23405</v>
      </c>
      <c r="B4197">
        <v>83228</v>
      </c>
      <c r="C4197" t="s">
        <v>15455</v>
      </c>
      <c r="D4197" t="s">
        <v>4193</v>
      </c>
      <c r="E4197" t="s">
        <v>12606</v>
      </c>
      <c r="F4197" s="2" t="s">
        <v>6392</v>
      </c>
      <c r="G4197" s="2" t="s">
        <v>6392</v>
      </c>
      <c r="H4197" s="29">
        <v>81096.640000000014</v>
      </c>
      <c r="I4197" s="26">
        <v>204.46</v>
      </c>
      <c r="J4197" s="25">
        <v>107077.75</v>
      </c>
      <c r="K4197" s="25">
        <v>25981.109999999986</v>
      </c>
      <c r="L4197" s="25">
        <v>-12730.74</v>
      </c>
      <c r="M4197" s="27">
        <v>94347.01</v>
      </c>
    </row>
    <row r="4198" spans="1:13" x14ac:dyDescent="0.15">
      <c r="A4198" t="s">
        <v>23432</v>
      </c>
      <c r="B4198">
        <v>83280</v>
      </c>
      <c r="C4198" t="s">
        <v>15457</v>
      </c>
      <c r="D4198" t="s">
        <v>4194</v>
      </c>
      <c r="E4198" t="s">
        <v>12607</v>
      </c>
      <c r="F4198" s="2" t="s">
        <v>6244</v>
      </c>
      <c r="G4198" s="2" t="s">
        <v>6245</v>
      </c>
      <c r="H4198" s="29">
        <v>134849.60000000001</v>
      </c>
      <c r="I4198" s="26">
        <v>177.8</v>
      </c>
      <c r="J4198" s="25">
        <v>93115.64</v>
      </c>
      <c r="K4198" s="25">
        <v>-41733.960000000006</v>
      </c>
      <c r="L4198" s="25">
        <v>31300.47</v>
      </c>
      <c r="M4198" s="27">
        <v>124416.11</v>
      </c>
    </row>
    <row r="4199" spans="1:13" x14ac:dyDescent="0.15">
      <c r="A4199" t="s">
        <v>19596</v>
      </c>
      <c r="B4199">
        <v>41375</v>
      </c>
      <c r="C4199" t="s">
        <v>14990</v>
      </c>
      <c r="D4199" t="s">
        <v>4195</v>
      </c>
      <c r="E4199" t="s">
        <v>12608</v>
      </c>
      <c r="F4199" s="2" t="s">
        <v>12609</v>
      </c>
      <c r="G4199" s="2" t="s">
        <v>6478</v>
      </c>
      <c r="H4199" s="29">
        <v>0</v>
      </c>
      <c r="I4199" s="26">
        <v>0</v>
      </c>
      <c r="J4199" s="25">
        <v>0</v>
      </c>
      <c r="K4199" s="25">
        <v>0</v>
      </c>
      <c r="L4199" s="25">
        <v>0</v>
      </c>
      <c r="M4199" s="27">
        <v>0</v>
      </c>
    </row>
    <row r="4200" spans="1:13" x14ac:dyDescent="0.15">
      <c r="A4200" t="s">
        <v>21242</v>
      </c>
      <c r="B4200">
        <v>41780</v>
      </c>
      <c r="C4200" t="s">
        <v>15114</v>
      </c>
      <c r="D4200" t="s">
        <v>4196</v>
      </c>
      <c r="E4200" t="s">
        <v>12610</v>
      </c>
      <c r="F4200" s="2" t="s">
        <v>8272</v>
      </c>
      <c r="G4200" s="2" t="s">
        <v>6480</v>
      </c>
      <c r="H4200" s="29">
        <v>83376.19</v>
      </c>
      <c r="I4200" s="26">
        <v>66.81</v>
      </c>
      <c r="J4200" s="25">
        <v>34989.07</v>
      </c>
      <c r="K4200" s="25">
        <v>-48387.12</v>
      </c>
      <c r="L4200" s="25">
        <v>36290.339999999997</v>
      </c>
      <c r="M4200" s="27">
        <v>71279.41</v>
      </c>
    </row>
    <row r="4201" spans="1:13" x14ac:dyDescent="0.15">
      <c r="A4201" t="s">
        <v>20578</v>
      </c>
      <c r="B4201">
        <v>41573</v>
      </c>
      <c r="C4201" t="s">
        <v>15066</v>
      </c>
      <c r="D4201" t="s">
        <v>4197</v>
      </c>
      <c r="E4201" t="s">
        <v>12611</v>
      </c>
      <c r="F4201" s="2" t="s">
        <v>7364</v>
      </c>
      <c r="G4201" s="2" t="s">
        <v>7333</v>
      </c>
      <c r="H4201" s="29">
        <v>0</v>
      </c>
      <c r="I4201" s="26">
        <v>0</v>
      </c>
      <c r="J4201" s="25">
        <v>0</v>
      </c>
      <c r="K4201" s="25">
        <v>0</v>
      </c>
      <c r="L4201" s="25">
        <v>0</v>
      </c>
      <c r="M4201" s="27">
        <v>0</v>
      </c>
    </row>
    <row r="4202" spans="1:13" x14ac:dyDescent="0.15">
      <c r="A4202" t="s">
        <v>17439</v>
      </c>
      <c r="B4202">
        <v>13622</v>
      </c>
      <c r="C4202" t="s">
        <v>14656</v>
      </c>
      <c r="D4202" t="s">
        <v>4198</v>
      </c>
      <c r="E4202" t="s">
        <v>12612</v>
      </c>
      <c r="F4202" s="2" t="s">
        <v>8025</v>
      </c>
      <c r="G4202" s="2" t="s">
        <v>6358</v>
      </c>
      <c r="H4202" s="29">
        <v>0</v>
      </c>
      <c r="I4202" s="26">
        <v>23.84</v>
      </c>
      <c r="J4202" s="25">
        <v>12485.25</v>
      </c>
      <c r="K4202" s="25">
        <v>12485.25</v>
      </c>
      <c r="L4202" s="25">
        <v>-6117.77</v>
      </c>
      <c r="M4202" s="27">
        <v>6367.48</v>
      </c>
    </row>
    <row r="4203" spans="1:13" x14ac:dyDescent="0.15">
      <c r="A4203" t="s">
        <v>20826</v>
      </c>
      <c r="B4203">
        <v>41631</v>
      </c>
      <c r="C4203" t="s">
        <v>15085</v>
      </c>
      <c r="D4203" t="s">
        <v>4199</v>
      </c>
      <c r="E4203" t="s">
        <v>12613</v>
      </c>
      <c r="F4203" s="2" t="s">
        <v>12614</v>
      </c>
      <c r="G4203" s="2" t="s">
        <v>6267</v>
      </c>
      <c r="H4203" s="29">
        <v>11389.349999999999</v>
      </c>
      <c r="I4203" s="26">
        <v>0</v>
      </c>
      <c r="J4203" s="25">
        <v>0</v>
      </c>
      <c r="K4203" s="25">
        <v>-11389.349999999999</v>
      </c>
      <c r="L4203" s="25">
        <v>8542.01</v>
      </c>
      <c r="M4203" s="27">
        <v>8542.01</v>
      </c>
    </row>
    <row r="4204" spans="1:13" x14ac:dyDescent="0.15">
      <c r="A4204" t="s">
        <v>18396</v>
      </c>
      <c r="B4204">
        <v>40530</v>
      </c>
      <c r="C4204" t="s">
        <v>14870</v>
      </c>
      <c r="D4204" t="s">
        <v>4200</v>
      </c>
      <c r="E4204" t="s">
        <v>8446</v>
      </c>
      <c r="F4204" s="2" t="s">
        <v>6317</v>
      </c>
      <c r="G4204" s="2" t="s">
        <v>6317</v>
      </c>
      <c r="H4204" s="29">
        <v>33651.06</v>
      </c>
      <c r="I4204" s="26">
        <v>151.38999999999999</v>
      </c>
      <c r="J4204" s="25">
        <v>79284.460000000006</v>
      </c>
      <c r="K4204" s="25">
        <v>45633.400000000009</v>
      </c>
      <c r="L4204" s="25">
        <v>-22360.37</v>
      </c>
      <c r="M4204" s="27">
        <v>56924.090000000011</v>
      </c>
    </row>
    <row r="4205" spans="1:13" x14ac:dyDescent="0.15">
      <c r="A4205" t="s">
        <v>18116</v>
      </c>
      <c r="B4205">
        <v>37233</v>
      </c>
      <c r="C4205" t="s">
        <v>14812</v>
      </c>
      <c r="D4205" t="s">
        <v>4201</v>
      </c>
      <c r="E4205" t="s">
        <v>12615</v>
      </c>
      <c r="F4205" s="2" t="s">
        <v>6384</v>
      </c>
      <c r="G4205" s="2" t="s">
        <v>6384</v>
      </c>
      <c r="H4205" s="29">
        <v>0</v>
      </c>
      <c r="I4205" s="26">
        <v>0</v>
      </c>
      <c r="J4205" s="25">
        <v>0</v>
      </c>
      <c r="K4205" s="25">
        <v>0</v>
      </c>
      <c r="L4205" s="25">
        <v>0</v>
      </c>
      <c r="M4205" s="27">
        <v>0</v>
      </c>
    </row>
    <row r="4206" spans="1:13" x14ac:dyDescent="0.15">
      <c r="A4206" t="s">
        <v>21655</v>
      </c>
      <c r="B4206">
        <v>41978</v>
      </c>
      <c r="C4206" t="s">
        <v>15162</v>
      </c>
      <c r="D4206" t="s">
        <v>4202</v>
      </c>
      <c r="E4206" t="s">
        <v>12620</v>
      </c>
      <c r="F4206" s="2" t="s">
        <v>6466</v>
      </c>
      <c r="G4206" s="2" t="s">
        <v>6467</v>
      </c>
      <c r="H4206" s="29">
        <v>21608.459999999992</v>
      </c>
      <c r="I4206" s="26">
        <v>63.23</v>
      </c>
      <c r="J4206" s="25">
        <v>33114.18</v>
      </c>
      <c r="K4206" s="25">
        <v>11505.720000000008</v>
      </c>
      <c r="L4206" s="25">
        <v>-5637.8</v>
      </c>
      <c r="M4206" s="27">
        <v>27476.38</v>
      </c>
    </row>
    <row r="4207" spans="1:13" x14ac:dyDescent="0.15">
      <c r="A4207" t="s">
        <v>22506</v>
      </c>
      <c r="B4207">
        <v>50844</v>
      </c>
      <c r="C4207" t="s">
        <v>15296</v>
      </c>
      <c r="D4207" t="s">
        <v>4203</v>
      </c>
      <c r="E4207" t="s">
        <v>12621</v>
      </c>
      <c r="F4207" s="2" t="s">
        <v>12521</v>
      </c>
      <c r="G4207" s="2" t="s">
        <v>7029</v>
      </c>
      <c r="H4207" s="29">
        <v>158058.70000000001</v>
      </c>
      <c r="I4207" s="26">
        <v>275.39</v>
      </c>
      <c r="J4207" s="25">
        <v>144224.5</v>
      </c>
      <c r="K4207" s="25">
        <v>-13834.200000000012</v>
      </c>
      <c r="L4207" s="25">
        <v>10375.65</v>
      </c>
      <c r="M4207" s="27">
        <v>154600.15</v>
      </c>
    </row>
    <row r="4208" spans="1:13" x14ac:dyDescent="0.15">
      <c r="A4208" t="s">
        <v>18648</v>
      </c>
      <c r="B4208">
        <v>40812</v>
      </c>
      <c r="C4208" t="s">
        <v>14901</v>
      </c>
      <c r="D4208" t="s">
        <v>4204</v>
      </c>
      <c r="E4208" t="s">
        <v>12622</v>
      </c>
      <c r="F4208" s="2" t="s">
        <v>6347</v>
      </c>
      <c r="G4208" s="2" t="s">
        <v>6347</v>
      </c>
      <c r="H4208" s="29">
        <v>17838</v>
      </c>
      <c r="I4208" s="26">
        <v>55.43</v>
      </c>
      <c r="J4208" s="25">
        <v>29029.25</v>
      </c>
      <c r="K4208" s="25">
        <v>11191.25</v>
      </c>
      <c r="L4208" s="25">
        <v>-5483.71</v>
      </c>
      <c r="M4208" s="27">
        <v>23545.54</v>
      </c>
    </row>
    <row r="4209" spans="1:13" x14ac:dyDescent="0.15">
      <c r="A4209" t="s">
        <v>18649</v>
      </c>
      <c r="B4209">
        <v>40812</v>
      </c>
      <c r="C4209" t="s">
        <v>14901</v>
      </c>
      <c r="D4209" t="s">
        <v>4205</v>
      </c>
      <c r="E4209" t="s">
        <v>12624</v>
      </c>
      <c r="F4209" s="2" t="s">
        <v>12156</v>
      </c>
      <c r="G4209" s="2" t="s">
        <v>7784</v>
      </c>
      <c r="H4209" s="29">
        <v>0</v>
      </c>
      <c r="I4209" s="26">
        <v>0</v>
      </c>
      <c r="J4209" s="25">
        <v>0</v>
      </c>
      <c r="K4209" s="25">
        <v>0</v>
      </c>
      <c r="L4209" s="25">
        <v>0</v>
      </c>
      <c r="M4209" s="27">
        <v>0</v>
      </c>
    </row>
    <row r="4210" spans="1:13" x14ac:dyDescent="0.15">
      <c r="A4210" t="s">
        <v>22835</v>
      </c>
      <c r="B4210">
        <v>71488</v>
      </c>
      <c r="C4210" t="s">
        <v>15366</v>
      </c>
      <c r="D4210" t="s">
        <v>4206</v>
      </c>
      <c r="E4210" t="s">
        <v>12625</v>
      </c>
      <c r="F4210" s="2" t="s">
        <v>6360</v>
      </c>
      <c r="G4210" s="2" t="s">
        <v>6360</v>
      </c>
      <c r="H4210" s="29">
        <v>122644.69</v>
      </c>
      <c r="I4210" s="26">
        <v>170.96</v>
      </c>
      <c r="J4210" s="25">
        <v>89533.46</v>
      </c>
      <c r="K4210" s="25">
        <v>-33111.229999999996</v>
      </c>
      <c r="L4210" s="25">
        <v>24833.42</v>
      </c>
      <c r="M4210" s="27">
        <v>114366.88</v>
      </c>
    </row>
    <row r="4211" spans="1:13" x14ac:dyDescent="0.15">
      <c r="A4211" t="s">
        <v>23350</v>
      </c>
      <c r="B4211">
        <v>82526</v>
      </c>
      <c r="C4211" t="s">
        <v>15445</v>
      </c>
      <c r="D4211" t="s">
        <v>4207</v>
      </c>
      <c r="E4211" t="s">
        <v>12626</v>
      </c>
      <c r="F4211" s="2" t="s">
        <v>12627</v>
      </c>
      <c r="G4211" s="2" t="s">
        <v>6446</v>
      </c>
      <c r="H4211" s="29">
        <v>0</v>
      </c>
      <c r="I4211" s="26">
        <v>0</v>
      </c>
      <c r="J4211" s="25">
        <v>0</v>
      </c>
      <c r="K4211" s="25">
        <v>0</v>
      </c>
      <c r="L4211" s="25">
        <v>0</v>
      </c>
      <c r="M4211" s="27">
        <v>0</v>
      </c>
    </row>
    <row r="4212" spans="1:13" x14ac:dyDescent="0.15">
      <c r="A4212" t="s">
        <v>21434</v>
      </c>
      <c r="B4212">
        <v>41850</v>
      </c>
      <c r="C4212" t="s">
        <v>15139</v>
      </c>
      <c r="D4212" t="s">
        <v>4208</v>
      </c>
      <c r="E4212" t="s">
        <v>12628</v>
      </c>
      <c r="F4212" s="2" t="s">
        <v>6535</v>
      </c>
      <c r="G4212" s="2" t="s">
        <v>6535</v>
      </c>
      <c r="H4212" s="29">
        <v>3964</v>
      </c>
      <c r="I4212" s="26">
        <v>0</v>
      </c>
      <c r="J4212" s="25">
        <v>0</v>
      </c>
      <c r="K4212" s="25">
        <v>-3964</v>
      </c>
      <c r="L4212" s="25">
        <v>2973</v>
      </c>
      <c r="M4212" s="27">
        <v>2973</v>
      </c>
    </row>
    <row r="4213" spans="1:13" x14ac:dyDescent="0.15">
      <c r="A4213" t="s">
        <v>21973</v>
      </c>
      <c r="B4213">
        <v>42623</v>
      </c>
      <c r="C4213" t="s">
        <v>15204</v>
      </c>
      <c r="D4213" t="s">
        <v>4209</v>
      </c>
      <c r="E4213" t="s">
        <v>12629</v>
      </c>
      <c r="F4213" s="2" t="s">
        <v>6247</v>
      </c>
      <c r="G4213" s="2" t="s">
        <v>6247</v>
      </c>
      <c r="H4213" s="29">
        <v>0</v>
      </c>
      <c r="I4213" s="26">
        <v>0</v>
      </c>
      <c r="J4213" s="25">
        <v>0</v>
      </c>
      <c r="K4213" s="25">
        <v>0</v>
      </c>
      <c r="L4213" s="25">
        <v>0</v>
      </c>
      <c r="M4213" s="27">
        <v>0</v>
      </c>
    </row>
    <row r="4214" spans="1:13" x14ac:dyDescent="0.15">
      <c r="A4214" t="s">
        <v>20353</v>
      </c>
      <c r="B4214">
        <v>41545</v>
      </c>
      <c r="C4214" t="s">
        <v>15051</v>
      </c>
      <c r="D4214" t="s">
        <v>4210</v>
      </c>
      <c r="E4214" t="s">
        <v>12630</v>
      </c>
      <c r="F4214" s="2" t="s">
        <v>6294</v>
      </c>
      <c r="G4214" s="2" t="s">
        <v>6294</v>
      </c>
      <c r="H4214" s="29">
        <v>0</v>
      </c>
      <c r="I4214" s="26">
        <v>131.47</v>
      </c>
      <c r="J4214" s="25">
        <v>68852.149999999994</v>
      </c>
      <c r="K4214" s="25">
        <v>68852.149999999994</v>
      </c>
      <c r="L4214" s="25">
        <v>-33737.550000000003</v>
      </c>
      <c r="M4214" s="27">
        <v>35114.599999999991</v>
      </c>
    </row>
    <row r="4215" spans="1:13" x14ac:dyDescent="0.15">
      <c r="A4215" t="s">
        <v>20739</v>
      </c>
      <c r="B4215">
        <v>41617</v>
      </c>
      <c r="C4215" t="s">
        <v>15079</v>
      </c>
      <c r="D4215" t="s">
        <v>4211</v>
      </c>
      <c r="E4215" t="s">
        <v>12631</v>
      </c>
      <c r="F4215" s="2" t="s">
        <v>8225</v>
      </c>
      <c r="G4215" s="2" t="s">
        <v>7784</v>
      </c>
      <c r="H4215" s="29">
        <v>0</v>
      </c>
      <c r="I4215" s="26">
        <v>127.71</v>
      </c>
      <c r="J4215" s="25">
        <v>66883</v>
      </c>
      <c r="K4215" s="25">
        <v>66883</v>
      </c>
      <c r="L4215" s="25">
        <v>-32772.67</v>
      </c>
      <c r="M4215" s="27">
        <v>34110.33</v>
      </c>
    </row>
    <row r="4216" spans="1:13" x14ac:dyDescent="0.15">
      <c r="A4216" t="s">
        <v>20476</v>
      </c>
      <c r="B4216">
        <v>41567</v>
      </c>
      <c r="C4216" t="s">
        <v>15062</v>
      </c>
      <c r="D4216" t="s">
        <v>4212</v>
      </c>
      <c r="E4216" t="s">
        <v>12632</v>
      </c>
      <c r="F4216" s="2" t="s">
        <v>6361</v>
      </c>
      <c r="G4216" s="2" t="s">
        <v>6361</v>
      </c>
      <c r="H4216" s="29">
        <v>0</v>
      </c>
      <c r="I4216" s="26">
        <v>0</v>
      </c>
      <c r="J4216" s="25">
        <v>0</v>
      </c>
      <c r="K4216" s="25">
        <v>0</v>
      </c>
      <c r="L4216" s="25">
        <v>0</v>
      </c>
      <c r="M4216" s="27">
        <v>0</v>
      </c>
    </row>
    <row r="4217" spans="1:13" x14ac:dyDescent="0.15">
      <c r="A4217" t="s">
        <v>20260</v>
      </c>
      <c r="B4217">
        <v>41522</v>
      </c>
      <c r="C4217" t="s">
        <v>15042</v>
      </c>
      <c r="D4217" t="s">
        <v>4213</v>
      </c>
      <c r="E4217" t="s">
        <v>12633</v>
      </c>
      <c r="F4217" s="2" t="s">
        <v>6544</v>
      </c>
      <c r="G4217" s="2" t="s">
        <v>6544</v>
      </c>
      <c r="H4217" s="29">
        <v>25518.460000000006</v>
      </c>
      <c r="I4217" s="26">
        <v>90.09</v>
      </c>
      <c r="J4217" s="25">
        <v>47181.03</v>
      </c>
      <c r="K4217" s="25">
        <v>21662.569999999992</v>
      </c>
      <c r="L4217" s="25">
        <v>-10614.66</v>
      </c>
      <c r="M4217" s="27">
        <v>36566.369999999995</v>
      </c>
    </row>
    <row r="4218" spans="1:13" x14ac:dyDescent="0.15">
      <c r="A4218" t="s">
        <v>20600</v>
      </c>
      <c r="B4218">
        <v>41574</v>
      </c>
      <c r="C4218" t="s">
        <v>15067</v>
      </c>
      <c r="D4218" t="s">
        <v>4214</v>
      </c>
      <c r="E4218" t="s">
        <v>12634</v>
      </c>
      <c r="F4218" s="2" t="s">
        <v>8807</v>
      </c>
      <c r="G4218" s="2" t="s">
        <v>8807</v>
      </c>
      <c r="H4218" s="29">
        <v>102351.19</v>
      </c>
      <c r="I4218" s="26">
        <v>295.32</v>
      </c>
      <c r="J4218" s="25">
        <v>154662.04</v>
      </c>
      <c r="K4218" s="25">
        <v>52310.850000000006</v>
      </c>
      <c r="L4218" s="25">
        <v>-25632.32</v>
      </c>
      <c r="M4218" s="27">
        <v>129029.72</v>
      </c>
    </row>
    <row r="4219" spans="1:13" x14ac:dyDescent="0.15">
      <c r="A4219" t="s">
        <v>20328</v>
      </c>
      <c r="B4219">
        <v>41535</v>
      </c>
      <c r="C4219" t="s">
        <v>15048</v>
      </c>
      <c r="D4219" t="s">
        <v>4215</v>
      </c>
      <c r="E4219" t="s">
        <v>12635</v>
      </c>
      <c r="F4219" s="2" t="s">
        <v>6418</v>
      </c>
      <c r="G4219" s="2" t="s">
        <v>6418</v>
      </c>
      <c r="H4219" s="29">
        <v>17838</v>
      </c>
      <c r="I4219" s="26">
        <v>0</v>
      </c>
      <c r="J4219" s="25">
        <v>0</v>
      </c>
      <c r="K4219" s="25">
        <v>-17838</v>
      </c>
      <c r="L4219" s="25">
        <v>13378.5</v>
      </c>
      <c r="M4219" s="27">
        <v>13378.5</v>
      </c>
    </row>
    <row r="4220" spans="1:13" x14ac:dyDescent="0.15">
      <c r="A4220" t="s">
        <v>20579</v>
      </c>
      <c r="B4220">
        <v>41573</v>
      </c>
      <c r="C4220" t="s">
        <v>15066</v>
      </c>
      <c r="D4220" t="s">
        <v>4216</v>
      </c>
      <c r="E4220" t="s">
        <v>12636</v>
      </c>
      <c r="F4220" s="2" t="s">
        <v>12637</v>
      </c>
      <c r="G4220" s="2" t="s">
        <v>7333</v>
      </c>
      <c r="H4220" s="29">
        <v>0</v>
      </c>
      <c r="I4220" s="26">
        <v>0</v>
      </c>
      <c r="J4220" s="25">
        <v>0</v>
      </c>
      <c r="K4220" s="25">
        <v>0</v>
      </c>
      <c r="L4220" s="25">
        <v>0</v>
      </c>
      <c r="M4220" s="27">
        <v>0</v>
      </c>
    </row>
    <row r="4221" spans="1:13" x14ac:dyDescent="0.15">
      <c r="A4221" t="s">
        <v>21680</v>
      </c>
      <c r="B4221">
        <v>42504</v>
      </c>
      <c r="C4221" t="s">
        <v>15167</v>
      </c>
      <c r="D4221" t="s">
        <v>4217</v>
      </c>
      <c r="E4221" t="s">
        <v>12638</v>
      </c>
      <c r="F4221" s="2" t="s">
        <v>6387</v>
      </c>
      <c r="G4221" s="2" t="s">
        <v>6387</v>
      </c>
      <c r="H4221" s="29">
        <v>0</v>
      </c>
      <c r="I4221" s="26">
        <v>0.64</v>
      </c>
      <c r="J4221" s="25">
        <v>335.17</v>
      </c>
      <c r="K4221" s="25">
        <v>335.17</v>
      </c>
      <c r="L4221" s="25">
        <v>-164.23</v>
      </c>
      <c r="M4221" s="27">
        <v>170.94000000000003</v>
      </c>
    </row>
    <row r="4222" spans="1:13" x14ac:dyDescent="0.15">
      <c r="A4222" t="s">
        <v>19886</v>
      </c>
      <c r="B4222">
        <v>41441</v>
      </c>
      <c r="C4222" t="s">
        <v>15010</v>
      </c>
      <c r="D4222" t="s">
        <v>4218</v>
      </c>
      <c r="E4222" t="s">
        <v>12639</v>
      </c>
      <c r="F4222" s="2" t="s">
        <v>6392</v>
      </c>
      <c r="G4222" s="2" t="s">
        <v>6392</v>
      </c>
      <c r="H4222" s="29">
        <v>21802</v>
      </c>
      <c r="I4222" s="26">
        <v>0</v>
      </c>
      <c r="J4222" s="25">
        <v>0</v>
      </c>
      <c r="K4222" s="25">
        <v>-21802</v>
      </c>
      <c r="L4222" s="25">
        <v>16351.5</v>
      </c>
      <c r="M4222" s="27">
        <v>16351.5</v>
      </c>
    </row>
    <row r="4223" spans="1:13" x14ac:dyDescent="0.15">
      <c r="A4223" t="s">
        <v>20490</v>
      </c>
      <c r="B4223">
        <v>41570</v>
      </c>
      <c r="C4223" t="s">
        <v>15063</v>
      </c>
      <c r="D4223" t="s">
        <v>4219</v>
      </c>
      <c r="E4223" t="s">
        <v>11828</v>
      </c>
      <c r="F4223" s="2" t="s">
        <v>10894</v>
      </c>
      <c r="G4223" s="2" t="s">
        <v>10894</v>
      </c>
      <c r="H4223" s="29">
        <v>0</v>
      </c>
      <c r="I4223" s="26">
        <v>0</v>
      </c>
      <c r="J4223" s="25">
        <v>0</v>
      </c>
      <c r="K4223" s="25">
        <v>0</v>
      </c>
      <c r="L4223" s="25">
        <v>0</v>
      </c>
      <c r="M4223" s="27">
        <v>0</v>
      </c>
    </row>
    <row r="4224" spans="1:13" x14ac:dyDescent="0.15">
      <c r="A4224" t="s">
        <v>21942</v>
      </c>
      <c r="B4224">
        <v>42610</v>
      </c>
      <c r="C4224" t="s">
        <v>15201</v>
      </c>
      <c r="D4224" t="s">
        <v>4220</v>
      </c>
      <c r="E4224" t="s">
        <v>12640</v>
      </c>
      <c r="F4224" s="2" t="s">
        <v>6355</v>
      </c>
      <c r="G4224" s="2" t="s">
        <v>6355</v>
      </c>
      <c r="H4224" s="29">
        <v>0</v>
      </c>
      <c r="I4224" s="26">
        <v>3.2</v>
      </c>
      <c r="J4224" s="25">
        <v>1675.87</v>
      </c>
      <c r="K4224" s="25">
        <v>1675.87</v>
      </c>
      <c r="L4224" s="25">
        <v>-821.18</v>
      </c>
      <c r="M4224" s="27">
        <v>854.68999999999994</v>
      </c>
    </row>
    <row r="4225" spans="1:13" x14ac:dyDescent="0.15">
      <c r="A4225" t="s">
        <v>21564</v>
      </c>
      <c r="B4225">
        <v>41862</v>
      </c>
      <c r="C4225" t="s">
        <v>15148</v>
      </c>
      <c r="D4225" t="s">
        <v>4221</v>
      </c>
      <c r="E4225" t="s">
        <v>12641</v>
      </c>
      <c r="F4225" s="2" t="s">
        <v>6507</v>
      </c>
      <c r="G4225" s="2" t="s">
        <v>6507</v>
      </c>
      <c r="H4225" s="29">
        <v>0</v>
      </c>
      <c r="I4225" s="26">
        <v>0</v>
      </c>
      <c r="J4225" s="25">
        <v>0</v>
      </c>
      <c r="K4225" s="25">
        <v>0</v>
      </c>
      <c r="L4225" s="25">
        <v>0</v>
      </c>
      <c r="M4225" s="27">
        <v>0</v>
      </c>
    </row>
    <row r="4226" spans="1:13" x14ac:dyDescent="0.15">
      <c r="A4226" t="s">
        <v>18478</v>
      </c>
      <c r="B4226">
        <v>40662</v>
      </c>
      <c r="C4226" t="s">
        <v>14880</v>
      </c>
      <c r="D4226" t="s">
        <v>4222</v>
      </c>
      <c r="E4226" t="s">
        <v>7757</v>
      </c>
      <c r="F4226" s="2" t="s">
        <v>7043</v>
      </c>
      <c r="G4226" s="2" t="s">
        <v>6564</v>
      </c>
      <c r="H4226" s="29">
        <v>11892</v>
      </c>
      <c r="I4226" s="26">
        <v>4.79</v>
      </c>
      <c r="J4226" s="25">
        <v>2508.5700000000002</v>
      </c>
      <c r="K4226" s="25">
        <v>-9383.43</v>
      </c>
      <c r="L4226" s="25">
        <v>7037.57</v>
      </c>
      <c r="M4226" s="27">
        <v>9546.14</v>
      </c>
    </row>
    <row r="4227" spans="1:13" x14ac:dyDescent="0.15">
      <c r="A4227" t="s">
        <v>19584</v>
      </c>
      <c r="B4227">
        <v>41373</v>
      </c>
      <c r="C4227" t="s">
        <v>14989</v>
      </c>
      <c r="D4227" t="s">
        <v>4223</v>
      </c>
      <c r="E4227" t="s">
        <v>9428</v>
      </c>
      <c r="F4227" s="2" t="s">
        <v>6398</v>
      </c>
      <c r="G4227" s="2" t="s">
        <v>6398</v>
      </c>
      <c r="H4227" s="29">
        <v>11892</v>
      </c>
      <c r="I4227" s="26">
        <v>0</v>
      </c>
      <c r="J4227" s="25">
        <v>0</v>
      </c>
      <c r="K4227" s="25">
        <v>-11892</v>
      </c>
      <c r="L4227" s="25">
        <v>8919</v>
      </c>
      <c r="M4227" s="27">
        <v>8919</v>
      </c>
    </row>
    <row r="4228" spans="1:13" x14ac:dyDescent="0.15">
      <c r="A4228" t="s">
        <v>22627</v>
      </c>
      <c r="B4228">
        <v>60985</v>
      </c>
      <c r="C4228" t="s">
        <v>15330</v>
      </c>
      <c r="D4228" t="s">
        <v>4224</v>
      </c>
      <c r="E4228" t="s">
        <v>6714</v>
      </c>
      <c r="F4228" s="2" t="s">
        <v>6327</v>
      </c>
      <c r="G4228" s="2" t="s">
        <v>6327</v>
      </c>
      <c r="H4228" s="29">
        <v>78655.420000000013</v>
      </c>
      <c r="I4228" s="26">
        <v>140.43</v>
      </c>
      <c r="J4228" s="25">
        <v>73544.600000000006</v>
      </c>
      <c r="K4228" s="25">
        <v>-5110.820000000007</v>
      </c>
      <c r="L4228" s="25">
        <v>3833.12</v>
      </c>
      <c r="M4228" s="27">
        <v>77377.72</v>
      </c>
    </row>
    <row r="4229" spans="1:13" x14ac:dyDescent="0.15">
      <c r="A4229" t="s">
        <v>18931</v>
      </c>
      <c r="B4229">
        <v>40972</v>
      </c>
      <c r="C4229" t="s">
        <v>14924</v>
      </c>
      <c r="D4229" t="s">
        <v>4225</v>
      </c>
      <c r="E4229" t="s">
        <v>12642</v>
      </c>
      <c r="F4229" s="2" t="s">
        <v>6347</v>
      </c>
      <c r="G4229" s="2" t="s">
        <v>6347</v>
      </c>
      <c r="H4229" s="29">
        <v>0</v>
      </c>
      <c r="I4229" s="26">
        <v>0</v>
      </c>
      <c r="J4229" s="25">
        <v>0</v>
      </c>
      <c r="K4229" s="25">
        <v>0</v>
      </c>
      <c r="L4229" s="25">
        <v>0</v>
      </c>
      <c r="M4229" s="27">
        <v>0</v>
      </c>
    </row>
    <row r="4230" spans="1:13" x14ac:dyDescent="0.15">
      <c r="A4230" t="s">
        <v>19769</v>
      </c>
      <c r="B4230">
        <v>41419</v>
      </c>
      <c r="C4230" t="s">
        <v>15001</v>
      </c>
      <c r="D4230" t="s">
        <v>4226</v>
      </c>
      <c r="E4230" t="s">
        <v>11121</v>
      </c>
      <c r="F4230" s="2" t="s">
        <v>6535</v>
      </c>
      <c r="G4230" s="2" t="s">
        <v>6535</v>
      </c>
      <c r="H4230" s="29">
        <v>167359.57</v>
      </c>
      <c r="I4230" s="26">
        <v>518.49</v>
      </c>
      <c r="J4230" s="25">
        <v>271538.40000000002</v>
      </c>
      <c r="K4230" s="25">
        <v>104178.83000000002</v>
      </c>
      <c r="L4230" s="25">
        <v>-51047.63</v>
      </c>
      <c r="M4230" s="27">
        <v>220490.77000000002</v>
      </c>
    </row>
    <row r="4231" spans="1:13" x14ac:dyDescent="0.15">
      <c r="A4231" t="s">
        <v>22566</v>
      </c>
      <c r="B4231">
        <v>55238</v>
      </c>
      <c r="C4231" t="s">
        <v>15310</v>
      </c>
      <c r="D4231" t="s">
        <v>4227</v>
      </c>
      <c r="E4231" t="s">
        <v>12643</v>
      </c>
      <c r="F4231" s="2" t="s">
        <v>6365</v>
      </c>
      <c r="G4231" s="2" t="s">
        <v>6365</v>
      </c>
      <c r="H4231" s="29">
        <v>19820</v>
      </c>
      <c r="I4231" s="26">
        <v>209.71</v>
      </c>
      <c r="J4231" s="25">
        <v>109827.22</v>
      </c>
      <c r="K4231" s="25">
        <v>90007.22</v>
      </c>
      <c r="L4231" s="25">
        <v>-44103.54</v>
      </c>
      <c r="M4231" s="27">
        <v>65723.679999999993</v>
      </c>
    </row>
    <row r="4232" spans="1:13" x14ac:dyDescent="0.15">
      <c r="A4232" t="s">
        <v>21056</v>
      </c>
      <c r="B4232">
        <v>41692</v>
      </c>
      <c r="C4232" t="s">
        <v>15102</v>
      </c>
      <c r="D4232" t="s">
        <v>4228</v>
      </c>
      <c r="E4232" t="s">
        <v>12644</v>
      </c>
      <c r="F4232" s="2" t="s">
        <v>6368</v>
      </c>
      <c r="G4232" s="2" t="s">
        <v>6368</v>
      </c>
      <c r="H4232" s="29">
        <v>37658</v>
      </c>
      <c r="I4232" s="26">
        <v>85.87</v>
      </c>
      <c r="J4232" s="25">
        <v>44970.98</v>
      </c>
      <c r="K4232" s="25">
        <v>7312.9800000000032</v>
      </c>
      <c r="L4232" s="25">
        <v>-3583.36</v>
      </c>
      <c r="M4232" s="27">
        <v>41387.620000000003</v>
      </c>
    </row>
    <row r="4233" spans="1:13" x14ac:dyDescent="0.15">
      <c r="A4233" t="s">
        <v>21363</v>
      </c>
      <c r="B4233">
        <v>41814</v>
      </c>
      <c r="C4233" t="s">
        <v>15127</v>
      </c>
      <c r="D4233" t="s">
        <v>4229</v>
      </c>
      <c r="E4233" t="s">
        <v>12645</v>
      </c>
      <c r="F4233" s="2" t="s">
        <v>6304</v>
      </c>
      <c r="G4233" s="2" t="s">
        <v>6305</v>
      </c>
      <c r="H4233" s="29">
        <v>23784</v>
      </c>
      <c r="I4233" s="26">
        <v>135.41999999999999</v>
      </c>
      <c r="J4233" s="25">
        <v>70920.81</v>
      </c>
      <c r="K4233" s="25">
        <v>47136.81</v>
      </c>
      <c r="L4233" s="25">
        <v>-23097.040000000001</v>
      </c>
      <c r="M4233" s="27">
        <v>47823.77</v>
      </c>
    </row>
    <row r="4234" spans="1:13" x14ac:dyDescent="0.15">
      <c r="A4234" t="s">
        <v>20827</v>
      </c>
      <c r="B4234">
        <v>41631</v>
      </c>
      <c r="C4234" t="s">
        <v>15085</v>
      </c>
      <c r="D4234" t="s">
        <v>4230</v>
      </c>
      <c r="E4234" t="s">
        <v>12646</v>
      </c>
      <c r="F4234" s="2" t="s">
        <v>12647</v>
      </c>
      <c r="G4234" s="2" t="s">
        <v>7748</v>
      </c>
      <c r="H4234" s="29">
        <v>0</v>
      </c>
      <c r="I4234" s="26">
        <v>0</v>
      </c>
      <c r="J4234" s="25">
        <v>0</v>
      </c>
      <c r="K4234" s="25">
        <v>0</v>
      </c>
      <c r="L4234" s="25">
        <v>0</v>
      </c>
      <c r="M4234" s="27">
        <v>0</v>
      </c>
    </row>
    <row r="4235" spans="1:13" x14ac:dyDescent="0.15">
      <c r="A4235" t="s">
        <v>21310</v>
      </c>
      <c r="B4235">
        <v>41792</v>
      </c>
      <c r="C4235" t="s">
        <v>15119</v>
      </c>
      <c r="D4235" t="s">
        <v>4231</v>
      </c>
      <c r="E4235" t="s">
        <v>12648</v>
      </c>
      <c r="F4235" s="2" t="s">
        <v>6421</v>
      </c>
      <c r="G4235" s="2" t="s">
        <v>6421</v>
      </c>
      <c r="H4235" s="29">
        <v>0</v>
      </c>
      <c r="I4235" s="26">
        <v>0</v>
      </c>
      <c r="J4235" s="25">
        <v>0</v>
      </c>
      <c r="K4235" s="25">
        <v>0</v>
      </c>
      <c r="L4235" s="25">
        <v>0</v>
      </c>
      <c r="M4235" s="27">
        <v>0</v>
      </c>
    </row>
    <row r="4236" spans="1:13" x14ac:dyDescent="0.15">
      <c r="A4236" t="s">
        <v>21243</v>
      </c>
      <c r="B4236">
        <v>41780</v>
      </c>
      <c r="C4236" t="s">
        <v>15114</v>
      </c>
      <c r="D4236" t="s">
        <v>4232</v>
      </c>
      <c r="E4236" t="s">
        <v>12649</v>
      </c>
      <c r="F4236" s="2" t="s">
        <v>8272</v>
      </c>
      <c r="G4236" s="2" t="s">
        <v>6480</v>
      </c>
      <c r="H4236" s="29">
        <v>31331.479999999996</v>
      </c>
      <c r="I4236" s="26">
        <v>89.82</v>
      </c>
      <c r="J4236" s="25">
        <v>47039.63</v>
      </c>
      <c r="K4236" s="25">
        <v>15708.150000000001</v>
      </c>
      <c r="L4236" s="25">
        <v>-7696.99</v>
      </c>
      <c r="M4236" s="27">
        <v>39342.639999999999</v>
      </c>
    </row>
    <row r="4237" spans="1:13" x14ac:dyDescent="0.15">
      <c r="A4237" t="s">
        <v>21943</v>
      </c>
      <c r="B4237">
        <v>42610</v>
      </c>
      <c r="C4237" t="s">
        <v>15201</v>
      </c>
      <c r="D4237" t="s">
        <v>4233</v>
      </c>
      <c r="E4237" t="s">
        <v>12650</v>
      </c>
      <c r="F4237" s="2" t="s">
        <v>6775</v>
      </c>
      <c r="G4237" s="2" t="s">
        <v>6775</v>
      </c>
      <c r="H4237" s="29">
        <v>53293.700000000012</v>
      </c>
      <c r="I4237" s="26">
        <v>191.3</v>
      </c>
      <c r="J4237" s="25">
        <v>100185.72</v>
      </c>
      <c r="K4237" s="25">
        <v>46892.01999999999</v>
      </c>
      <c r="L4237" s="25">
        <v>-22977.09</v>
      </c>
      <c r="M4237" s="27">
        <v>77208.63</v>
      </c>
    </row>
    <row r="4238" spans="1:13" x14ac:dyDescent="0.15">
      <c r="A4238" t="s">
        <v>21435</v>
      </c>
      <c r="B4238">
        <v>41850</v>
      </c>
      <c r="C4238" t="s">
        <v>15139</v>
      </c>
      <c r="D4238" t="s">
        <v>4234</v>
      </c>
      <c r="E4238" t="s">
        <v>12651</v>
      </c>
      <c r="F4238" s="2" t="s">
        <v>7199</v>
      </c>
      <c r="G4238" s="2" t="s">
        <v>6535</v>
      </c>
      <c r="H4238" s="29">
        <v>0</v>
      </c>
      <c r="I4238" s="26">
        <v>0</v>
      </c>
      <c r="J4238" s="25">
        <v>0</v>
      </c>
      <c r="K4238" s="25">
        <v>0</v>
      </c>
      <c r="L4238" s="25">
        <v>0</v>
      </c>
      <c r="M4238" s="27">
        <v>0</v>
      </c>
    </row>
    <row r="4239" spans="1:13" x14ac:dyDescent="0.15">
      <c r="A4239" t="s">
        <v>17440</v>
      </c>
      <c r="B4239">
        <v>13622</v>
      </c>
      <c r="C4239" t="s">
        <v>14656</v>
      </c>
      <c r="D4239" t="s">
        <v>4235</v>
      </c>
      <c r="E4239" t="s">
        <v>12652</v>
      </c>
      <c r="F4239" s="2" t="s">
        <v>8025</v>
      </c>
      <c r="G4239" s="2" t="s">
        <v>6358</v>
      </c>
      <c r="H4239" s="29">
        <v>0</v>
      </c>
      <c r="I4239" s="26">
        <v>0</v>
      </c>
      <c r="J4239" s="25">
        <v>0</v>
      </c>
      <c r="K4239" s="25">
        <v>0</v>
      </c>
      <c r="L4239" s="25">
        <v>0</v>
      </c>
      <c r="M4239" s="27">
        <v>0</v>
      </c>
    </row>
    <row r="4240" spans="1:13" x14ac:dyDescent="0.15">
      <c r="A4240" t="s">
        <v>20828</v>
      </c>
      <c r="B4240">
        <v>41631</v>
      </c>
      <c r="C4240" t="s">
        <v>15085</v>
      </c>
      <c r="D4240" t="s">
        <v>4236</v>
      </c>
      <c r="E4240" t="s">
        <v>12653</v>
      </c>
      <c r="F4240" s="2" t="s">
        <v>12654</v>
      </c>
      <c r="G4240" s="2" t="s">
        <v>6267</v>
      </c>
      <c r="H4240" s="29">
        <v>27748</v>
      </c>
      <c r="I4240" s="26">
        <v>0</v>
      </c>
      <c r="J4240" s="25">
        <v>0</v>
      </c>
      <c r="K4240" s="25">
        <v>-27748</v>
      </c>
      <c r="L4240" s="25">
        <v>20811</v>
      </c>
      <c r="M4240" s="27">
        <v>20811</v>
      </c>
    </row>
    <row r="4241" spans="1:13" x14ac:dyDescent="0.15">
      <c r="A4241" t="s">
        <v>18397</v>
      </c>
      <c r="B4241">
        <v>40530</v>
      </c>
      <c r="C4241" t="s">
        <v>14870</v>
      </c>
      <c r="D4241" t="s">
        <v>4237</v>
      </c>
      <c r="E4241" t="s">
        <v>12655</v>
      </c>
      <c r="F4241" s="2" t="s">
        <v>6317</v>
      </c>
      <c r="G4241" s="2" t="s">
        <v>6317</v>
      </c>
      <c r="H4241" s="29">
        <v>18835.300000000003</v>
      </c>
      <c r="I4241" s="26">
        <v>66.510000000000005</v>
      </c>
      <c r="J4241" s="25">
        <v>34831.949999999997</v>
      </c>
      <c r="K4241" s="25">
        <v>15996.649999999994</v>
      </c>
      <c r="L4241" s="25">
        <v>-7838.36</v>
      </c>
      <c r="M4241" s="27">
        <v>26993.589999999997</v>
      </c>
    </row>
    <row r="4242" spans="1:13" x14ac:dyDescent="0.15">
      <c r="A4242" t="s">
        <v>21656</v>
      </c>
      <c r="B4242">
        <v>41978</v>
      </c>
      <c r="C4242" t="s">
        <v>15162</v>
      </c>
      <c r="D4242" t="s">
        <v>4238</v>
      </c>
      <c r="E4242" t="s">
        <v>12656</v>
      </c>
      <c r="F4242" s="2" t="s">
        <v>6466</v>
      </c>
      <c r="G4242" s="2" t="s">
        <v>6467</v>
      </c>
      <c r="H4242" s="29">
        <v>3824.0599999999977</v>
      </c>
      <c r="I4242" s="26">
        <v>0</v>
      </c>
      <c r="J4242" s="25">
        <v>0</v>
      </c>
      <c r="K4242" s="25">
        <v>-3824.0599999999977</v>
      </c>
      <c r="L4242" s="25">
        <v>2868.05</v>
      </c>
      <c r="M4242" s="27">
        <v>2868.05</v>
      </c>
    </row>
    <row r="4243" spans="1:13" x14ac:dyDescent="0.15">
      <c r="A4243" t="s">
        <v>18920</v>
      </c>
      <c r="B4243">
        <v>40971</v>
      </c>
      <c r="C4243" t="s">
        <v>14923</v>
      </c>
      <c r="D4243" t="s">
        <v>4239</v>
      </c>
      <c r="E4243" t="s">
        <v>12250</v>
      </c>
      <c r="F4243" s="2" t="s">
        <v>6450</v>
      </c>
      <c r="G4243" s="2" t="s">
        <v>6450</v>
      </c>
      <c r="H4243" s="29">
        <v>6974.8300000000017</v>
      </c>
      <c r="I4243" s="26">
        <v>123.3</v>
      </c>
      <c r="J4243" s="25">
        <v>64573.440000000002</v>
      </c>
      <c r="K4243" s="25">
        <v>57598.61</v>
      </c>
      <c r="L4243" s="25">
        <v>-28223.32</v>
      </c>
      <c r="M4243" s="27">
        <v>36350.120000000003</v>
      </c>
    </row>
    <row r="4244" spans="1:13" x14ac:dyDescent="0.15">
      <c r="A4244" t="s">
        <v>18772</v>
      </c>
      <c r="B4244">
        <v>40928</v>
      </c>
      <c r="C4244" t="s">
        <v>14912</v>
      </c>
      <c r="D4244" t="s">
        <v>4240</v>
      </c>
      <c r="E4244" t="s">
        <v>8245</v>
      </c>
      <c r="F4244" s="2" t="s">
        <v>6740</v>
      </c>
      <c r="G4244" s="2" t="s">
        <v>6741</v>
      </c>
      <c r="H4244" s="29">
        <v>0</v>
      </c>
      <c r="I4244" s="26">
        <v>0</v>
      </c>
      <c r="J4244" s="25">
        <v>0</v>
      </c>
      <c r="K4244" s="25">
        <v>0</v>
      </c>
      <c r="L4244" s="25">
        <v>0</v>
      </c>
      <c r="M4244" s="27">
        <v>0</v>
      </c>
    </row>
    <row r="4245" spans="1:13" x14ac:dyDescent="0.15">
      <c r="A4245" t="s">
        <v>18650</v>
      </c>
      <c r="B4245">
        <v>40812</v>
      </c>
      <c r="C4245" t="s">
        <v>14901</v>
      </c>
      <c r="D4245" t="s">
        <v>4241</v>
      </c>
      <c r="E4245" t="s">
        <v>12657</v>
      </c>
      <c r="F4245" s="2" t="s">
        <v>6347</v>
      </c>
      <c r="G4245" s="2" t="s">
        <v>6347</v>
      </c>
      <c r="H4245" s="29">
        <v>29730</v>
      </c>
      <c r="I4245" s="26">
        <v>8.19</v>
      </c>
      <c r="J4245" s="25">
        <v>4289.18</v>
      </c>
      <c r="K4245" s="25">
        <v>-25440.82</v>
      </c>
      <c r="L4245" s="25">
        <v>19080.62</v>
      </c>
      <c r="M4245" s="27">
        <v>23369.8</v>
      </c>
    </row>
    <row r="4246" spans="1:13" x14ac:dyDescent="0.15">
      <c r="A4246" t="s">
        <v>23258</v>
      </c>
      <c r="B4246">
        <v>78222</v>
      </c>
      <c r="C4246" t="s">
        <v>15425</v>
      </c>
      <c r="D4246" t="s">
        <v>4242</v>
      </c>
      <c r="E4246" t="s">
        <v>12658</v>
      </c>
      <c r="F4246" s="2" t="s">
        <v>10236</v>
      </c>
      <c r="G4246" s="2" t="s">
        <v>7396</v>
      </c>
      <c r="H4246" s="29">
        <v>0</v>
      </c>
      <c r="I4246" s="26">
        <v>123.8</v>
      </c>
      <c r="J4246" s="25">
        <v>64835.3</v>
      </c>
      <c r="K4246" s="25">
        <v>64835.3</v>
      </c>
      <c r="L4246" s="25">
        <v>-31769.3</v>
      </c>
      <c r="M4246" s="27">
        <v>33066</v>
      </c>
    </row>
    <row r="4247" spans="1:13" x14ac:dyDescent="0.15">
      <c r="A4247" t="s">
        <v>22943</v>
      </c>
      <c r="B4247">
        <v>74049</v>
      </c>
      <c r="C4247" t="s">
        <v>15384</v>
      </c>
      <c r="D4247" t="s">
        <v>4243</v>
      </c>
      <c r="E4247" t="s">
        <v>10270</v>
      </c>
      <c r="F4247" s="2" t="s">
        <v>6464</v>
      </c>
      <c r="G4247" s="2" t="s">
        <v>6465</v>
      </c>
      <c r="H4247" s="29">
        <v>412337</v>
      </c>
      <c r="I4247" s="26">
        <v>485.93</v>
      </c>
      <c r="J4247" s="25">
        <v>254486.39999999999</v>
      </c>
      <c r="K4247" s="25">
        <v>-157850.6</v>
      </c>
      <c r="L4247" s="25">
        <v>118387.95</v>
      </c>
      <c r="M4247" s="27">
        <v>372874.35</v>
      </c>
    </row>
    <row r="4248" spans="1:13" x14ac:dyDescent="0.15">
      <c r="A4248" t="s">
        <v>23351</v>
      </c>
      <c r="B4248">
        <v>82526</v>
      </c>
      <c r="C4248" t="s">
        <v>15445</v>
      </c>
      <c r="D4248" t="s">
        <v>4244</v>
      </c>
      <c r="E4248" t="s">
        <v>12659</v>
      </c>
      <c r="F4248" s="2" t="s">
        <v>12627</v>
      </c>
      <c r="G4248" s="2" t="s">
        <v>6446</v>
      </c>
      <c r="H4248" s="29">
        <v>0</v>
      </c>
      <c r="I4248" s="26">
        <v>0</v>
      </c>
      <c r="J4248" s="25">
        <v>0</v>
      </c>
      <c r="K4248" s="25">
        <v>0</v>
      </c>
      <c r="L4248" s="25">
        <v>0</v>
      </c>
      <c r="M4248" s="27">
        <v>0</v>
      </c>
    </row>
    <row r="4249" spans="1:13" x14ac:dyDescent="0.15">
      <c r="A4249" t="s">
        <v>21436</v>
      </c>
      <c r="B4249">
        <v>41850</v>
      </c>
      <c r="C4249" t="s">
        <v>15139</v>
      </c>
      <c r="D4249" t="s">
        <v>4245</v>
      </c>
      <c r="E4249" t="s">
        <v>12660</v>
      </c>
      <c r="F4249" s="2" t="s">
        <v>6535</v>
      </c>
      <c r="G4249" s="2" t="s">
        <v>6535</v>
      </c>
      <c r="H4249" s="29">
        <v>5946</v>
      </c>
      <c r="I4249" s="26">
        <v>90.11</v>
      </c>
      <c r="J4249" s="25">
        <v>47191.51</v>
      </c>
      <c r="K4249" s="25">
        <v>41245.51</v>
      </c>
      <c r="L4249" s="25">
        <v>-20210.3</v>
      </c>
      <c r="M4249" s="27">
        <v>26981.210000000003</v>
      </c>
    </row>
    <row r="4250" spans="1:13" x14ac:dyDescent="0.15">
      <c r="A4250" t="s">
        <v>21109</v>
      </c>
      <c r="B4250">
        <v>41735</v>
      </c>
      <c r="C4250" t="s">
        <v>15106</v>
      </c>
      <c r="D4250" t="s">
        <v>4246</v>
      </c>
      <c r="E4250" t="s">
        <v>12661</v>
      </c>
      <c r="F4250" s="2" t="s">
        <v>6379</v>
      </c>
      <c r="G4250" s="2" t="s">
        <v>6380</v>
      </c>
      <c r="H4250" s="29">
        <v>0</v>
      </c>
      <c r="I4250" s="26">
        <v>0</v>
      </c>
      <c r="J4250" s="25">
        <v>0</v>
      </c>
      <c r="K4250" s="25">
        <v>0</v>
      </c>
      <c r="L4250" s="25">
        <v>0</v>
      </c>
      <c r="M4250" s="27">
        <v>0</v>
      </c>
    </row>
    <row r="4251" spans="1:13" x14ac:dyDescent="0.15">
      <c r="A4251" t="s">
        <v>22161</v>
      </c>
      <c r="B4251">
        <v>42761</v>
      </c>
      <c r="C4251" t="s">
        <v>15232</v>
      </c>
      <c r="D4251" t="s">
        <v>4247</v>
      </c>
      <c r="E4251" t="s">
        <v>12662</v>
      </c>
      <c r="F4251" s="2" t="s">
        <v>6503</v>
      </c>
      <c r="G4251" s="2" t="s">
        <v>6504</v>
      </c>
      <c r="H4251" s="29">
        <v>29730</v>
      </c>
      <c r="I4251" s="26">
        <v>96.9</v>
      </c>
      <c r="J4251" s="25">
        <v>50747.5</v>
      </c>
      <c r="K4251" s="25">
        <v>21017.5</v>
      </c>
      <c r="L4251" s="25">
        <v>-10298.58</v>
      </c>
      <c r="M4251" s="27">
        <v>40448.92</v>
      </c>
    </row>
    <row r="4252" spans="1:13" x14ac:dyDescent="0.15">
      <c r="A4252" t="s">
        <v>22102</v>
      </c>
      <c r="B4252">
        <v>42719</v>
      </c>
      <c r="C4252" t="s">
        <v>15220</v>
      </c>
      <c r="D4252" t="s">
        <v>4248</v>
      </c>
      <c r="E4252" t="s">
        <v>12663</v>
      </c>
      <c r="F4252" s="2" t="s">
        <v>6285</v>
      </c>
      <c r="G4252" s="2" t="s">
        <v>6285</v>
      </c>
      <c r="H4252" s="29">
        <v>455848.53</v>
      </c>
      <c r="I4252" s="26">
        <v>826.27</v>
      </c>
      <c r="J4252" s="25">
        <v>432725.86</v>
      </c>
      <c r="K4252" s="25">
        <v>-23122.670000000042</v>
      </c>
      <c r="L4252" s="25">
        <v>17342</v>
      </c>
      <c r="M4252" s="27">
        <v>450067.86</v>
      </c>
    </row>
    <row r="4253" spans="1:13" x14ac:dyDescent="0.15">
      <c r="A4253" t="s">
        <v>20354</v>
      </c>
      <c r="B4253">
        <v>41545</v>
      </c>
      <c r="C4253" t="s">
        <v>15051</v>
      </c>
      <c r="D4253" t="s">
        <v>4249</v>
      </c>
      <c r="E4253" t="s">
        <v>11979</v>
      </c>
      <c r="F4253" s="2" t="s">
        <v>6294</v>
      </c>
      <c r="G4253" s="2" t="s">
        <v>6294</v>
      </c>
      <c r="H4253" s="29">
        <v>0</v>
      </c>
      <c r="I4253" s="26">
        <v>2.5</v>
      </c>
      <c r="J4253" s="25">
        <v>1309.28</v>
      </c>
      <c r="K4253" s="25">
        <v>1309.28</v>
      </c>
      <c r="L4253" s="25">
        <v>-641.54999999999995</v>
      </c>
      <c r="M4253" s="27">
        <v>667.73</v>
      </c>
    </row>
    <row r="4254" spans="1:13" x14ac:dyDescent="0.15">
      <c r="A4254" t="s">
        <v>20477</v>
      </c>
      <c r="B4254">
        <v>41567</v>
      </c>
      <c r="C4254" t="s">
        <v>15062</v>
      </c>
      <c r="D4254" t="s">
        <v>4250</v>
      </c>
      <c r="E4254" t="s">
        <v>12664</v>
      </c>
      <c r="F4254" s="2" t="s">
        <v>6361</v>
      </c>
      <c r="G4254" s="2" t="s">
        <v>6361</v>
      </c>
      <c r="H4254" s="29">
        <v>0</v>
      </c>
      <c r="I4254" s="26">
        <v>266.10000000000002</v>
      </c>
      <c r="J4254" s="25">
        <v>139359.23000000001</v>
      </c>
      <c r="K4254" s="25">
        <v>139359.23000000001</v>
      </c>
      <c r="L4254" s="25">
        <v>-68286.02</v>
      </c>
      <c r="M4254" s="27">
        <v>71073.210000000006</v>
      </c>
    </row>
    <row r="4255" spans="1:13" x14ac:dyDescent="0.15">
      <c r="A4255" t="s">
        <v>20601</v>
      </c>
      <c r="B4255">
        <v>41574</v>
      </c>
      <c r="C4255" t="s">
        <v>15067</v>
      </c>
      <c r="D4255" t="s">
        <v>4251</v>
      </c>
      <c r="E4255" t="s">
        <v>12665</v>
      </c>
      <c r="F4255" s="2" t="s">
        <v>8807</v>
      </c>
      <c r="G4255" s="2" t="s">
        <v>8807</v>
      </c>
      <c r="H4255" s="29">
        <v>0</v>
      </c>
      <c r="I4255" s="26">
        <v>0</v>
      </c>
      <c r="J4255" s="25">
        <v>0</v>
      </c>
      <c r="K4255" s="25">
        <v>0</v>
      </c>
      <c r="L4255" s="25">
        <v>0</v>
      </c>
      <c r="M4255" s="27">
        <v>0</v>
      </c>
    </row>
    <row r="4256" spans="1:13" x14ac:dyDescent="0.15">
      <c r="A4256" t="s">
        <v>20189</v>
      </c>
      <c r="B4256">
        <v>41514</v>
      </c>
      <c r="C4256" t="s">
        <v>15037</v>
      </c>
      <c r="D4256" t="s">
        <v>4252</v>
      </c>
      <c r="E4256" t="s">
        <v>12666</v>
      </c>
      <c r="F4256" s="2" t="s">
        <v>6360</v>
      </c>
      <c r="G4256" s="2" t="s">
        <v>6360</v>
      </c>
      <c r="H4256" s="29">
        <v>222113.88</v>
      </c>
      <c r="I4256" s="26">
        <v>684.81</v>
      </c>
      <c r="J4256" s="25">
        <v>358641.85</v>
      </c>
      <c r="K4256" s="25">
        <v>136527.96999999997</v>
      </c>
      <c r="L4256" s="25">
        <v>-66898.710000000006</v>
      </c>
      <c r="M4256" s="27">
        <v>291743.13999999996</v>
      </c>
    </row>
    <row r="4257" spans="1:13" x14ac:dyDescent="0.15">
      <c r="A4257" t="s">
        <v>20580</v>
      </c>
      <c r="B4257">
        <v>41573</v>
      </c>
      <c r="C4257" t="s">
        <v>15066</v>
      </c>
      <c r="D4257" t="s">
        <v>4253</v>
      </c>
      <c r="E4257" t="s">
        <v>12667</v>
      </c>
      <c r="F4257" s="2" t="s">
        <v>12668</v>
      </c>
      <c r="G4257" s="2" t="s">
        <v>7333</v>
      </c>
      <c r="H4257" s="29">
        <v>0</v>
      </c>
      <c r="I4257" s="26">
        <v>60.06</v>
      </c>
      <c r="J4257" s="25">
        <v>31454.02</v>
      </c>
      <c r="K4257" s="25">
        <v>31454.02</v>
      </c>
      <c r="L4257" s="25">
        <v>-15412.47</v>
      </c>
      <c r="M4257" s="27">
        <v>16041.550000000001</v>
      </c>
    </row>
    <row r="4258" spans="1:13" x14ac:dyDescent="0.15">
      <c r="A4258" t="s">
        <v>21681</v>
      </c>
      <c r="B4258">
        <v>42504</v>
      </c>
      <c r="C4258" t="s">
        <v>15167</v>
      </c>
      <c r="D4258" t="s">
        <v>4254</v>
      </c>
      <c r="E4258" t="s">
        <v>12669</v>
      </c>
      <c r="F4258" s="2" t="s">
        <v>6387</v>
      </c>
      <c r="G4258" s="2" t="s">
        <v>6387</v>
      </c>
      <c r="H4258" s="29">
        <v>146715.31</v>
      </c>
      <c r="I4258" s="26">
        <v>318.82</v>
      </c>
      <c r="J4258" s="25">
        <v>166969.22</v>
      </c>
      <c r="K4258" s="25">
        <v>20253.910000000003</v>
      </c>
      <c r="L4258" s="25">
        <v>-9924.42</v>
      </c>
      <c r="M4258" s="27">
        <v>157044.79999999999</v>
      </c>
    </row>
    <row r="4259" spans="1:13" x14ac:dyDescent="0.15">
      <c r="A4259" t="s">
        <v>20829</v>
      </c>
      <c r="B4259">
        <v>41631</v>
      </c>
      <c r="C4259" t="s">
        <v>15085</v>
      </c>
      <c r="D4259" t="s">
        <v>4255</v>
      </c>
      <c r="E4259" t="s">
        <v>12670</v>
      </c>
      <c r="F4259" s="2" t="s">
        <v>12671</v>
      </c>
      <c r="G4259" s="2" t="s">
        <v>6260</v>
      </c>
      <c r="H4259" s="29">
        <v>0</v>
      </c>
      <c r="I4259" s="26">
        <v>0</v>
      </c>
      <c r="J4259" s="25">
        <v>0</v>
      </c>
      <c r="K4259" s="25">
        <v>0</v>
      </c>
      <c r="L4259" s="25">
        <v>0</v>
      </c>
      <c r="M4259" s="27">
        <v>0</v>
      </c>
    </row>
    <row r="4260" spans="1:13" x14ac:dyDescent="0.15">
      <c r="A4260" t="s">
        <v>21709</v>
      </c>
      <c r="B4260">
        <v>42514</v>
      </c>
      <c r="C4260" t="s">
        <v>15169</v>
      </c>
      <c r="D4260" t="s">
        <v>4256</v>
      </c>
      <c r="E4260" t="s">
        <v>12672</v>
      </c>
      <c r="F4260" s="2" t="s">
        <v>6526</v>
      </c>
      <c r="G4260" s="2" t="s">
        <v>6526</v>
      </c>
      <c r="H4260" s="29">
        <v>43211.570000000007</v>
      </c>
      <c r="I4260" s="26">
        <v>130.56</v>
      </c>
      <c r="J4260" s="25">
        <v>68375.58</v>
      </c>
      <c r="K4260" s="25">
        <v>25164.009999999995</v>
      </c>
      <c r="L4260" s="25">
        <v>-12330.36</v>
      </c>
      <c r="M4260" s="27">
        <v>56045.22</v>
      </c>
    </row>
    <row r="4261" spans="1:13" x14ac:dyDescent="0.15">
      <c r="A4261" t="s">
        <v>21944</v>
      </c>
      <c r="B4261">
        <v>42610</v>
      </c>
      <c r="C4261" t="s">
        <v>15201</v>
      </c>
      <c r="D4261" t="s">
        <v>4257</v>
      </c>
      <c r="E4261" t="s">
        <v>12673</v>
      </c>
      <c r="F4261" s="2" t="s">
        <v>6355</v>
      </c>
      <c r="G4261" s="2" t="s">
        <v>6355</v>
      </c>
      <c r="H4261" s="29">
        <v>155157.48000000001</v>
      </c>
      <c r="I4261" s="26">
        <v>277.02999999999997</v>
      </c>
      <c r="J4261" s="25">
        <v>145083.38</v>
      </c>
      <c r="K4261" s="25">
        <v>-10074.100000000006</v>
      </c>
      <c r="L4261" s="25">
        <v>7555.58</v>
      </c>
      <c r="M4261" s="27">
        <v>152638.96</v>
      </c>
    </row>
    <row r="4262" spans="1:13" x14ac:dyDescent="0.15">
      <c r="A4262" t="s">
        <v>21565</v>
      </c>
      <c r="B4262">
        <v>41862</v>
      </c>
      <c r="C4262" t="s">
        <v>15148</v>
      </c>
      <c r="D4262" t="s">
        <v>4258</v>
      </c>
      <c r="E4262" t="s">
        <v>12674</v>
      </c>
      <c r="F4262" s="2" t="s">
        <v>6507</v>
      </c>
      <c r="G4262" s="2" t="s">
        <v>6507</v>
      </c>
      <c r="H4262" s="29">
        <v>71091.900000000023</v>
      </c>
      <c r="I4262" s="26">
        <v>290.20999999999998</v>
      </c>
      <c r="J4262" s="25">
        <v>151985.88</v>
      </c>
      <c r="K4262" s="25">
        <v>80893.979999999981</v>
      </c>
      <c r="L4262" s="25">
        <v>-39638.050000000003</v>
      </c>
      <c r="M4262" s="27">
        <v>112347.83</v>
      </c>
    </row>
    <row r="4263" spans="1:13" x14ac:dyDescent="0.15">
      <c r="A4263" t="s">
        <v>18289</v>
      </c>
      <c r="B4263">
        <v>40377</v>
      </c>
      <c r="C4263" t="s">
        <v>14859</v>
      </c>
      <c r="D4263" t="s">
        <v>4259</v>
      </c>
      <c r="E4263" t="s">
        <v>12675</v>
      </c>
      <c r="F4263" s="2" t="s">
        <v>6215</v>
      </c>
      <c r="G4263" s="2" t="s">
        <v>6215</v>
      </c>
      <c r="H4263" s="29">
        <v>0</v>
      </c>
      <c r="I4263" s="26">
        <v>0</v>
      </c>
      <c r="J4263" s="25">
        <v>0</v>
      </c>
      <c r="K4263" s="25">
        <v>0</v>
      </c>
      <c r="L4263" s="25">
        <v>0</v>
      </c>
      <c r="M4263" s="27">
        <v>0</v>
      </c>
    </row>
    <row r="4264" spans="1:13" x14ac:dyDescent="0.15">
      <c r="A4264" t="s">
        <v>21431</v>
      </c>
      <c r="B4264">
        <v>41845</v>
      </c>
      <c r="C4264" t="s">
        <v>15138</v>
      </c>
      <c r="D4264" t="s">
        <v>4260</v>
      </c>
      <c r="E4264" t="s">
        <v>12676</v>
      </c>
      <c r="F4264" s="2" t="s">
        <v>12037</v>
      </c>
      <c r="G4264" s="2" t="s">
        <v>12037</v>
      </c>
      <c r="H4264" s="29">
        <v>141837.29</v>
      </c>
      <c r="I4264" s="26">
        <v>143.44</v>
      </c>
      <c r="J4264" s="25">
        <v>75120.960000000006</v>
      </c>
      <c r="K4264" s="25">
        <v>-66716.33</v>
      </c>
      <c r="L4264" s="25">
        <v>50037.25</v>
      </c>
      <c r="M4264" s="27">
        <v>125158.21</v>
      </c>
    </row>
    <row r="4265" spans="1:13" x14ac:dyDescent="0.15">
      <c r="A4265" t="s">
        <v>22628</v>
      </c>
      <c r="B4265">
        <v>60985</v>
      </c>
      <c r="C4265" t="s">
        <v>15330</v>
      </c>
      <c r="D4265" t="s">
        <v>4261</v>
      </c>
      <c r="E4265" t="s">
        <v>12677</v>
      </c>
      <c r="F4265" s="2" t="s">
        <v>6327</v>
      </c>
      <c r="G4265" s="2" t="s">
        <v>6327</v>
      </c>
      <c r="H4265" s="29">
        <v>3964</v>
      </c>
      <c r="I4265" s="26">
        <v>0</v>
      </c>
      <c r="J4265" s="25">
        <v>0</v>
      </c>
      <c r="K4265" s="25">
        <v>-3964</v>
      </c>
      <c r="L4265" s="25">
        <v>2973</v>
      </c>
      <c r="M4265" s="27">
        <v>2973</v>
      </c>
    </row>
    <row r="4266" spans="1:13" x14ac:dyDescent="0.15">
      <c r="A4266" t="s">
        <v>18499</v>
      </c>
      <c r="B4266">
        <v>40676</v>
      </c>
      <c r="C4266" t="s">
        <v>14883</v>
      </c>
      <c r="D4266" t="s">
        <v>4262</v>
      </c>
      <c r="E4266" t="s">
        <v>9187</v>
      </c>
      <c r="F4266" s="2" t="s">
        <v>6389</v>
      </c>
      <c r="G4266" s="2" t="s">
        <v>6389</v>
      </c>
      <c r="H4266" s="29">
        <v>0</v>
      </c>
      <c r="I4266" s="26">
        <v>0</v>
      </c>
      <c r="J4266" s="25">
        <v>0</v>
      </c>
      <c r="K4266" s="25">
        <v>0</v>
      </c>
      <c r="L4266" s="25">
        <v>0</v>
      </c>
      <c r="M4266" s="27">
        <v>0</v>
      </c>
    </row>
    <row r="4267" spans="1:13" x14ac:dyDescent="0.15">
      <c r="A4267" t="s">
        <v>19554</v>
      </c>
      <c r="B4267">
        <v>41364</v>
      </c>
      <c r="C4267" t="s">
        <v>14987</v>
      </c>
      <c r="D4267" t="s">
        <v>4263</v>
      </c>
      <c r="E4267" t="s">
        <v>12678</v>
      </c>
      <c r="F4267" s="2" t="s">
        <v>6393</v>
      </c>
      <c r="G4267" s="2" t="s">
        <v>6393</v>
      </c>
      <c r="H4267" s="29">
        <v>11680.580000000002</v>
      </c>
      <c r="I4267" s="26">
        <v>9.5500000000000007</v>
      </c>
      <c r="J4267" s="25">
        <v>5001.43</v>
      </c>
      <c r="K4267" s="25">
        <v>-6679.1500000000015</v>
      </c>
      <c r="L4267" s="25">
        <v>5009.3599999999997</v>
      </c>
      <c r="M4267" s="27">
        <v>10010.790000000001</v>
      </c>
    </row>
    <row r="4268" spans="1:13" x14ac:dyDescent="0.15">
      <c r="A4268" t="s">
        <v>23406</v>
      </c>
      <c r="B4268">
        <v>83228</v>
      </c>
      <c r="C4268" t="s">
        <v>15455</v>
      </c>
      <c r="D4268" t="s">
        <v>4264</v>
      </c>
      <c r="E4268" t="s">
        <v>12003</v>
      </c>
      <c r="F4268" s="2" t="s">
        <v>6392</v>
      </c>
      <c r="G4268" s="2" t="s">
        <v>6392</v>
      </c>
      <c r="H4268" s="29">
        <v>0</v>
      </c>
      <c r="I4268" s="26">
        <v>69.349999999999994</v>
      </c>
      <c r="J4268" s="25">
        <v>36319.29</v>
      </c>
      <c r="K4268" s="25">
        <v>36319.29</v>
      </c>
      <c r="L4268" s="25">
        <v>-17796.45</v>
      </c>
      <c r="M4268" s="27">
        <v>18522.84</v>
      </c>
    </row>
    <row r="4269" spans="1:13" x14ac:dyDescent="0.15">
      <c r="A4269" t="s">
        <v>20830</v>
      </c>
      <c r="B4269">
        <v>41631</v>
      </c>
      <c r="C4269" t="s">
        <v>15085</v>
      </c>
      <c r="D4269" t="s">
        <v>4265</v>
      </c>
      <c r="E4269" t="s">
        <v>12679</v>
      </c>
      <c r="F4269" s="2" t="s">
        <v>12680</v>
      </c>
      <c r="G4269" s="2" t="s">
        <v>7748</v>
      </c>
      <c r="H4269" s="29">
        <v>1982</v>
      </c>
      <c r="I4269" s="26">
        <v>0</v>
      </c>
      <c r="J4269" s="25">
        <v>0</v>
      </c>
      <c r="K4269" s="25">
        <v>-1982</v>
      </c>
      <c r="L4269" s="25">
        <v>1486.5</v>
      </c>
      <c r="M4269" s="27">
        <v>1486.5</v>
      </c>
    </row>
    <row r="4270" spans="1:13" x14ac:dyDescent="0.15">
      <c r="A4270" t="s">
        <v>21311</v>
      </c>
      <c r="B4270">
        <v>41792</v>
      </c>
      <c r="C4270" t="s">
        <v>15119</v>
      </c>
      <c r="D4270" t="s">
        <v>4266</v>
      </c>
      <c r="E4270" t="s">
        <v>11361</v>
      </c>
      <c r="F4270" s="2" t="s">
        <v>6421</v>
      </c>
      <c r="G4270" s="2" t="s">
        <v>6421</v>
      </c>
      <c r="H4270" s="29">
        <v>0</v>
      </c>
      <c r="I4270" s="26">
        <v>13.84</v>
      </c>
      <c r="J4270" s="25">
        <v>7248.15</v>
      </c>
      <c r="K4270" s="25">
        <v>7248.15</v>
      </c>
      <c r="L4270" s="25">
        <v>-3551.59</v>
      </c>
      <c r="M4270" s="27">
        <v>3696.5599999999995</v>
      </c>
    </row>
    <row r="4271" spans="1:13" x14ac:dyDescent="0.15">
      <c r="A4271" t="s">
        <v>20899</v>
      </c>
      <c r="B4271">
        <v>41639</v>
      </c>
      <c r="C4271" t="s">
        <v>15091</v>
      </c>
      <c r="D4271" t="s">
        <v>4267</v>
      </c>
      <c r="E4271" t="s">
        <v>12681</v>
      </c>
      <c r="F4271" s="2" t="s">
        <v>6226</v>
      </c>
      <c r="G4271" s="2" t="s">
        <v>6227</v>
      </c>
      <c r="H4271" s="29">
        <v>266605.45</v>
      </c>
      <c r="I4271" s="26">
        <v>516.78</v>
      </c>
      <c r="J4271" s="25">
        <v>270642.84999999998</v>
      </c>
      <c r="K4271" s="25">
        <v>4037.3999999999651</v>
      </c>
      <c r="L4271" s="25">
        <v>-1978.33</v>
      </c>
      <c r="M4271" s="27">
        <v>268664.51999999996</v>
      </c>
    </row>
    <row r="4272" spans="1:13" x14ac:dyDescent="0.15">
      <c r="A4272" t="s">
        <v>20831</v>
      </c>
      <c r="B4272">
        <v>41631</v>
      </c>
      <c r="C4272" t="s">
        <v>15085</v>
      </c>
      <c r="D4272" t="s">
        <v>4268</v>
      </c>
      <c r="E4272" t="s">
        <v>12682</v>
      </c>
      <c r="F4272" s="2" t="s">
        <v>7257</v>
      </c>
      <c r="G4272" s="2" t="s">
        <v>6267</v>
      </c>
      <c r="H4272" s="29">
        <v>0</v>
      </c>
      <c r="I4272" s="26">
        <v>52.56</v>
      </c>
      <c r="J4272" s="25">
        <v>27526.2</v>
      </c>
      <c r="K4272" s="25">
        <v>27526.2</v>
      </c>
      <c r="L4272" s="25">
        <v>-13487.84</v>
      </c>
      <c r="M4272" s="27">
        <v>14038.36</v>
      </c>
    </row>
    <row r="4273" spans="1:13" x14ac:dyDescent="0.15">
      <c r="A4273" t="s">
        <v>18773</v>
      </c>
      <c r="B4273">
        <v>40928</v>
      </c>
      <c r="C4273" t="s">
        <v>14912</v>
      </c>
      <c r="D4273" t="s">
        <v>4269</v>
      </c>
      <c r="E4273" t="s">
        <v>12683</v>
      </c>
      <c r="F4273" s="2" t="s">
        <v>6740</v>
      </c>
      <c r="G4273" s="2" t="s">
        <v>6741</v>
      </c>
      <c r="H4273" s="29">
        <v>0</v>
      </c>
      <c r="I4273" s="26">
        <v>0</v>
      </c>
      <c r="J4273" s="25">
        <v>0</v>
      </c>
      <c r="K4273" s="25">
        <v>0</v>
      </c>
      <c r="L4273" s="25">
        <v>0</v>
      </c>
      <c r="M4273" s="27">
        <v>0</v>
      </c>
    </row>
    <row r="4274" spans="1:13" x14ac:dyDescent="0.15">
      <c r="A4274" t="s">
        <v>22836</v>
      </c>
      <c r="B4274">
        <v>71488</v>
      </c>
      <c r="C4274" t="s">
        <v>15366</v>
      </c>
      <c r="D4274" t="s">
        <v>4270</v>
      </c>
      <c r="E4274" t="s">
        <v>12684</v>
      </c>
      <c r="F4274" s="2" t="s">
        <v>6360</v>
      </c>
      <c r="G4274" s="2" t="s">
        <v>6360</v>
      </c>
      <c r="H4274" s="29">
        <v>43604</v>
      </c>
      <c r="I4274" s="26">
        <v>180.63</v>
      </c>
      <c r="J4274" s="25">
        <v>94597.74</v>
      </c>
      <c r="K4274" s="25">
        <v>50993.740000000005</v>
      </c>
      <c r="L4274" s="25">
        <v>-24986.93</v>
      </c>
      <c r="M4274" s="27">
        <v>69610.81</v>
      </c>
    </row>
    <row r="4275" spans="1:13" x14ac:dyDescent="0.15">
      <c r="A4275" t="s">
        <v>22944</v>
      </c>
      <c r="B4275">
        <v>74049</v>
      </c>
      <c r="C4275" t="s">
        <v>15384</v>
      </c>
      <c r="D4275" t="s">
        <v>4271</v>
      </c>
      <c r="E4275" t="s">
        <v>12685</v>
      </c>
      <c r="F4275" s="2" t="s">
        <v>6464</v>
      </c>
      <c r="G4275" s="2" t="s">
        <v>6465</v>
      </c>
      <c r="H4275" s="29">
        <v>316112.55</v>
      </c>
      <c r="I4275" s="26">
        <v>502.69</v>
      </c>
      <c r="J4275" s="25">
        <v>263263.78000000003</v>
      </c>
      <c r="K4275" s="25">
        <v>-52848.76999999996</v>
      </c>
      <c r="L4275" s="25">
        <v>39636.58</v>
      </c>
      <c r="M4275" s="27">
        <v>302900.36000000004</v>
      </c>
    </row>
    <row r="4276" spans="1:13" x14ac:dyDescent="0.15">
      <c r="A4276" t="s">
        <v>17811</v>
      </c>
      <c r="B4276">
        <v>29810</v>
      </c>
      <c r="C4276" t="s">
        <v>14716</v>
      </c>
      <c r="D4276" t="s">
        <v>4272</v>
      </c>
      <c r="E4276" t="s">
        <v>12686</v>
      </c>
      <c r="F4276" s="2" t="s">
        <v>6248</v>
      </c>
      <c r="G4276" s="2" t="s">
        <v>6248</v>
      </c>
      <c r="H4276" s="29">
        <v>215432.64</v>
      </c>
      <c r="I4276" s="26">
        <v>410.03</v>
      </c>
      <c r="J4276" s="25">
        <v>214736.81</v>
      </c>
      <c r="K4276" s="25">
        <v>-695.8300000000163</v>
      </c>
      <c r="L4276" s="25">
        <v>521.87</v>
      </c>
      <c r="M4276" s="27">
        <v>215258.68</v>
      </c>
    </row>
    <row r="4277" spans="1:13" x14ac:dyDescent="0.15">
      <c r="A4277" t="s">
        <v>23145</v>
      </c>
      <c r="B4277">
        <v>77195</v>
      </c>
      <c r="C4277" t="s">
        <v>15414</v>
      </c>
      <c r="D4277" t="s">
        <v>4273</v>
      </c>
      <c r="E4277" t="s">
        <v>12687</v>
      </c>
      <c r="F4277" s="2" t="s">
        <v>6341</v>
      </c>
      <c r="G4277" s="2" t="s">
        <v>6341</v>
      </c>
      <c r="H4277" s="29">
        <v>49550</v>
      </c>
      <c r="I4277" s="26">
        <v>0</v>
      </c>
      <c r="J4277" s="25">
        <v>0</v>
      </c>
      <c r="K4277" s="25">
        <v>-49550</v>
      </c>
      <c r="L4277" s="25">
        <v>37162.5</v>
      </c>
      <c r="M4277" s="27">
        <v>37162.5</v>
      </c>
    </row>
    <row r="4278" spans="1:13" x14ac:dyDescent="0.15">
      <c r="A4278" t="s">
        <v>19642</v>
      </c>
      <c r="B4278">
        <v>41390</v>
      </c>
      <c r="C4278" t="s">
        <v>14994</v>
      </c>
      <c r="D4278" t="s">
        <v>4274</v>
      </c>
      <c r="E4278" t="s">
        <v>12688</v>
      </c>
      <c r="F4278" s="2" t="s">
        <v>6215</v>
      </c>
      <c r="G4278" s="2" t="s">
        <v>6215</v>
      </c>
      <c r="H4278" s="29">
        <v>0</v>
      </c>
      <c r="I4278" s="26">
        <v>63.82</v>
      </c>
      <c r="J4278" s="25">
        <v>33423.17</v>
      </c>
      <c r="K4278" s="25">
        <v>33423.17</v>
      </c>
      <c r="L4278" s="25">
        <v>-16377.35</v>
      </c>
      <c r="M4278" s="27">
        <v>17045.82</v>
      </c>
    </row>
    <row r="4279" spans="1:13" x14ac:dyDescent="0.15">
      <c r="A4279" t="s">
        <v>22162</v>
      </c>
      <c r="B4279">
        <v>42761</v>
      </c>
      <c r="C4279" t="s">
        <v>15232</v>
      </c>
      <c r="D4279" t="s">
        <v>4275</v>
      </c>
      <c r="E4279" t="s">
        <v>12689</v>
      </c>
      <c r="F4279" s="2" t="s">
        <v>9842</v>
      </c>
      <c r="G4279" s="2" t="s">
        <v>6504</v>
      </c>
      <c r="H4279" s="29">
        <v>0</v>
      </c>
      <c r="I4279" s="26">
        <v>0</v>
      </c>
      <c r="J4279" s="25">
        <v>0</v>
      </c>
      <c r="K4279" s="25">
        <v>0</v>
      </c>
      <c r="L4279" s="25">
        <v>0</v>
      </c>
      <c r="M4279" s="27">
        <v>0</v>
      </c>
    </row>
    <row r="4280" spans="1:13" x14ac:dyDescent="0.15">
      <c r="A4280" t="s">
        <v>20355</v>
      </c>
      <c r="B4280">
        <v>41545</v>
      </c>
      <c r="C4280" t="s">
        <v>15051</v>
      </c>
      <c r="D4280" t="s">
        <v>4276</v>
      </c>
      <c r="E4280" t="s">
        <v>12690</v>
      </c>
      <c r="F4280" s="2" t="s">
        <v>6294</v>
      </c>
      <c r="G4280" s="2" t="s">
        <v>6294</v>
      </c>
      <c r="H4280" s="29">
        <v>0</v>
      </c>
      <c r="I4280" s="26">
        <v>0</v>
      </c>
      <c r="J4280" s="25">
        <v>0</v>
      </c>
      <c r="K4280" s="25">
        <v>0</v>
      </c>
      <c r="L4280" s="25">
        <v>0</v>
      </c>
      <c r="M4280" s="27">
        <v>0</v>
      </c>
    </row>
    <row r="4281" spans="1:13" x14ac:dyDescent="0.15">
      <c r="A4281" t="s">
        <v>20740</v>
      </c>
      <c r="B4281">
        <v>41617</v>
      </c>
      <c r="C4281" t="s">
        <v>15079</v>
      </c>
      <c r="D4281" t="s">
        <v>4277</v>
      </c>
      <c r="E4281" t="s">
        <v>12691</v>
      </c>
      <c r="F4281" s="2" t="s">
        <v>8225</v>
      </c>
      <c r="G4281" s="2" t="s">
        <v>7784</v>
      </c>
      <c r="H4281" s="29">
        <v>34065.660000000003</v>
      </c>
      <c r="I4281" s="26">
        <v>8.17</v>
      </c>
      <c r="J4281" s="25">
        <v>4278.71</v>
      </c>
      <c r="K4281" s="25">
        <v>-29786.950000000004</v>
      </c>
      <c r="L4281" s="25">
        <v>22340.21</v>
      </c>
      <c r="M4281" s="27">
        <v>26618.92</v>
      </c>
    </row>
    <row r="4282" spans="1:13" x14ac:dyDescent="0.15">
      <c r="A4282" t="s">
        <v>20261</v>
      </c>
      <c r="B4282">
        <v>41522</v>
      </c>
      <c r="C4282" t="s">
        <v>15042</v>
      </c>
      <c r="D4282" t="s">
        <v>4278</v>
      </c>
      <c r="E4282" t="s">
        <v>12692</v>
      </c>
      <c r="F4282" s="2" t="s">
        <v>6544</v>
      </c>
      <c r="G4282" s="2" t="s">
        <v>6544</v>
      </c>
      <c r="H4282" s="29">
        <v>151239.1</v>
      </c>
      <c r="I4282" s="26">
        <v>403.27</v>
      </c>
      <c r="J4282" s="25">
        <v>211196.53</v>
      </c>
      <c r="K4282" s="25">
        <v>59957.429999999993</v>
      </c>
      <c r="L4282" s="25">
        <v>-29379.14</v>
      </c>
      <c r="M4282" s="27">
        <v>181817.39</v>
      </c>
    </row>
    <row r="4283" spans="1:13" x14ac:dyDescent="0.15">
      <c r="A4283" t="s">
        <v>20581</v>
      </c>
      <c r="B4283">
        <v>41573</v>
      </c>
      <c r="C4283" t="s">
        <v>15066</v>
      </c>
      <c r="D4283" t="s">
        <v>4279</v>
      </c>
      <c r="E4283" t="s">
        <v>12693</v>
      </c>
      <c r="F4283" s="2" t="s">
        <v>12668</v>
      </c>
      <c r="G4283" s="2" t="s">
        <v>7333</v>
      </c>
      <c r="H4283" s="29">
        <v>0</v>
      </c>
      <c r="I4283" s="26">
        <v>0</v>
      </c>
      <c r="J4283" s="25">
        <v>0</v>
      </c>
      <c r="K4283" s="25">
        <v>0</v>
      </c>
      <c r="L4283" s="25">
        <v>0</v>
      </c>
      <c r="M4283" s="27">
        <v>0</v>
      </c>
    </row>
    <row r="4284" spans="1:13" x14ac:dyDescent="0.15">
      <c r="A4284" t="s">
        <v>21682</v>
      </c>
      <c r="B4284">
        <v>42504</v>
      </c>
      <c r="C4284" t="s">
        <v>15167</v>
      </c>
      <c r="D4284" t="s">
        <v>4280</v>
      </c>
      <c r="E4284" t="s">
        <v>12694</v>
      </c>
      <c r="F4284" s="2" t="s">
        <v>6387</v>
      </c>
      <c r="G4284" s="2" t="s">
        <v>6387</v>
      </c>
      <c r="H4284" s="29">
        <v>0</v>
      </c>
      <c r="I4284" s="26">
        <v>0</v>
      </c>
      <c r="J4284" s="25">
        <v>0</v>
      </c>
      <c r="K4284" s="25">
        <v>0</v>
      </c>
      <c r="L4284" s="25">
        <v>0</v>
      </c>
      <c r="M4284" s="27">
        <v>0</v>
      </c>
    </row>
    <row r="4285" spans="1:13" x14ac:dyDescent="0.15">
      <c r="A4285" t="s">
        <v>20832</v>
      </c>
      <c r="B4285">
        <v>41631</v>
      </c>
      <c r="C4285" t="s">
        <v>15085</v>
      </c>
      <c r="D4285" t="s">
        <v>4281</v>
      </c>
      <c r="E4285" t="s">
        <v>7576</v>
      </c>
      <c r="F4285" s="2" t="s">
        <v>9194</v>
      </c>
      <c r="G4285" s="2" t="s">
        <v>6260</v>
      </c>
      <c r="H4285" s="29">
        <v>1982</v>
      </c>
      <c r="I4285" s="26">
        <v>3.38</v>
      </c>
      <c r="J4285" s="25">
        <v>1770.14</v>
      </c>
      <c r="K4285" s="25">
        <v>-211.8599999999999</v>
      </c>
      <c r="L4285" s="25">
        <v>158.9</v>
      </c>
      <c r="M4285" s="27">
        <v>1929.0400000000002</v>
      </c>
    </row>
    <row r="4286" spans="1:13" x14ac:dyDescent="0.15">
      <c r="A4286" t="s">
        <v>19887</v>
      </c>
      <c r="B4286">
        <v>41441</v>
      </c>
      <c r="C4286" t="s">
        <v>15010</v>
      </c>
      <c r="D4286" t="s">
        <v>4282</v>
      </c>
      <c r="E4286" t="s">
        <v>12695</v>
      </c>
      <c r="F4286" s="2" t="s">
        <v>6392</v>
      </c>
      <c r="G4286" s="2" t="s">
        <v>6392</v>
      </c>
      <c r="H4286" s="29">
        <v>0</v>
      </c>
      <c r="I4286" s="26">
        <v>0</v>
      </c>
      <c r="J4286" s="25">
        <v>0</v>
      </c>
      <c r="K4286" s="25">
        <v>0</v>
      </c>
      <c r="L4286" s="25">
        <v>0</v>
      </c>
      <c r="M4286" s="27">
        <v>0</v>
      </c>
    </row>
    <row r="4287" spans="1:13" x14ac:dyDescent="0.15">
      <c r="A4287" t="s">
        <v>18290</v>
      </c>
      <c r="B4287">
        <v>40377</v>
      </c>
      <c r="C4287" t="s">
        <v>14859</v>
      </c>
      <c r="D4287" t="s">
        <v>4283</v>
      </c>
      <c r="E4287" t="s">
        <v>12696</v>
      </c>
      <c r="F4287" s="2" t="s">
        <v>6215</v>
      </c>
      <c r="G4287" s="2" t="s">
        <v>6215</v>
      </c>
      <c r="H4287" s="29">
        <v>156975.87</v>
      </c>
      <c r="I4287" s="26">
        <v>437.07</v>
      </c>
      <c r="J4287" s="25">
        <v>228897.93</v>
      </c>
      <c r="K4287" s="25">
        <v>71922.06</v>
      </c>
      <c r="L4287" s="25">
        <v>-35241.81</v>
      </c>
      <c r="M4287" s="27">
        <v>193656.12</v>
      </c>
    </row>
    <row r="4288" spans="1:13" x14ac:dyDescent="0.15">
      <c r="A4288" t="s">
        <v>22013</v>
      </c>
      <c r="B4288">
        <v>42653</v>
      </c>
      <c r="C4288" t="s">
        <v>15209</v>
      </c>
      <c r="D4288" t="s">
        <v>4284</v>
      </c>
      <c r="E4288" t="s">
        <v>9202</v>
      </c>
      <c r="F4288" s="2" t="s">
        <v>6355</v>
      </c>
      <c r="G4288" s="2" t="s">
        <v>6355</v>
      </c>
      <c r="H4288" s="29">
        <v>0</v>
      </c>
      <c r="I4288" s="26">
        <v>0</v>
      </c>
      <c r="J4288" s="25">
        <v>0</v>
      </c>
      <c r="K4288" s="25">
        <v>0</v>
      </c>
      <c r="L4288" s="25">
        <v>0</v>
      </c>
      <c r="M4288" s="27">
        <v>0</v>
      </c>
    </row>
    <row r="4289" spans="1:13" x14ac:dyDescent="0.15">
      <c r="A4289" t="s">
        <v>23100</v>
      </c>
      <c r="B4289">
        <v>75753</v>
      </c>
      <c r="C4289" t="s">
        <v>15400</v>
      </c>
      <c r="D4289" t="s">
        <v>4285</v>
      </c>
      <c r="E4289" t="s">
        <v>12697</v>
      </c>
      <c r="F4289" s="2" t="s">
        <v>6389</v>
      </c>
      <c r="G4289" s="2" t="s">
        <v>6389</v>
      </c>
      <c r="H4289" s="29">
        <v>70305.640000000014</v>
      </c>
      <c r="I4289" s="26">
        <v>146.52000000000001</v>
      </c>
      <c r="J4289" s="25">
        <v>76733.990000000005</v>
      </c>
      <c r="K4289" s="25">
        <v>6428.3499999999913</v>
      </c>
      <c r="L4289" s="25">
        <v>-3149.89</v>
      </c>
      <c r="M4289" s="27">
        <v>73584.100000000006</v>
      </c>
    </row>
    <row r="4290" spans="1:13" x14ac:dyDescent="0.15">
      <c r="A4290" t="s">
        <v>19770</v>
      </c>
      <c r="B4290">
        <v>41419</v>
      </c>
      <c r="C4290" t="s">
        <v>15001</v>
      </c>
      <c r="D4290" t="s">
        <v>4286</v>
      </c>
      <c r="E4290" t="s">
        <v>12698</v>
      </c>
      <c r="F4290" s="2" t="s">
        <v>6535</v>
      </c>
      <c r="G4290" s="2" t="s">
        <v>6535</v>
      </c>
      <c r="H4290" s="29">
        <v>1982</v>
      </c>
      <c r="I4290" s="26">
        <v>0</v>
      </c>
      <c r="J4290" s="25">
        <v>0</v>
      </c>
      <c r="K4290" s="25">
        <v>-1982</v>
      </c>
      <c r="L4290" s="25">
        <v>1486.5</v>
      </c>
      <c r="M4290" s="27">
        <v>1486.5</v>
      </c>
    </row>
    <row r="4291" spans="1:13" x14ac:dyDescent="0.15">
      <c r="A4291" t="s">
        <v>19264</v>
      </c>
      <c r="B4291">
        <v>41226</v>
      </c>
      <c r="C4291" t="s">
        <v>14957</v>
      </c>
      <c r="D4291" t="s">
        <v>4287</v>
      </c>
      <c r="E4291" t="s">
        <v>12699</v>
      </c>
      <c r="F4291" s="2" t="s">
        <v>6327</v>
      </c>
      <c r="G4291" s="2" t="s">
        <v>6327</v>
      </c>
      <c r="H4291" s="29">
        <v>63358.94</v>
      </c>
      <c r="I4291" s="26">
        <v>112.22</v>
      </c>
      <c r="J4291" s="25">
        <v>58770.74</v>
      </c>
      <c r="K4291" s="25">
        <v>-4588.2000000000044</v>
      </c>
      <c r="L4291" s="25">
        <v>3441.15</v>
      </c>
      <c r="M4291" s="27">
        <v>62211.89</v>
      </c>
    </row>
    <row r="4292" spans="1:13" x14ac:dyDescent="0.15">
      <c r="A4292" t="s">
        <v>23310</v>
      </c>
      <c r="B4292">
        <v>80433</v>
      </c>
      <c r="C4292" t="s">
        <v>15436</v>
      </c>
      <c r="D4292" t="s">
        <v>4288</v>
      </c>
      <c r="E4292" t="s">
        <v>12700</v>
      </c>
      <c r="F4292" s="2" t="s">
        <v>6409</v>
      </c>
      <c r="G4292" s="2" t="s">
        <v>6409</v>
      </c>
      <c r="H4292" s="29">
        <v>0</v>
      </c>
      <c r="I4292" s="26">
        <v>0</v>
      </c>
      <c r="J4292" s="25">
        <v>0</v>
      </c>
      <c r="K4292" s="25">
        <v>0</v>
      </c>
      <c r="L4292" s="25">
        <v>0</v>
      </c>
      <c r="M4292" s="27">
        <v>0</v>
      </c>
    </row>
    <row r="4293" spans="1:13" x14ac:dyDescent="0.15">
      <c r="A4293" t="s">
        <v>21312</v>
      </c>
      <c r="B4293">
        <v>41792</v>
      </c>
      <c r="C4293" t="s">
        <v>15119</v>
      </c>
      <c r="D4293" t="s">
        <v>4289</v>
      </c>
      <c r="E4293" t="s">
        <v>12701</v>
      </c>
      <c r="F4293" s="2" t="s">
        <v>6421</v>
      </c>
      <c r="G4293" s="2" t="s">
        <v>6421</v>
      </c>
      <c r="H4293" s="29">
        <v>265745</v>
      </c>
      <c r="I4293" s="26">
        <v>560.75</v>
      </c>
      <c r="J4293" s="25">
        <v>293670.38</v>
      </c>
      <c r="K4293" s="25">
        <v>27925.380000000005</v>
      </c>
      <c r="L4293" s="25">
        <v>-13683.44</v>
      </c>
      <c r="M4293" s="27">
        <v>279986.94</v>
      </c>
    </row>
    <row r="4294" spans="1:13" x14ac:dyDescent="0.15">
      <c r="A4294" t="s">
        <v>20900</v>
      </c>
      <c r="B4294">
        <v>41639</v>
      </c>
      <c r="C4294" t="s">
        <v>15091</v>
      </c>
      <c r="D4294" t="s">
        <v>4290</v>
      </c>
      <c r="E4294" t="s">
        <v>12702</v>
      </c>
      <c r="F4294" s="2" t="s">
        <v>6226</v>
      </c>
      <c r="G4294" s="2" t="s">
        <v>6227</v>
      </c>
      <c r="H4294" s="29">
        <v>102194.96999999997</v>
      </c>
      <c r="I4294" s="26">
        <v>348.77</v>
      </c>
      <c r="J4294" s="25">
        <v>182654.34</v>
      </c>
      <c r="K4294" s="25">
        <v>80459.370000000024</v>
      </c>
      <c r="L4294" s="25">
        <v>-39425.089999999997</v>
      </c>
      <c r="M4294" s="27">
        <v>143229.25</v>
      </c>
    </row>
    <row r="4295" spans="1:13" x14ac:dyDescent="0.15">
      <c r="A4295" t="s">
        <v>20582</v>
      </c>
      <c r="B4295">
        <v>41573</v>
      </c>
      <c r="C4295" t="s">
        <v>15066</v>
      </c>
      <c r="D4295" t="s">
        <v>4291</v>
      </c>
      <c r="E4295" t="s">
        <v>12703</v>
      </c>
      <c r="F4295" s="2" t="s">
        <v>12500</v>
      </c>
      <c r="G4295" s="2" t="s">
        <v>7333</v>
      </c>
      <c r="H4295" s="29">
        <v>0</v>
      </c>
      <c r="I4295" s="26">
        <v>0</v>
      </c>
      <c r="J4295" s="25">
        <v>0</v>
      </c>
      <c r="K4295" s="25">
        <v>0</v>
      </c>
      <c r="L4295" s="25">
        <v>0</v>
      </c>
      <c r="M4295" s="27">
        <v>0</v>
      </c>
    </row>
    <row r="4296" spans="1:13" x14ac:dyDescent="0.15">
      <c r="A4296" t="s">
        <v>17441</v>
      </c>
      <c r="B4296">
        <v>13622</v>
      </c>
      <c r="C4296" t="s">
        <v>14656</v>
      </c>
      <c r="D4296" t="s">
        <v>4292</v>
      </c>
      <c r="E4296" t="s">
        <v>12704</v>
      </c>
      <c r="F4296" s="2" t="s">
        <v>6357</v>
      </c>
      <c r="G4296" s="2" t="s">
        <v>6358</v>
      </c>
      <c r="H4296" s="29">
        <v>64576.67</v>
      </c>
      <c r="I4296" s="26">
        <v>23.01</v>
      </c>
      <c r="J4296" s="25">
        <v>12050.57</v>
      </c>
      <c r="K4296" s="25">
        <v>-52526.1</v>
      </c>
      <c r="L4296" s="25">
        <v>39394.58</v>
      </c>
      <c r="M4296" s="27">
        <v>51445.15</v>
      </c>
    </row>
    <row r="4297" spans="1:13" x14ac:dyDescent="0.15">
      <c r="A4297" t="s">
        <v>20833</v>
      </c>
      <c r="B4297">
        <v>41631</v>
      </c>
      <c r="C4297" t="s">
        <v>15085</v>
      </c>
      <c r="D4297" t="s">
        <v>4293</v>
      </c>
      <c r="E4297" t="s">
        <v>12705</v>
      </c>
      <c r="F4297" s="2" t="s">
        <v>8401</v>
      </c>
      <c r="G4297" s="2" t="s">
        <v>6267</v>
      </c>
      <c r="H4297" s="29">
        <v>0</v>
      </c>
      <c r="I4297" s="26">
        <v>31.63</v>
      </c>
      <c r="J4297" s="25">
        <v>16564.95</v>
      </c>
      <c r="K4297" s="25">
        <v>16564.95</v>
      </c>
      <c r="L4297" s="25">
        <v>-8116.83</v>
      </c>
      <c r="M4297" s="27">
        <v>8448.1200000000008</v>
      </c>
    </row>
    <row r="4298" spans="1:13" x14ac:dyDescent="0.15">
      <c r="A4298" t="s">
        <v>21206</v>
      </c>
      <c r="B4298">
        <v>41777</v>
      </c>
      <c r="C4298" t="s">
        <v>15111</v>
      </c>
      <c r="D4298" t="s">
        <v>4294</v>
      </c>
      <c r="E4298" t="s">
        <v>12706</v>
      </c>
      <c r="F4298" s="2" t="s">
        <v>12707</v>
      </c>
      <c r="G4298" s="2" t="s">
        <v>6823</v>
      </c>
      <c r="H4298" s="29">
        <v>0</v>
      </c>
      <c r="I4298" s="26">
        <v>25.47</v>
      </c>
      <c r="J4298" s="25">
        <v>13338.89</v>
      </c>
      <c r="K4298" s="25">
        <v>13338.89</v>
      </c>
      <c r="L4298" s="25">
        <v>-6536.06</v>
      </c>
      <c r="M4298" s="27">
        <v>6802.829999999999</v>
      </c>
    </row>
    <row r="4299" spans="1:13" x14ac:dyDescent="0.15">
      <c r="A4299" t="s">
        <v>18398</v>
      </c>
      <c r="B4299">
        <v>40530</v>
      </c>
      <c r="C4299" t="s">
        <v>14870</v>
      </c>
      <c r="D4299" t="s">
        <v>4295</v>
      </c>
      <c r="E4299" t="s">
        <v>12708</v>
      </c>
      <c r="F4299" s="2" t="s">
        <v>6317</v>
      </c>
      <c r="G4299" s="2" t="s">
        <v>6317</v>
      </c>
      <c r="H4299" s="29">
        <v>0</v>
      </c>
      <c r="I4299" s="26">
        <v>0</v>
      </c>
      <c r="J4299" s="25">
        <v>0</v>
      </c>
      <c r="K4299" s="25">
        <v>0</v>
      </c>
      <c r="L4299" s="25">
        <v>0</v>
      </c>
      <c r="M4299" s="27">
        <v>0</v>
      </c>
    </row>
    <row r="4300" spans="1:13" x14ac:dyDescent="0.15">
      <c r="A4300" t="s">
        <v>18651</v>
      </c>
      <c r="B4300">
        <v>40812</v>
      </c>
      <c r="C4300" t="s">
        <v>14901</v>
      </c>
      <c r="D4300" t="s">
        <v>4296</v>
      </c>
      <c r="E4300" t="s">
        <v>12709</v>
      </c>
      <c r="F4300" s="2" t="s">
        <v>6347</v>
      </c>
      <c r="G4300" s="2" t="s">
        <v>6347</v>
      </c>
      <c r="H4300" s="29">
        <v>0</v>
      </c>
      <c r="I4300" s="26">
        <v>49.18</v>
      </c>
      <c r="J4300" s="25">
        <v>25756.06</v>
      </c>
      <c r="K4300" s="25">
        <v>25756.06</v>
      </c>
      <c r="L4300" s="25">
        <v>-12620.47</v>
      </c>
      <c r="M4300" s="27">
        <v>13135.590000000002</v>
      </c>
    </row>
    <row r="4301" spans="1:13" x14ac:dyDescent="0.15">
      <c r="A4301" t="s">
        <v>22633</v>
      </c>
      <c r="B4301">
        <v>60997</v>
      </c>
      <c r="C4301" t="s">
        <v>15331</v>
      </c>
      <c r="D4301" t="s">
        <v>4297</v>
      </c>
      <c r="E4301" t="s">
        <v>12710</v>
      </c>
      <c r="F4301" s="2" t="s">
        <v>6526</v>
      </c>
      <c r="G4301" s="2" t="s">
        <v>6526</v>
      </c>
      <c r="H4301" s="29">
        <v>0</v>
      </c>
      <c r="I4301" s="26">
        <v>0</v>
      </c>
      <c r="J4301" s="25">
        <v>0</v>
      </c>
      <c r="K4301" s="25">
        <v>0</v>
      </c>
      <c r="L4301" s="25">
        <v>0</v>
      </c>
      <c r="M4301" s="27">
        <v>0</v>
      </c>
    </row>
    <row r="4302" spans="1:13" x14ac:dyDescent="0.15">
      <c r="A4302" t="s">
        <v>22837</v>
      </c>
      <c r="B4302">
        <v>71488</v>
      </c>
      <c r="C4302" t="s">
        <v>15366</v>
      </c>
      <c r="D4302" t="s">
        <v>4298</v>
      </c>
      <c r="E4302" t="s">
        <v>12711</v>
      </c>
      <c r="F4302" s="2" t="s">
        <v>6360</v>
      </c>
      <c r="G4302" s="2" t="s">
        <v>6360</v>
      </c>
      <c r="H4302" s="29">
        <v>43604</v>
      </c>
      <c r="I4302" s="26">
        <v>134.01</v>
      </c>
      <c r="J4302" s="25">
        <v>70182.38</v>
      </c>
      <c r="K4302" s="25">
        <v>26578.380000000005</v>
      </c>
      <c r="L4302" s="25">
        <v>-13023.41</v>
      </c>
      <c r="M4302" s="27">
        <v>57158.97</v>
      </c>
    </row>
    <row r="4303" spans="1:13" x14ac:dyDescent="0.15">
      <c r="A4303" t="s">
        <v>22945</v>
      </c>
      <c r="B4303">
        <v>74049</v>
      </c>
      <c r="C4303" t="s">
        <v>15384</v>
      </c>
      <c r="D4303" t="s">
        <v>4299</v>
      </c>
      <c r="E4303" t="s">
        <v>12712</v>
      </c>
      <c r="F4303" s="2" t="s">
        <v>6464</v>
      </c>
      <c r="G4303" s="2" t="s">
        <v>6465</v>
      </c>
      <c r="H4303" s="29">
        <v>147001.36000000002</v>
      </c>
      <c r="I4303" s="26">
        <v>120.23</v>
      </c>
      <c r="J4303" s="25">
        <v>62965.65</v>
      </c>
      <c r="K4303" s="25">
        <v>-84035.710000000021</v>
      </c>
      <c r="L4303" s="25">
        <v>63026.78</v>
      </c>
      <c r="M4303" s="27">
        <v>125992.43</v>
      </c>
    </row>
    <row r="4304" spans="1:13" x14ac:dyDescent="0.15">
      <c r="A4304" t="s">
        <v>23146</v>
      </c>
      <c r="B4304">
        <v>77195</v>
      </c>
      <c r="C4304" t="s">
        <v>15414</v>
      </c>
      <c r="D4304" t="s">
        <v>4300</v>
      </c>
      <c r="E4304" t="s">
        <v>12713</v>
      </c>
      <c r="F4304" s="2" t="s">
        <v>6341</v>
      </c>
      <c r="G4304" s="2" t="s">
        <v>6341</v>
      </c>
      <c r="H4304" s="29">
        <v>552608.11</v>
      </c>
      <c r="I4304" s="26">
        <v>600.26</v>
      </c>
      <c r="J4304" s="25">
        <v>314362.15999999997</v>
      </c>
      <c r="K4304" s="25">
        <v>-238245.95</v>
      </c>
      <c r="L4304" s="25">
        <v>178684.46</v>
      </c>
      <c r="M4304" s="27">
        <v>493046.62</v>
      </c>
    </row>
    <row r="4305" spans="1:13" x14ac:dyDescent="0.15">
      <c r="A4305" t="s">
        <v>18291</v>
      </c>
      <c r="B4305">
        <v>40377</v>
      </c>
      <c r="C4305" t="s">
        <v>14859</v>
      </c>
      <c r="D4305" t="s">
        <v>4301</v>
      </c>
      <c r="E4305" t="s">
        <v>11183</v>
      </c>
      <c r="F4305" s="2" t="s">
        <v>6215</v>
      </c>
      <c r="G4305" s="2" t="s">
        <v>6215</v>
      </c>
      <c r="H4305" s="29">
        <v>0</v>
      </c>
      <c r="I4305" s="26">
        <v>0</v>
      </c>
      <c r="J4305" s="25">
        <v>0</v>
      </c>
      <c r="K4305" s="25">
        <v>0</v>
      </c>
      <c r="L4305" s="25">
        <v>0</v>
      </c>
      <c r="M4305" s="27">
        <v>0</v>
      </c>
    </row>
    <row r="4306" spans="1:13" x14ac:dyDescent="0.15">
      <c r="A4306" t="s">
        <v>21774</v>
      </c>
      <c r="B4306">
        <v>42552</v>
      </c>
      <c r="C4306" t="s">
        <v>15181</v>
      </c>
      <c r="D4306" t="s">
        <v>4302</v>
      </c>
      <c r="E4306" t="s">
        <v>12311</v>
      </c>
      <c r="F4306" s="2" t="s">
        <v>6327</v>
      </c>
      <c r="G4306" s="2" t="s">
        <v>6327</v>
      </c>
      <c r="H4306" s="29">
        <v>297793.33999999997</v>
      </c>
      <c r="I4306" s="26">
        <v>520.75</v>
      </c>
      <c r="J4306" s="25">
        <v>272721.98</v>
      </c>
      <c r="K4306" s="25">
        <v>-25071.359999999986</v>
      </c>
      <c r="L4306" s="25">
        <v>18803.52</v>
      </c>
      <c r="M4306" s="27">
        <v>291525.5</v>
      </c>
    </row>
    <row r="4307" spans="1:13" x14ac:dyDescent="0.15">
      <c r="A4307" t="s">
        <v>19643</v>
      </c>
      <c r="B4307">
        <v>41390</v>
      </c>
      <c r="C4307" t="s">
        <v>14994</v>
      </c>
      <c r="D4307" t="s">
        <v>4303</v>
      </c>
      <c r="E4307" t="s">
        <v>12714</v>
      </c>
      <c r="F4307" s="2" t="s">
        <v>6215</v>
      </c>
      <c r="G4307" s="2" t="s">
        <v>6215</v>
      </c>
      <c r="H4307" s="29">
        <v>467781.59000000008</v>
      </c>
      <c r="I4307" s="26">
        <v>951.47</v>
      </c>
      <c r="J4307" s="25">
        <v>498294.35</v>
      </c>
      <c r="K4307" s="25">
        <v>30512.759999999893</v>
      </c>
      <c r="L4307" s="25">
        <v>-14951.25</v>
      </c>
      <c r="M4307" s="27">
        <v>483343.1</v>
      </c>
    </row>
    <row r="4308" spans="1:13" x14ac:dyDescent="0.15">
      <c r="A4308" t="s">
        <v>22103</v>
      </c>
      <c r="B4308">
        <v>42719</v>
      </c>
      <c r="C4308" t="s">
        <v>15220</v>
      </c>
      <c r="D4308" t="s">
        <v>4304</v>
      </c>
      <c r="E4308" t="s">
        <v>12715</v>
      </c>
      <c r="F4308" s="2" t="s">
        <v>6285</v>
      </c>
      <c r="G4308" s="2" t="s">
        <v>6285</v>
      </c>
      <c r="H4308" s="29">
        <v>17838</v>
      </c>
      <c r="I4308" s="26">
        <v>0</v>
      </c>
      <c r="J4308" s="25">
        <v>0</v>
      </c>
      <c r="K4308" s="25">
        <v>-17838</v>
      </c>
      <c r="L4308" s="25">
        <v>13378.5</v>
      </c>
      <c r="M4308" s="27">
        <v>13378.5</v>
      </c>
    </row>
    <row r="4309" spans="1:13" x14ac:dyDescent="0.15">
      <c r="A4309" t="s">
        <v>20356</v>
      </c>
      <c r="B4309">
        <v>41545</v>
      </c>
      <c r="C4309" t="s">
        <v>15051</v>
      </c>
      <c r="D4309" t="s">
        <v>4305</v>
      </c>
      <c r="E4309" t="s">
        <v>12716</v>
      </c>
      <c r="F4309" s="2" t="s">
        <v>6294</v>
      </c>
      <c r="G4309" s="2" t="s">
        <v>6294</v>
      </c>
      <c r="H4309" s="29">
        <v>0</v>
      </c>
      <c r="I4309" s="26">
        <v>0</v>
      </c>
      <c r="J4309" s="25">
        <v>0</v>
      </c>
      <c r="K4309" s="25">
        <v>0</v>
      </c>
      <c r="L4309" s="25">
        <v>0</v>
      </c>
      <c r="M4309" s="27">
        <v>0</v>
      </c>
    </row>
    <row r="4310" spans="1:13" x14ac:dyDescent="0.15">
      <c r="A4310" t="s">
        <v>20741</v>
      </c>
      <c r="B4310">
        <v>41617</v>
      </c>
      <c r="C4310" t="s">
        <v>15079</v>
      </c>
      <c r="D4310" t="s">
        <v>4306</v>
      </c>
      <c r="E4310" t="s">
        <v>11796</v>
      </c>
      <c r="F4310" s="2" t="s">
        <v>12717</v>
      </c>
      <c r="G4310" s="2" t="s">
        <v>7784</v>
      </c>
      <c r="H4310" s="29">
        <v>0</v>
      </c>
      <c r="I4310" s="26">
        <v>0</v>
      </c>
      <c r="J4310" s="25">
        <v>0</v>
      </c>
      <c r="K4310" s="25">
        <v>0</v>
      </c>
      <c r="L4310" s="25">
        <v>0</v>
      </c>
      <c r="M4310" s="27">
        <v>0</v>
      </c>
    </row>
    <row r="4311" spans="1:13" x14ac:dyDescent="0.15">
      <c r="A4311" t="s">
        <v>20190</v>
      </c>
      <c r="B4311">
        <v>41514</v>
      </c>
      <c r="C4311" t="s">
        <v>15037</v>
      </c>
      <c r="D4311" t="s">
        <v>4307</v>
      </c>
      <c r="E4311" t="s">
        <v>12719</v>
      </c>
      <c r="F4311" s="2" t="s">
        <v>6360</v>
      </c>
      <c r="G4311" s="2" t="s">
        <v>6360</v>
      </c>
      <c r="H4311" s="29">
        <v>149102.78999999998</v>
      </c>
      <c r="I4311" s="26">
        <v>314.17</v>
      </c>
      <c r="J4311" s="25">
        <v>164533.97</v>
      </c>
      <c r="K4311" s="25">
        <v>15431.180000000022</v>
      </c>
      <c r="L4311" s="25">
        <v>-7561.28</v>
      </c>
      <c r="M4311" s="27">
        <v>156972.69</v>
      </c>
    </row>
    <row r="4312" spans="1:13" x14ac:dyDescent="0.15">
      <c r="A4312" t="s">
        <v>20583</v>
      </c>
      <c r="B4312">
        <v>41573</v>
      </c>
      <c r="C4312" t="s">
        <v>15066</v>
      </c>
      <c r="D4312" t="s">
        <v>4308</v>
      </c>
      <c r="E4312" t="s">
        <v>12720</v>
      </c>
      <c r="F4312" s="2" t="s">
        <v>12721</v>
      </c>
      <c r="G4312" s="2" t="s">
        <v>7333</v>
      </c>
      <c r="H4312" s="29">
        <v>0</v>
      </c>
      <c r="I4312" s="26">
        <v>0</v>
      </c>
      <c r="J4312" s="25">
        <v>0</v>
      </c>
      <c r="K4312" s="25">
        <v>0</v>
      </c>
      <c r="L4312" s="25">
        <v>0</v>
      </c>
      <c r="M4312" s="27">
        <v>0</v>
      </c>
    </row>
    <row r="4313" spans="1:13" x14ac:dyDescent="0.15">
      <c r="A4313" t="s">
        <v>21683</v>
      </c>
      <c r="B4313">
        <v>42504</v>
      </c>
      <c r="C4313" t="s">
        <v>15167</v>
      </c>
      <c r="D4313" t="s">
        <v>4309</v>
      </c>
      <c r="E4313" t="s">
        <v>12722</v>
      </c>
      <c r="F4313" s="2" t="s">
        <v>6387</v>
      </c>
      <c r="G4313" s="2" t="s">
        <v>6387</v>
      </c>
      <c r="H4313" s="29">
        <v>180352.96000000002</v>
      </c>
      <c r="I4313" s="26">
        <v>442.87</v>
      </c>
      <c r="J4313" s="25">
        <v>231935.45</v>
      </c>
      <c r="K4313" s="25">
        <v>51582.489999999991</v>
      </c>
      <c r="L4313" s="25">
        <v>-25275.42</v>
      </c>
      <c r="M4313" s="27">
        <v>206660.03000000003</v>
      </c>
    </row>
    <row r="4314" spans="1:13" x14ac:dyDescent="0.15">
      <c r="A4314" t="s">
        <v>19888</v>
      </c>
      <c r="B4314">
        <v>41441</v>
      </c>
      <c r="C4314" t="s">
        <v>15010</v>
      </c>
      <c r="D4314" t="s">
        <v>4310</v>
      </c>
      <c r="E4314" t="s">
        <v>12723</v>
      </c>
      <c r="F4314" s="2" t="s">
        <v>6392</v>
      </c>
      <c r="G4314" s="2" t="s">
        <v>6392</v>
      </c>
      <c r="H4314" s="29">
        <v>0</v>
      </c>
      <c r="I4314" s="26">
        <v>0</v>
      </c>
      <c r="J4314" s="25">
        <v>0</v>
      </c>
      <c r="K4314" s="25">
        <v>0</v>
      </c>
      <c r="L4314" s="25">
        <v>0</v>
      </c>
      <c r="M4314" s="27">
        <v>0</v>
      </c>
    </row>
    <row r="4315" spans="1:13" x14ac:dyDescent="0.15">
      <c r="A4315" t="s">
        <v>20491</v>
      </c>
      <c r="B4315">
        <v>41570</v>
      </c>
      <c r="C4315" t="s">
        <v>15063</v>
      </c>
      <c r="D4315" t="s">
        <v>4311</v>
      </c>
      <c r="E4315" t="s">
        <v>12724</v>
      </c>
      <c r="F4315" s="2" t="s">
        <v>10894</v>
      </c>
      <c r="G4315" s="2" t="s">
        <v>10894</v>
      </c>
      <c r="H4315" s="29">
        <v>0</v>
      </c>
      <c r="I4315" s="26">
        <v>54.04</v>
      </c>
      <c r="J4315" s="25">
        <v>28301.29</v>
      </c>
      <c r="K4315" s="25">
        <v>28301.29</v>
      </c>
      <c r="L4315" s="25">
        <v>-13867.63</v>
      </c>
      <c r="M4315" s="27">
        <v>14433.660000000002</v>
      </c>
    </row>
    <row r="4316" spans="1:13" x14ac:dyDescent="0.15">
      <c r="A4316" t="s">
        <v>18479</v>
      </c>
      <c r="B4316">
        <v>40662</v>
      </c>
      <c r="C4316" t="s">
        <v>14880</v>
      </c>
      <c r="D4316" t="s">
        <v>4312</v>
      </c>
      <c r="E4316" t="s">
        <v>12725</v>
      </c>
      <c r="F4316" s="2" t="s">
        <v>12726</v>
      </c>
      <c r="G4316" s="2" t="s">
        <v>6564</v>
      </c>
      <c r="H4316" s="29">
        <v>17838</v>
      </c>
      <c r="I4316" s="26">
        <v>5.47</v>
      </c>
      <c r="J4316" s="25">
        <v>2864.69</v>
      </c>
      <c r="K4316" s="25">
        <v>-14973.31</v>
      </c>
      <c r="L4316" s="25">
        <v>11229.98</v>
      </c>
      <c r="M4316" s="27">
        <v>14094.67</v>
      </c>
    </row>
    <row r="4317" spans="1:13" x14ac:dyDescent="0.15">
      <c r="A4317" t="s">
        <v>22629</v>
      </c>
      <c r="B4317">
        <v>60985</v>
      </c>
      <c r="C4317" t="s">
        <v>15330</v>
      </c>
      <c r="D4317" t="s">
        <v>4313</v>
      </c>
      <c r="E4317" t="s">
        <v>11032</v>
      </c>
      <c r="F4317" s="2" t="s">
        <v>6327</v>
      </c>
      <c r="G4317" s="2" t="s">
        <v>6327</v>
      </c>
      <c r="H4317" s="29">
        <v>15856</v>
      </c>
      <c r="I4317" s="26">
        <v>0</v>
      </c>
      <c r="J4317" s="25">
        <v>0</v>
      </c>
      <c r="K4317" s="25">
        <v>-15856</v>
      </c>
      <c r="L4317" s="25">
        <v>11892</v>
      </c>
      <c r="M4317" s="27">
        <v>11892</v>
      </c>
    </row>
    <row r="4318" spans="1:13" x14ac:dyDescent="0.15">
      <c r="A4318" t="s">
        <v>19771</v>
      </c>
      <c r="B4318">
        <v>41419</v>
      </c>
      <c r="C4318" t="s">
        <v>15001</v>
      </c>
      <c r="D4318" t="s">
        <v>4314</v>
      </c>
      <c r="E4318" t="s">
        <v>11183</v>
      </c>
      <c r="F4318" s="2" t="s">
        <v>6535</v>
      </c>
      <c r="G4318" s="2" t="s">
        <v>6535</v>
      </c>
      <c r="H4318" s="29">
        <v>0</v>
      </c>
      <c r="I4318" s="26">
        <v>0</v>
      </c>
      <c r="J4318" s="25">
        <v>0</v>
      </c>
      <c r="K4318" s="25">
        <v>0</v>
      </c>
      <c r="L4318" s="25">
        <v>0</v>
      </c>
      <c r="M4318" s="27">
        <v>0</v>
      </c>
    </row>
    <row r="4319" spans="1:13" x14ac:dyDescent="0.15">
      <c r="A4319" t="s">
        <v>23294</v>
      </c>
      <c r="B4319">
        <v>79874</v>
      </c>
      <c r="C4319" t="s">
        <v>15433</v>
      </c>
      <c r="D4319" t="s">
        <v>4315</v>
      </c>
      <c r="E4319" t="s">
        <v>12727</v>
      </c>
      <c r="F4319" s="2" t="s">
        <v>6365</v>
      </c>
      <c r="G4319" s="2" t="s">
        <v>6365</v>
      </c>
      <c r="H4319" s="29">
        <v>43604</v>
      </c>
      <c r="I4319" s="26">
        <v>55.71</v>
      </c>
      <c r="J4319" s="25">
        <v>29175.88</v>
      </c>
      <c r="K4319" s="25">
        <v>-14428.119999999999</v>
      </c>
      <c r="L4319" s="25">
        <v>10821.09</v>
      </c>
      <c r="M4319" s="27">
        <v>39996.97</v>
      </c>
    </row>
    <row r="4320" spans="1:13" x14ac:dyDescent="0.15">
      <c r="A4320" t="s">
        <v>19265</v>
      </c>
      <c r="B4320">
        <v>41226</v>
      </c>
      <c r="C4320" t="s">
        <v>14957</v>
      </c>
      <c r="D4320" t="s">
        <v>4316</v>
      </c>
      <c r="E4320" t="s">
        <v>12728</v>
      </c>
      <c r="F4320" s="2" t="s">
        <v>6421</v>
      </c>
      <c r="G4320" s="2" t="s">
        <v>6421</v>
      </c>
      <c r="H4320" s="29">
        <v>0</v>
      </c>
      <c r="I4320" s="26">
        <v>0</v>
      </c>
      <c r="J4320" s="25">
        <v>0</v>
      </c>
      <c r="K4320" s="25">
        <v>0</v>
      </c>
      <c r="L4320" s="25">
        <v>0</v>
      </c>
      <c r="M4320" s="27">
        <v>0</v>
      </c>
    </row>
    <row r="4321" spans="1:13" x14ac:dyDescent="0.15">
      <c r="A4321" t="s">
        <v>21207</v>
      </c>
      <c r="B4321">
        <v>41777</v>
      </c>
      <c r="C4321" t="s">
        <v>15111</v>
      </c>
      <c r="D4321" t="s">
        <v>4317</v>
      </c>
      <c r="E4321" t="s">
        <v>9974</v>
      </c>
      <c r="F4321" s="2" t="s">
        <v>12729</v>
      </c>
      <c r="G4321" s="2" t="s">
        <v>6823</v>
      </c>
      <c r="H4321" s="29">
        <v>7928</v>
      </c>
      <c r="I4321" s="26">
        <v>0</v>
      </c>
      <c r="J4321" s="25">
        <v>0</v>
      </c>
      <c r="K4321" s="25">
        <v>-7928</v>
      </c>
      <c r="L4321" s="25">
        <v>5946</v>
      </c>
      <c r="M4321" s="27">
        <v>5946</v>
      </c>
    </row>
    <row r="4322" spans="1:13" x14ac:dyDescent="0.15">
      <c r="A4322" t="s">
        <v>18652</v>
      </c>
      <c r="B4322">
        <v>40812</v>
      </c>
      <c r="C4322" t="s">
        <v>14901</v>
      </c>
      <c r="D4322" t="s">
        <v>4318</v>
      </c>
      <c r="E4322" t="s">
        <v>12730</v>
      </c>
      <c r="F4322" s="2" t="s">
        <v>6347</v>
      </c>
      <c r="G4322" s="2" t="s">
        <v>6347</v>
      </c>
      <c r="H4322" s="29">
        <v>25636.910000000003</v>
      </c>
      <c r="I4322" s="26">
        <v>74.55</v>
      </c>
      <c r="J4322" s="25">
        <v>39042.58</v>
      </c>
      <c r="K4322" s="25">
        <v>13405.669999999998</v>
      </c>
      <c r="L4322" s="25">
        <v>-6568.78</v>
      </c>
      <c r="M4322" s="27">
        <v>32473.800000000003</v>
      </c>
    </row>
    <row r="4323" spans="1:13" x14ac:dyDescent="0.15">
      <c r="A4323" t="s">
        <v>19081</v>
      </c>
      <c r="B4323">
        <v>41023</v>
      </c>
      <c r="C4323" t="s">
        <v>14938</v>
      </c>
      <c r="D4323" t="s">
        <v>4319</v>
      </c>
      <c r="E4323" t="s">
        <v>12731</v>
      </c>
      <c r="F4323" s="2" t="s">
        <v>6293</v>
      </c>
      <c r="G4323" s="2" t="s">
        <v>6293</v>
      </c>
      <c r="H4323" s="29">
        <v>0</v>
      </c>
      <c r="I4323" s="26">
        <v>0</v>
      </c>
      <c r="J4323" s="25">
        <v>0</v>
      </c>
      <c r="K4323" s="25">
        <v>0</v>
      </c>
      <c r="L4323" s="25">
        <v>0</v>
      </c>
      <c r="M4323" s="27">
        <v>0</v>
      </c>
    </row>
    <row r="4324" spans="1:13" x14ac:dyDescent="0.15">
      <c r="A4324" t="s">
        <v>22946</v>
      </c>
      <c r="B4324">
        <v>74049</v>
      </c>
      <c r="C4324" t="s">
        <v>15384</v>
      </c>
      <c r="D4324" t="s">
        <v>4320</v>
      </c>
      <c r="E4324" t="s">
        <v>12732</v>
      </c>
      <c r="F4324" s="2" t="s">
        <v>6464</v>
      </c>
      <c r="G4324" s="2" t="s">
        <v>6465</v>
      </c>
      <c r="H4324" s="29">
        <v>107332.30000000002</v>
      </c>
      <c r="I4324" s="26">
        <v>292.45</v>
      </c>
      <c r="J4324" s="25">
        <v>153158.99</v>
      </c>
      <c r="K4324" s="25">
        <v>45826.689999999973</v>
      </c>
      <c r="L4324" s="25">
        <v>-22455.08</v>
      </c>
      <c r="M4324" s="27">
        <v>130703.90999999999</v>
      </c>
    </row>
    <row r="4325" spans="1:13" x14ac:dyDescent="0.15">
      <c r="A4325" t="s">
        <v>17812</v>
      </c>
      <c r="B4325">
        <v>29810</v>
      </c>
      <c r="C4325" t="s">
        <v>14716</v>
      </c>
      <c r="D4325" t="s">
        <v>4321</v>
      </c>
      <c r="E4325" t="s">
        <v>12733</v>
      </c>
      <c r="F4325" s="2" t="s">
        <v>6248</v>
      </c>
      <c r="G4325" s="2" t="s">
        <v>6248</v>
      </c>
      <c r="H4325" s="29">
        <v>183564.69</v>
      </c>
      <c r="I4325" s="26">
        <v>345.31</v>
      </c>
      <c r="J4325" s="25">
        <v>180842.3</v>
      </c>
      <c r="K4325" s="25">
        <v>-2722.390000000014</v>
      </c>
      <c r="L4325" s="25">
        <v>2041.79</v>
      </c>
      <c r="M4325" s="27">
        <v>182884.09</v>
      </c>
    </row>
    <row r="4326" spans="1:13" x14ac:dyDescent="0.15">
      <c r="A4326" t="s">
        <v>23147</v>
      </c>
      <c r="B4326">
        <v>77195</v>
      </c>
      <c r="C4326" t="s">
        <v>15414</v>
      </c>
      <c r="D4326" t="s">
        <v>4322</v>
      </c>
      <c r="E4326" t="s">
        <v>12734</v>
      </c>
      <c r="F4326" s="2" t="s">
        <v>6341</v>
      </c>
      <c r="G4326" s="2" t="s">
        <v>6341</v>
      </c>
      <c r="H4326" s="29">
        <v>850475.98</v>
      </c>
      <c r="I4326" s="26">
        <v>1008.44</v>
      </c>
      <c r="J4326" s="25">
        <v>528130.11</v>
      </c>
      <c r="K4326" s="25">
        <v>-322345.87</v>
      </c>
      <c r="L4326" s="25">
        <v>241759.4</v>
      </c>
      <c r="M4326" s="27">
        <v>769889.51</v>
      </c>
    </row>
    <row r="4327" spans="1:13" x14ac:dyDescent="0.15">
      <c r="A4327" t="s">
        <v>18292</v>
      </c>
      <c r="B4327">
        <v>40377</v>
      </c>
      <c r="C4327" t="s">
        <v>14859</v>
      </c>
      <c r="D4327" t="s">
        <v>4323</v>
      </c>
      <c r="E4327" t="s">
        <v>12735</v>
      </c>
      <c r="F4327" s="2" t="s">
        <v>6215</v>
      </c>
      <c r="G4327" s="2" t="s">
        <v>6215</v>
      </c>
      <c r="H4327" s="29">
        <v>74242.789999999994</v>
      </c>
      <c r="I4327" s="26">
        <v>272.70999999999998</v>
      </c>
      <c r="J4327" s="25">
        <v>142820.95000000001</v>
      </c>
      <c r="K4327" s="25">
        <v>68578.160000000018</v>
      </c>
      <c r="L4327" s="25">
        <v>-33603.300000000003</v>
      </c>
      <c r="M4327" s="27">
        <v>109217.65000000001</v>
      </c>
    </row>
    <row r="4328" spans="1:13" x14ac:dyDescent="0.15">
      <c r="A4328" t="s">
        <v>21538</v>
      </c>
      <c r="B4328">
        <v>41858</v>
      </c>
      <c r="C4328" t="s">
        <v>15145</v>
      </c>
      <c r="D4328" t="s">
        <v>4324</v>
      </c>
      <c r="E4328" t="s">
        <v>12736</v>
      </c>
      <c r="F4328" s="2" t="s">
        <v>6365</v>
      </c>
      <c r="G4328" s="2" t="s">
        <v>6365</v>
      </c>
      <c r="H4328" s="29">
        <v>334420.94</v>
      </c>
      <c r="I4328" s="26">
        <v>388.73</v>
      </c>
      <c r="J4328" s="25">
        <v>203581.79</v>
      </c>
      <c r="K4328" s="25">
        <v>-130839.15</v>
      </c>
      <c r="L4328" s="25">
        <v>98129.36</v>
      </c>
      <c r="M4328" s="27">
        <v>301711.15000000002</v>
      </c>
    </row>
    <row r="4329" spans="1:13" x14ac:dyDescent="0.15">
      <c r="A4329" t="s">
        <v>22163</v>
      </c>
      <c r="B4329">
        <v>42761</v>
      </c>
      <c r="C4329" t="s">
        <v>15232</v>
      </c>
      <c r="D4329" t="s">
        <v>4325</v>
      </c>
      <c r="E4329" t="s">
        <v>12737</v>
      </c>
      <c r="F4329" s="2" t="s">
        <v>9842</v>
      </c>
      <c r="G4329" s="2" t="s">
        <v>6504</v>
      </c>
      <c r="H4329" s="29">
        <v>7694.429999999993</v>
      </c>
      <c r="I4329" s="26">
        <v>166.28</v>
      </c>
      <c r="J4329" s="25">
        <v>87082.5</v>
      </c>
      <c r="K4329" s="25">
        <v>79388.070000000007</v>
      </c>
      <c r="L4329" s="25">
        <v>-38900.15</v>
      </c>
      <c r="M4329" s="27">
        <v>48182.35</v>
      </c>
    </row>
    <row r="4330" spans="1:13" x14ac:dyDescent="0.15">
      <c r="A4330" t="s">
        <v>20262</v>
      </c>
      <c r="B4330">
        <v>41522</v>
      </c>
      <c r="C4330" t="s">
        <v>15042</v>
      </c>
      <c r="D4330" t="s">
        <v>4326</v>
      </c>
      <c r="E4330" t="s">
        <v>12738</v>
      </c>
      <c r="F4330" s="2" t="s">
        <v>6544</v>
      </c>
      <c r="G4330" s="2" t="s">
        <v>6544</v>
      </c>
      <c r="H4330" s="29">
        <v>152082.12999999998</v>
      </c>
      <c r="I4330" s="26">
        <v>325.77999999999997</v>
      </c>
      <c r="J4330" s="25">
        <v>170614.24</v>
      </c>
      <c r="K4330" s="25">
        <v>18532.110000000015</v>
      </c>
      <c r="L4330" s="25">
        <v>-9080.73</v>
      </c>
      <c r="M4330" s="27">
        <v>161533.50999999998</v>
      </c>
    </row>
    <row r="4331" spans="1:13" x14ac:dyDescent="0.15">
      <c r="A4331" t="s">
        <v>21487</v>
      </c>
      <c r="B4331">
        <v>41853</v>
      </c>
      <c r="C4331" t="s">
        <v>15142</v>
      </c>
      <c r="D4331" t="s">
        <v>4327</v>
      </c>
      <c r="E4331" t="s">
        <v>12739</v>
      </c>
      <c r="F4331" s="2" t="s">
        <v>6472</v>
      </c>
      <c r="G4331" s="2" t="s">
        <v>6472</v>
      </c>
      <c r="H4331" s="29">
        <v>0</v>
      </c>
      <c r="I4331" s="26">
        <v>0</v>
      </c>
      <c r="J4331" s="25">
        <v>0</v>
      </c>
      <c r="K4331" s="25">
        <v>0</v>
      </c>
      <c r="L4331" s="25">
        <v>0</v>
      </c>
      <c r="M4331" s="27">
        <v>0</v>
      </c>
    </row>
    <row r="4332" spans="1:13" x14ac:dyDescent="0.15">
      <c r="A4332" t="s">
        <v>20191</v>
      </c>
      <c r="B4332">
        <v>41514</v>
      </c>
      <c r="C4332" t="s">
        <v>15037</v>
      </c>
      <c r="D4332" t="s">
        <v>4328</v>
      </c>
      <c r="E4332" t="s">
        <v>12740</v>
      </c>
      <c r="F4332" s="2" t="s">
        <v>6360</v>
      </c>
      <c r="G4332" s="2" t="s">
        <v>6360</v>
      </c>
      <c r="H4332" s="29">
        <v>36029.660000000003</v>
      </c>
      <c r="I4332" s="26">
        <v>95.38</v>
      </c>
      <c r="J4332" s="25">
        <v>49951.46</v>
      </c>
      <c r="K4332" s="25">
        <v>13921.799999999996</v>
      </c>
      <c r="L4332" s="25">
        <v>-6821.68</v>
      </c>
      <c r="M4332" s="27">
        <v>43129.78</v>
      </c>
    </row>
    <row r="4333" spans="1:13" x14ac:dyDescent="0.15">
      <c r="A4333" t="s">
        <v>20584</v>
      </c>
      <c r="B4333">
        <v>41573</v>
      </c>
      <c r="C4333" t="s">
        <v>15066</v>
      </c>
      <c r="D4333" t="s">
        <v>4329</v>
      </c>
      <c r="E4333" t="s">
        <v>12741</v>
      </c>
      <c r="F4333" s="2" t="s">
        <v>12742</v>
      </c>
      <c r="G4333" s="2" t="s">
        <v>7333</v>
      </c>
      <c r="H4333" s="29">
        <v>0</v>
      </c>
      <c r="I4333" s="26">
        <v>0</v>
      </c>
      <c r="J4333" s="25">
        <v>0</v>
      </c>
      <c r="K4333" s="25">
        <v>0</v>
      </c>
      <c r="L4333" s="25">
        <v>0</v>
      </c>
      <c r="M4333" s="27">
        <v>0</v>
      </c>
    </row>
    <row r="4334" spans="1:13" x14ac:dyDescent="0.15">
      <c r="A4334" t="s">
        <v>21684</v>
      </c>
      <c r="B4334">
        <v>42504</v>
      </c>
      <c r="C4334" t="s">
        <v>15167</v>
      </c>
      <c r="D4334" t="s">
        <v>4330</v>
      </c>
      <c r="E4334" t="s">
        <v>12743</v>
      </c>
      <c r="F4334" s="2" t="s">
        <v>6387</v>
      </c>
      <c r="G4334" s="2" t="s">
        <v>6387</v>
      </c>
      <c r="H4334" s="29">
        <v>85583.43</v>
      </c>
      <c r="I4334" s="26">
        <v>42.65</v>
      </c>
      <c r="J4334" s="25">
        <v>22336.23</v>
      </c>
      <c r="K4334" s="25">
        <v>-63247.199999999997</v>
      </c>
      <c r="L4334" s="25">
        <v>47435.4</v>
      </c>
      <c r="M4334" s="27">
        <v>69771.63</v>
      </c>
    </row>
    <row r="4335" spans="1:13" x14ac:dyDescent="0.15">
      <c r="A4335" t="s">
        <v>20492</v>
      </c>
      <c r="B4335">
        <v>41570</v>
      </c>
      <c r="C4335" t="s">
        <v>15063</v>
      </c>
      <c r="D4335" t="s">
        <v>4331</v>
      </c>
      <c r="E4335" t="s">
        <v>12744</v>
      </c>
      <c r="F4335" s="2" t="s">
        <v>10894</v>
      </c>
      <c r="G4335" s="2" t="s">
        <v>10894</v>
      </c>
      <c r="H4335" s="29">
        <v>33578.919999999984</v>
      </c>
      <c r="I4335" s="26">
        <v>244.85</v>
      </c>
      <c r="J4335" s="25">
        <v>128230.39</v>
      </c>
      <c r="K4335" s="25">
        <v>94651.470000000016</v>
      </c>
      <c r="L4335" s="25">
        <v>-46379.22</v>
      </c>
      <c r="M4335" s="27">
        <v>81851.17</v>
      </c>
    </row>
    <row r="4336" spans="1:13" x14ac:dyDescent="0.15">
      <c r="A4336" t="s">
        <v>21566</v>
      </c>
      <c r="B4336">
        <v>41862</v>
      </c>
      <c r="C4336" t="s">
        <v>15148</v>
      </c>
      <c r="D4336" t="s">
        <v>4332</v>
      </c>
      <c r="E4336" t="s">
        <v>12745</v>
      </c>
      <c r="F4336" s="2" t="s">
        <v>6507</v>
      </c>
      <c r="G4336" s="2" t="s">
        <v>6507</v>
      </c>
      <c r="H4336" s="29">
        <v>579644.63</v>
      </c>
      <c r="I4336" s="26">
        <v>704.53</v>
      </c>
      <c r="J4336" s="25">
        <v>368969.41</v>
      </c>
      <c r="K4336" s="25">
        <v>-210675.22000000003</v>
      </c>
      <c r="L4336" s="25">
        <v>158006.42000000001</v>
      </c>
      <c r="M4336" s="27">
        <v>526975.82999999996</v>
      </c>
    </row>
    <row r="4337" spans="1:13" x14ac:dyDescent="0.15">
      <c r="A4337" t="s">
        <v>18480</v>
      </c>
      <c r="B4337">
        <v>40662</v>
      </c>
      <c r="C4337" t="s">
        <v>14880</v>
      </c>
      <c r="D4337" t="s">
        <v>4333</v>
      </c>
      <c r="E4337" t="s">
        <v>12746</v>
      </c>
      <c r="F4337" s="2" t="s">
        <v>7998</v>
      </c>
      <c r="G4337" s="2" t="s">
        <v>6564</v>
      </c>
      <c r="H4337" s="29">
        <v>28476.410000000003</v>
      </c>
      <c r="I4337" s="26">
        <v>18.22</v>
      </c>
      <c r="J4337" s="25">
        <v>9542</v>
      </c>
      <c r="K4337" s="25">
        <v>-18934.410000000003</v>
      </c>
      <c r="L4337" s="25">
        <v>14200.81</v>
      </c>
      <c r="M4337" s="27">
        <v>23742.809999999998</v>
      </c>
    </row>
    <row r="4338" spans="1:13" x14ac:dyDescent="0.15">
      <c r="A4338" t="s">
        <v>22014</v>
      </c>
      <c r="B4338">
        <v>42653</v>
      </c>
      <c r="C4338" t="s">
        <v>15209</v>
      </c>
      <c r="D4338" t="s">
        <v>4334</v>
      </c>
      <c r="E4338" t="s">
        <v>12747</v>
      </c>
      <c r="F4338" s="2" t="s">
        <v>6355</v>
      </c>
      <c r="G4338" s="2" t="s">
        <v>6355</v>
      </c>
      <c r="H4338" s="29">
        <v>0</v>
      </c>
      <c r="I4338" s="26">
        <v>0</v>
      </c>
      <c r="J4338" s="25">
        <v>0</v>
      </c>
      <c r="K4338" s="25">
        <v>0</v>
      </c>
      <c r="L4338" s="25">
        <v>0</v>
      </c>
      <c r="M4338" s="27">
        <v>0</v>
      </c>
    </row>
    <row r="4339" spans="1:13" x14ac:dyDescent="0.15">
      <c r="A4339" t="s">
        <v>22630</v>
      </c>
      <c r="B4339">
        <v>60985</v>
      </c>
      <c r="C4339" t="s">
        <v>15330</v>
      </c>
      <c r="D4339" t="s">
        <v>4335</v>
      </c>
      <c r="E4339" t="s">
        <v>9974</v>
      </c>
      <c r="F4339" s="2" t="s">
        <v>6327</v>
      </c>
      <c r="G4339" s="2" t="s">
        <v>6327</v>
      </c>
      <c r="H4339" s="29">
        <v>13874</v>
      </c>
      <c r="I4339" s="26">
        <v>0</v>
      </c>
      <c r="J4339" s="25">
        <v>0</v>
      </c>
      <c r="K4339" s="25">
        <v>-13874</v>
      </c>
      <c r="L4339" s="25">
        <v>10405.5</v>
      </c>
      <c r="M4339" s="27">
        <v>10405.5</v>
      </c>
    </row>
    <row r="4340" spans="1:13" x14ac:dyDescent="0.15">
      <c r="A4340" t="s">
        <v>19772</v>
      </c>
      <c r="B4340">
        <v>41419</v>
      </c>
      <c r="C4340" t="s">
        <v>15001</v>
      </c>
      <c r="D4340" t="s">
        <v>4336</v>
      </c>
      <c r="E4340" t="s">
        <v>7625</v>
      </c>
      <c r="F4340" s="2" t="s">
        <v>6535</v>
      </c>
      <c r="G4340" s="2" t="s">
        <v>6535</v>
      </c>
      <c r="H4340" s="29">
        <v>78075.88</v>
      </c>
      <c r="I4340" s="26">
        <v>150.77000000000001</v>
      </c>
      <c r="J4340" s="25">
        <v>78959.759999999995</v>
      </c>
      <c r="K4340" s="25">
        <v>883.8799999999901</v>
      </c>
      <c r="L4340" s="25">
        <v>-433.1</v>
      </c>
      <c r="M4340" s="27">
        <v>78526.659999999989</v>
      </c>
    </row>
    <row r="4341" spans="1:13" x14ac:dyDescent="0.15">
      <c r="A4341" t="s">
        <v>19193</v>
      </c>
      <c r="B4341">
        <v>41167</v>
      </c>
      <c r="C4341" t="s">
        <v>14950</v>
      </c>
      <c r="D4341" t="s">
        <v>4337</v>
      </c>
      <c r="E4341" t="s">
        <v>12748</v>
      </c>
      <c r="F4341" s="2" t="s">
        <v>6383</v>
      </c>
      <c r="G4341" s="2" t="s">
        <v>6383</v>
      </c>
      <c r="H4341" s="29">
        <v>11892</v>
      </c>
      <c r="I4341" s="26">
        <v>0</v>
      </c>
      <c r="J4341" s="25">
        <v>0</v>
      </c>
      <c r="K4341" s="25">
        <v>-11892</v>
      </c>
      <c r="L4341" s="25">
        <v>8919</v>
      </c>
      <c r="M4341" s="27">
        <v>8919</v>
      </c>
    </row>
    <row r="4342" spans="1:13" x14ac:dyDescent="0.15">
      <c r="A4342" t="s">
        <v>23311</v>
      </c>
      <c r="B4342">
        <v>80433</v>
      </c>
      <c r="C4342" t="s">
        <v>15436</v>
      </c>
      <c r="D4342" t="s">
        <v>4338</v>
      </c>
      <c r="E4342" t="s">
        <v>12749</v>
      </c>
      <c r="F4342" s="2" t="s">
        <v>6409</v>
      </c>
      <c r="G4342" s="2" t="s">
        <v>6409</v>
      </c>
      <c r="H4342" s="29">
        <v>22802.75</v>
      </c>
      <c r="I4342" s="26">
        <v>161.77000000000001</v>
      </c>
      <c r="J4342" s="25">
        <v>84720.57</v>
      </c>
      <c r="K4342" s="25">
        <v>61917.820000000007</v>
      </c>
      <c r="L4342" s="25">
        <v>-30339.73</v>
      </c>
      <c r="M4342" s="27">
        <v>54380.840000000011</v>
      </c>
    </row>
    <row r="4343" spans="1:13" x14ac:dyDescent="0.15">
      <c r="A4343" t="s">
        <v>21945</v>
      </c>
      <c r="B4343">
        <v>42610</v>
      </c>
      <c r="C4343" t="s">
        <v>15201</v>
      </c>
      <c r="D4343" t="s">
        <v>4339</v>
      </c>
      <c r="E4343" t="s">
        <v>12750</v>
      </c>
      <c r="F4343" s="2" t="s">
        <v>6775</v>
      </c>
      <c r="G4343" s="2" t="s">
        <v>6775</v>
      </c>
      <c r="H4343" s="29">
        <v>210704.47999999998</v>
      </c>
      <c r="I4343" s="26">
        <v>183.06</v>
      </c>
      <c r="J4343" s="25">
        <v>95870.35</v>
      </c>
      <c r="K4343" s="25">
        <v>-114834.12999999998</v>
      </c>
      <c r="L4343" s="25">
        <v>86125.6</v>
      </c>
      <c r="M4343" s="27">
        <v>181995.95</v>
      </c>
    </row>
    <row r="4344" spans="1:13" x14ac:dyDescent="0.15">
      <c r="A4344" t="s">
        <v>21437</v>
      </c>
      <c r="B4344">
        <v>41850</v>
      </c>
      <c r="C4344" t="s">
        <v>15139</v>
      </c>
      <c r="D4344" t="s">
        <v>4340</v>
      </c>
      <c r="E4344" t="s">
        <v>12751</v>
      </c>
      <c r="F4344" s="2" t="s">
        <v>7561</v>
      </c>
      <c r="G4344" s="2" t="s">
        <v>6535</v>
      </c>
      <c r="H4344" s="29">
        <v>0</v>
      </c>
      <c r="I4344" s="26">
        <v>12.42</v>
      </c>
      <c r="J4344" s="25">
        <v>6504.48</v>
      </c>
      <c r="K4344" s="25">
        <v>6504.48</v>
      </c>
      <c r="L4344" s="25">
        <v>-3187.2</v>
      </c>
      <c r="M4344" s="27">
        <v>3317.2799999999997</v>
      </c>
    </row>
    <row r="4345" spans="1:13" x14ac:dyDescent="0.15">
      <c r="A4345" t="s">
        <v>21208</v>
      </c>
      <c r="B4345">
        <v>41777</v>
      </c>
      <c r="C4345" t="s">
        <v>15111</v>
      </c>
      <c r="D4345" t="s">
        <v>4341</v>
      </c>
      <c r="E4345" t="s">
        <v>12752</v>
      </c>
      <c r="F4345" s="2" t="s">
        <v>8472</v>
      </c>
      <c r="G4345" s="2" t="s">
        <v>6823</v>
      </c>
      <c r="H4345" s="29">
        <v>0</v>
      </c>
      <c r="I4345" s="26">
        <v>0</v>
      </c>
      <c r="J4345" s="25">
        <v>0</v>
      </c>
      <c r="K4345" s="25">
        <v>0</v>
      </c>
      <c r="L4345" s="25">
        <v>0</v>
      </c>
      <c r="M4345" s="27">
        <v>0</v>
      </c>
    </row>
    <row r="4346" spans="1:13" x14ac:dyDescent="0.15">
      <c r="A4346" t="s">
        <v>17520</v>
      </c>
      <c r="B4346">
        <v>20281</v>
      </c>
      <c r="C4346" t="s">
        <v>14666</v>
      </c>
      <c r="D4346" t="s">
        <v>4342</v>
      </c>
      <c r="E4346" t="s">
        <v>12753</v>
      </c>
      <c r="F4346" s="2" t="s">
        <v>6424</v>
      </c>
      <c r="G4346" s="2" t="s">
        <v>6425</v>
      </c>
      <c r="H4346" s="29">
        <v>76878.540000000008</v>
      </c>
      <c r="I4346" s="26">
        <v>225.41</v>
      </c>
      <c r="J4346" s="25">
        <v>118049.47</v>
      </c>
      <c r="K4346" s="25">
        <v>41170.929999999993</v>
      </c>
      <c r="L4346" s="25">
        <v>-20173.759999999998</v>
      </c>
      <c r="M4346" s="27">
        <v>97875.71</v>
      </c>
    </row>
    <row r="4347" spans="1:13" x14ac:dyDescent="0.15">
      <c r="A4347" t="s">
        <v>18312</v>
      </c>
      <c r="B4347">
        <v>40378</v>
      </c>
      <c r="C4347" t="s">
        <v>14860</v>
      </c>
      <c r="D4347" t="s">
        <v>4343</v>
      </c>
      <c r="E4347" t="s">
        <v>12754</v>
      </c>
      <c r="F4347" s="2" t="s">
        <v>6451</v>
      </c>
      <c r="G4347" s="2" t="s">
        <v>6451</v>
      </c>
      <c r="H4347" s="29">
        <v>0</v>
      </c>
      <c r="I4347" s="26">
        <v>0</v>
      </c>
      <c r="J4347" s="25">
        <v>0</v>
      </c>
      <c r="K4347" s="25">
        <v>0</v>
      </c>
      <c r="L4347" s="25">
        <v>0</v>
      </c>
      <c r="M4347" s="27">
        <v>0</v>
      </c>
    </row>
    <row r="4348" spans="1:13" x14ac:dyDescent="0.15">
      <c r="A4348" t="s">
        <v>18653</v>
      </c>
      <c r="B4348">
        <v>40812</v>
      </c>
      <c r="C4348" t="s">
        <v>14901</v>
      </c>
      <c r="D4348" t="s">
        <v>4344</v>
      </c>
      <c r="E4348" t="s">
        <v>12755</v>
      </c>
      <c r="F4348" s="2" t="s">
        <v>6347</v>
      </c>
      <c r="G4348" s="2" t="s">
        <v>6347</v>
      </c>
      <c r="H4348" s="29">
        <v>146183.37999999998</v>
      </c>
      <c r="I4348" s="26">
        <v>321.83</v>
      </c>
      <c r="J4348" s="25">
        <v>168545.59</v>
      </c>
      <c r="K4348" s="25">
        <v>22362.210000000021</v>
      </c>
      <c r="L4348" s="25">
        <v>-10957.48</v>
      </c>
      <c r="M4348" s="27">
        <v>157588.10999999999</v>
      </c>
    </row>
    <row r="4349" spans="1:13" x14ac:dyDescent="0.15">
      <c r="A4349" t="s">
        <v>22838</v>
      </c>
      <c r="B4349">
        <v>71488</v>
      </c>
      <c r="C4349" t="s">
        <v>15366</v>
      </c>
      <c r="D4349" t="s">
        <v>4345</v>
      </c>
      <c r="E4349" t="s">
        <v>12756</v>
      </c>
      <c r="F4349" s="2" t="s">
        <v>6360</v>
      </c>
      <c r="G4349" s="2" t="s">
        <v>6360</v>
      </c>
      <c r="H4349" s="29">
        <v>47568</v>
      </c>
      <c r="I4349" s="26">
        <v>194.75</v>
      </c>
      <c r="J4349" s="25">
        <v>101992.52</v>
      </c>
      <c r="K4349" s="25">
        <v>54424.520000000004</v>
      </c>
      <c r="L4349" s="25">
        <v>-26668.01</v>
      </c>
      <c r="M4349" s="27">
        <v>75324.510000000009</v>
      </c>
    </row>
    <row r="4350" spans="1:13" x14ac:dyDescent="0.15">
      <c r="A4350" t="s">
        <v>17813</v>
      </c>
      <c r="B4350">
        <v>29810</v>
      </c>
      <c r="C4350" t="s">
        <v>14716</v>
      </c>
      <c r="D4350" t="s">
        <v>4346</v>
      </c>
      <c r="E4350" t="s">
        <v>12757</v>
      </c>
      <c r="F4350" s="2" t="s">
        <v>6248</v>
      </c>
      <c r="G4350" s="2" t="s">
        <v>6248</v>
      </c>
      <c r="H4350" s="29">
        <v>212746.95</v>
      </c>
      <c r="I4350" s="26">
        <v>546.76</v>
      </c>
      <c r="J4350" s="25">
        <v>286343.67999999999</v>
      </c>
      <c r="K4350" s="25">
        <v>73596.729999999981</v>
      </c>
      <c r="L4350" s="25">
        <v>-36062.400000000001</v>
      </c>
      <c r="M4350" s="27">
        <v>250281.28</v>
      </c>
    </row>
    <row r="4351" spans="1:13" x14ac:dyDescent="0.15">
      <c r="A4351" t="s">
        <v>21539</v>
      </c>
      <c r="B4351">
        <v>41858</v>
      </c>
      <c r="C4351" t="s">
        <v>15145</v>
      </c>
      <c r="D4351" t="s">
        <v>4347</v>
      </c>
      <c r="E4351" t="s">
        <v>12758</v>
      </c>
      <c r="F4351" s="2" t="s">
        <v>11741</v>
      </c>
      <c r="G4351" s="2" t="s">
        <v>6365</v>
      </c>
      <c r="H4351" s="29">
        <v>0</v>
      </c>
      <c r="I4351" s="26">
        <v>22.69</v>
      </c>
      <c r="J4351" s="25">
        <v>11882.98</v>
      </c>
      <c r="K4351" s="25">
        <v>11882.98</v>
      </c>
      <c r="L4351" s="25">
        <v>-5822.66</v>
      </c>
      <c r="M4351" s="27">
        <v>6060.32</v>
      </c>
    </row>
    <row r="4352" spans="1:13" x14ac:dyDescent="0.15">
      <c r="A4352" t="s">
        <v>21110</v>
      </c>
      <c r="B4352">
        <v>41735</v>
      </c>
      <c r="C4352" t="s">
        <v>15106</v>
      </c>
      <c r="D4352" t="s">
        <v>4348</v>
      </c>
      <c r="E4352" t="s">
        <v>12759</v>
      </c>
      <c r="F4352" s="2" t="s">
        <v>6379</v>
      </c>
      <c r="G4352" s="2" t="s">
        <v>6380</v>
      </c>
      <c r="H4352" s="29">
        <v>0</v>
      </c>
      <c r="I4352" s="26">
        <v>0</v>
      </c>
      <c r="J4352" s="25">
        <v>0</v>
      </c>
      <c r="K4352" s="25">
        <v>0</v>
      </c>
      <c r="L4352" s="25">
        <v>0</v>
      </c>
      <c r="M4352" s="27">
        <v>0</v>
      </c>
    </row>
    <row r="4353" spans="1:13" x14ac:dyDescent="0.15">
      <c r="A4353" t="s">
        <v>19644</v>
      </c>
      <c r="B4353">
        <v>41390</v>
      </c>
      <c r="C4353" t="s">
        <v>14994</v>
      </c>
      <c r="D4353" t="s">
        <v>4349</v>
      </c>
      <c r="E4353" t="s">
        <v>12760</v>
      </c>
      <c r="F4353" s="2" t="s">
        <v>6215</v>
      </c>
      <c r="G4353" s="2" t="s">
        <v>6215</v>
      </c>
      <c r="H4353" s="29">
        <v>325566.03000000003</v>
      </c>
      <c r="I4353" s="26">
        <v>637.39</v>
      </c>
      <c r="J4353" s="25">
        <v>333807.52</v>
      </c>
      <c r="K4353" s="25">
        <v>8241.4899999999907</v>
      </c>
      <c r="L4353" s="25">
        <v>-4038.33</v>
      </c>
      <c r="M4353" s="27">
        <v>329769.19</v>
      </c>
    </row>
    <row r="4354" spans="1:13" x14ac:dyDescent="0.15">
      <c r="A4354" t="s">
        <v>21974</v>
      </c>
      <c r="B4354">
        <v>42623</v>
      </c>
      <c r="C4354" t="s">
        <v>15204</v>
      </c>
      <c r="D4354" t="s">
        <v>4350</v>
      </c>
      <c r="E4354" t="s">
        <v>12761</v>
      </c>
      <c r="F4354" s="2" t="s">
        <v>6247</v>
      </c>
      <c r="G4354" s="2" t="s">
        <v>6247</v>
      </c>
      <c r="H4354" s="29">
        <v>156525.94</v>
      </c>
      <c r="I4354" s="26">
        <v>265.02999999999997</v>
      </c>
      <c r="J4354" s="25">
        <v>138798.85999999999</v>
      </c>
      <c r="K4354" s="25">
        <v>-17727.080000000016</v>
      </c>
      <c r="L4354" s="25">
        <v>13295.31</v>
      </c>
      <c r="M4354" s="27">
        <v>152094.16999999998</v>
      </c>
    </row>
    <row r="4355" spans="1:13" x14ac:dyDescent="0.15">
      <c r="A4355" t="s">
        <v>21488</v>
      </c>
      <c r="B4355">
        <v>41853</v>
      </c>
      <c r="C4355" t="s">
        <v>15142</v>
      </c>
      <c r="D4355" t="s">
        <v>4351</v>
      </c>
      <c r="E4355" t="s">
        <v>12762</v>
      </c>
      <c r="F4355" s="2" t="s">
        <v>6472</v>
      </c>
      <c r="G4355" s="2" t="s">
        <v>6472</v>
      </c>
      <c r="H4355" s="29">
        <v>29730</v>
      </c>
      <c r="I4355" s="26">
        <v>0</v>
      </c>
      <c r="J4355" s="25">
        <v>0</v>
      </c>
      <c r="K4355" s="25">
        <v>-29730</v>
      </c>
      <c r="L4355" s="25">
        <v>22297.5</v>
      </c>
      <c r="M4355" s="27">
        <v>22297.5</v>
      </c>
    </row>
    <row r="4356" spans="1:13" x14ac:dyDescent="0.15">
      <c r="A4356" t="s">
        <v>20585</v>
      </c>
      <c r="B4356">
        <v>41573</v>
      </c>
      <c r="C4356" t="s">
        <v>15066</v>
      </c>
      <c r="D4356" t="s">
        <v>4352</v>
      </c>
      <c r="E4356" t="s">
        <v>12763</v>
      </c>
      <c r="F4356" s="2" t="s">
        <v>12764</v>
      </c>
      <c r="G4356" s="2" t="s">
        <v>7333</v>
      </c>
      <c r="H4356" s="29">
        <v>0</v>
      </c>
      <c r="I4356" s="26">
        <v>0</v>
      </c>
      <c r="J4356" s="25">
        <v>0</v>
      </c>
      <c r="K4356" s="25">
        <v>0</v>
      </c>
      <c r="L4356" s="25">
        <v>0</v>
      </c>
      <c r="M4356" s="27">
        <v>0</v>
      </c>
    </row>
    <row r="4357" spans="1:13" x14ac:dyDescent="0.15">
      <c r="A4357" t="s">
        <v>21685</v>
      </c>
      <c r="B4357">
        <v>42504</v>
      </c>
      <c r="C4357" t="s">
        <v>15167</v>
      </c>
      <c r="D4357" t="s">
        <v>4353</v>
      </c>
      <c r="E4357" t="s">
        <v>12765</v>
      </c>
      <c r="F4357" s="2" t="s">
        <v>6387</v>
      </c>
      <c r="G4357" s="2" t="s">
        <v>6387</v>
      </c>
      <c r="H4357" s="29">
        <v>58263.78</v>
      </c>
      <c r="I4357" s="26">
        <v>0</v>
      </c>
      <c r="J4357" s="25">
        <v>0</v>
      </c>
      <c r="K4357" s="25">
        <v>-58263.78</v>
      </c>
      <c r="L4357" s="25">
        <v>43697.84</v>
      </c>
      <c r="M4357" s="27">
        <v>43697.84</v>
      </c>
    </row>
    <row r="4358" spans="1:13" x14ac:dyDescent="0.15">
      <c r="A4358" t="s">
        <v>21710</v>
      </c>
      <c r="B4358">
        <v>42514</v>
      </c>
      <c r="C4358" t="s">
        <v>15169</v>
      </c>
      <c r="D4358" t="s">
        <v>4354</v>
      </c>
      <c r="E4358" t="s">
        <v>12766</v>
      </c>
      <c r="F4358" s="2" t="s">
        <v>6526</v>
      </c>
      <c r="G4358" s="2" t="s">
        <v>6526</v>
      </c>
      <c r="H4358" s="29">
        <v>0</v>
      </c>
      <c r="I4358" s="26">
        <v>61.92</v>
      </c>
      <c r="J4358" s="25">
        <v>32428.12</v>
      </c>
      <c r="K4358" s="25">
        <v>32428.12</v>
      </c>
      <c r="L4358" s="25">
        <v>-15889.78</v>
      </c>
      <c r="M4358" s="27">
        <v>16538.339999999997</v>
      </c>
    </row>
    <row r="4359" spans="1:13" x14ac:dyDescent="0.15">
      <c r="A4359" t="s">
        <v>18293</v>
      </c>
      <c r="B4359">
        <v>40377</v>
      </c>
      <c r="C4359" t="s">
        <v>14859</v>
      </c>
      <c r="D4359" t="s">
        <v>4355</v>
      </c>
      <c r="E4359" t="s">
        <v>6930</v>
      </c>
      <c r="F4359" s="2" t="s">
        <v>6215</v>
      </c>
      <c r="G4359" s="2" t="s">
        <v>6215</v>
      </c>
      <c r="H4359" s="29">
        <v>387343.76</v>
      </c>
      <c r="I4359" s="26">
        <v>699.31</v>
      </c>
      <c r="J4359" s="25">
        <v>366235.64</v>
      </c>
      <c r="K4359" s="25">
        <v>-21108.119999999995</v>
      </c>
      <c r="L4359" s="25">
        <v>15831.09</v>
      </c>
      <c r="M4359" s="27">
        <v>382066.73000000004</v>
      </c>
    </row>
    <row r="4360" spans="1:13" x14ac:dyDescent="0.15">
      <c r="A4360" t="s">
        <v>22015</v>
      </c>
      <c r="B4360">
        <v>42653</v>
      </c>
      <c r="C4360" t="s">
        <v>15209</v>
      </c>
      <c r="D4360" t="s">
        <v>4356</v>
      </c>
      <c r="E4360" t="s">
        <v>12767</v>
      </c>
      <c r="F4360" s="2" t="s">
        <v>6355</v>
      </c>
      <c r="G4360" s="2" t="s">
        <v>6355</v>
      </c>
      <c r="H4360" s="29">
        <v>76906.23000000001</v>
      </c>
      <c r="I4360" s="26">
        <v>237.15</v>
      </c>
      <c r="J4360" s="25">
        <v>124197.83</v>
      </c>
      <c r="K4360" s="25">
        <v>47291.599999999991</v>
      </c>
      <c r="L4360" s="25">
        <v>-23172.880000000001</v>
      </c>
      <c r="M4360" s="27">
        <v>101024.95</v>
      </c>
    </row>
    <row r="4361" spans="1:13" x14ac:dyDescent="0.15">
      <c r="A4361" t="s">
        <v>18277</v>
      </c>
      <c r="B4361">
        <v>40342</v>
      </c>
      <c r="C4361" t="s">
        <v>14855</v>
      </c>
      <c r="D4361" t="s">
        <v>4357</v>
      </c>
      <c r="E4361" t="s">
        <v>10024</v>
      </c>
      <c r="F4361" s="2" t="s">
        <v>6379</v>
      </c>
      <c r="G4361" s="2" t="s">
        <v>6380</v>
      </c>
      <c r="H4361" s="29">
        <v>0</v>
      </c>
      <c r="I4361" s="26">
        <v>0</v>
      </c>
      <c r="J4361" s="25">
        <v>0</v>
      </c>
      <c r="K4361" s="25">
        <v>0</v>
      </c>
      <c r="L4361" s="25">
        <v>0</v>
      </c>
      <c r="M4361" s="27">
        <v>0</v>
      </c>
    </row>
    <row r="4362" spans="1:13" x14ac:dyDescent="0.15">
      <c r="A4362" t="s">
        <v>22631</v>
      </c>
      <c r="B4362">
        <v>60985</v>
      </c>
      <c r="C4362" t="s">
        <v>15330</v>
      </c>
      <c r="D4362" t="s">
        <v>4358</v>
      </c>
      <c r="E4362" t="s">
        <v>12768</v>
      </c>
      <c r="F4362" s="2" t="s">
        <v>6327</v>
      </c>
      <c r="G4362" s="2" t="s">
        <v>6327</v>
      </c>
      <c r="H4362" s="29">
        <v>142220.81</v>
      </c>
      <c r="I4362" s="26">
        <v>314.70999999999998</v>
      </c>
      <c r="J4362" s="25">
        <v>164816.76999999999</v>
      </c>
      <c r="K4362" s="25">
        <v>22595.959999999992</v>
      </c>
      <c r="L4362" s="25">
        <v>-11072.02</v>
      </c>
      <c r="M4362" s="27">
        <v>153744.75</v>
      </c>
    </row>
    <row r="4363" spans="1:13" x14ac:dyDescent="0.15">
      <c r="A4363" t="s">
        <v>19366</v>
      </c>
      <c r="B4363">
        <v>41251</v>
      </c>
      <c r="C4363" t="s">
        <v>14966</v>
      </c>
      <c r="D4363" t="s">
        <v>4359</v>
      </c>
      <c r="E4363" t="s">
        <v>12769</v>
      </c>
      <c r="F4363" s="2" t="s">
        <v>10522</v>
      </c>
      <c r="G4363" s="2" t="s">
        <v>6412</v>
      </c>
      <c r="H4363" s="29">
        <v>0</v>
      </c>
      <c r="I4363" s="26">
        <v>0</v>
      </c>
      <c r="J4363" s="25">
        <v>0</v>
      </c>
      <c r="K4363" s="25">
        <v>0</v>
      </c>
      <c r="L4363" s="25">
        <v>0</v>
      </c>
      <c r="M4363" s="27">
        <v>0</v>
      </c>
    </row>
    <row r="4364" spans="1:13" x14ac:dyDescent="0.15">
      <c r="A4364" t="s">
        <v>23101</v>
      </c>
      <c r="B4364">
        <v>75753</v>
      </c>
      <c r="C4364" t="s">
        <v>15400</v>
      </c>
      <c r="D4364" t="s">
        <v>4360</v>
      </c>
      <c r="E4364" t="s">
        <v>12770</v>
      </c>
      <c r="F4364" s="2" t="s">
        <v>6389</v>
      </c>
      <c r="G4364" s="2" t="s">
        <v>6389</v>
      </c>
      <c r="H4364" s="29">
        <v>0</v>
      </c>
      <c r="I4364" s="26">
        <v>26.29</v>
      </c>
      <c r="J4364" s="25">
        <v>13768.34</v>
      </c>
      <c r="K4364" s="25">
        <v>13768.34</v>
      </c>
      <c r="L4364" s="25">
        <v>-6746.49</v>
      </c>
      <c r="M4364" s="27">
        <v>7021.85</v>
      </c>
    </row>
    <row r="4365" spans="1:13" x14ac:dyDescent="0.15">
      <c r="A4365" t="s">
        <v>23119</v>
      </c>
      <c r="B4365">
        <v>76806</v>
      </c>
      <c r="C4365" t="s">
        <v>15408</v>
      </c>
      <c r="D4365" t="s">
        <v>4361</v>
      </c>
      <c r="E4365" t="s">
        <v>12771</v>
      </c>
      <c r="F4365" s="2" t="s">
        <v>6446</v>
      </c>
      <c r="G4365" s="2" t="s">
        <v>6446</v>
      </c>
      <c r="H4365" s="29">
        <v>0</v>
      </c>
      <c r="I4365" s="26">
        <v>0</v>
      </c>
      <c r="J4365" s="25">
        <v>0</v>
      </c>
      <c r="K4365" s="25">
        <v>0</v>
      </c>
      <c r="L4365" s="25">
        <v>0</v>
      </c>
      <c r="M4365" s="27">
        <v>0</v>
      </c>
    </row>
    <row r="4366" spans="1:13" x14ac:dyDescent="0.15">
      <c r="A4366" t="s">
        <v>23295</v>
      </c>
      <c r="B4366">
        <v>79874</v>
      </c>
      <c r="C4366" t="s">
        <v>15433</v>
      </c>
      <c r="D4366" t="s">
        <v>4362</v>
      </c>
      <c r="E4366" t="s">
        <v>8150</v>
      </c>
      <c r="F4366" s="2" t="s">
        <v>6365</v>
      </c>
      <c r="G4366" s="2" t="s">
        <v>6365</v>
      </c>
      <c r="H4366" s="29">
        <v>230513.20999999996</v>
      </c>
      <c r="I4366" s="26">
        <v>249.62</v>
      </c>
      <c r="J4366" s="25">
        <v>130728.49</v>
      </c>
      <c r="K4366" s="25">
        <v>-99784.719999999958</v>
      </c>
      <c r="L4366" s="25">
        <v>74838.539999999994</v>
      </c>
      <c r="M4366" s="27">
        <v>205567.03</v>
      </c>
    </row>
    <row r="4367" spans="1:13" x14ac:dyDescent="0.15">
      <c r="A4367" t="s">
        <v>18285</v>
      </c>
      <c r="B4367">
        <v>40363</v>
      </c>
      <c r="C4367" t="s">
        <v>14858</v>
      </c>
      <c r="D4367" t="s">
        <v>4363</v>
      </c>
      <c r="E4367" t="s">
        <v>12772</v>
      </c>
      <c r="F4367" s="2" t="s">
        <v>9059</v>
      </c>
      <c r="G4367" s="2" t="s">
        <v>6396</v>
      </c>
      <c r="H4367" s="29">
        <v>0</v>
      </c>
      <c r="I4367" s="26">
        <v>17.389999999999997</v>
      </c>
      <c r="J4367" s="25">
        <v>9107.32</v>
      </c>
      <c r="K4367" s="25">
        <v>9107.32</v>
      </c>
      <c r="L4367" s="25">
        <v>-4462.59</v>
      </c>
      <c r="M4367" s="27">
        <v>4644.7299999999996</v>
      </c>
    </row>
    <row r="4368" spans="1:13" x14ac:dyDescent="0.15">
      <c r="A4368" t="s">
        <v>23312</v>
      </c>
      <c r="B4368">
        <v>80433</v>
      </c>
      <c r="C4368" t="s">
        <v>15436</v>
      </c>
      <c r="D4368" t="s">
        <v>4364</v>
      </c>
      <c r="E4368" t="s">
        <v>12775</v>
      </c>
      <c r="F4368" s="2" t="s">
        <v>6409</v>
      </c>
      <c r="G4368" s="2" t="s">
        <v>6409</v>
      </c>
      <c r="H4368" s="29">
        <v>0</v>
      </c>
      <c r="I4368" s="26">
        <v>44.1</v>
      </c>
      <c r="J4368" s="25">
        <v>23095.61</v>
      </c>
      <c r="K4368" s="25">
        <v>23095.61</v>
      </c>
      <c r="L4368" s="25">
        <v>-11316.85</v>
      </c>
      <c r="M4368" s="27">
        <v>11778.76</v>
      </c>
    </row>
    <row r="4369" spans="1:13" x14ac:dyDescent="0.15">
      <c r="A4369" t="s">
        <v>21313</v>
      </c>
      <c r="B4369">
        <v>41792</v>
      </c>
      <c r="C4369" t="s">
        <v>15119</v>
      </c>
      <c r="D4369" t="s">
        <v>4365</v>
      </c>
      <c r="E4369" t="s">
        <v>12776</v>
      </c>
      <c r="F4369" s="2" t="s">
        <v>6421</v>
      </c>
      <c r="G4369" s="2" t="s">
        <v>6421</v>
      </c>
      <c r="H4369" s="29">
        <v>0</v>
      </c>
      <c r="I4369" s="26">
        <v>41.99</v>
      </c>
      <c r="J4369" s="25">
        <v>21990.58</v>
      </c>
      <c r="K4369" s="25">
        <v>21990.58</v>
      </c>
      <c r="L4369" s="25">
        <v>-10775.38</v>
      </c>
      <c r="M4369" s="27">
        <v>11215.200000000003</v>
      </c>
    </row>
    <row r="4370" spans="1:13" x14ac:dyDescent="0.15">
      <c r="A4370" t="s">
        <v>20901</v>
      </c>
      <c r="B4370">
        <v>41639</v>
      </c>
      <c r="C4370" t="s">
        <v>15091</v>
      </c>
      <c r="D4370" t="s">
        <v>4366</v>
      </c>
      <c r="E4370" t="s">
        <v>12777</v>
      </c>
      <c r="F4370" s="2" t="s">
        <v>6226</v>
      </c>
      <c r="G4370" s="2" t="s">
        <v>6227</v>
      </c>
      <c r="H4370" s="29">
        <v>103270.79999999999</v>
      </c>
      <c r="I4370" s="26">
        <v>269.12</v>
      </c>
      <c r="J4370" s="25">
        <v>140940.84</v>
      </c>
      <c r="K4370" s="25">
        <v>37670.040000000008</v>
      </c>
      <c r="L4370" s="25">
        <v>-18458.32</v>
      </c>
      <c r="M4370" s="27">
        <v>122482.51999999999</v>
      </c>
    </row>
    <row r="4371" spans="1:13" x14ac:dyDescent="0.15">
      <c r="A4371" t="s">
        <v>21946</v>
      </c>
      <c r="B4371">
        <v>42610</v>
      </c>
      <c r="C4371" t="s">
        <v>15201</v>
      </c>
      <c r="D4371" t="s">
        <v>4367</v>
      </c>
      <c r="E4371" t="s">
        <v>12778</v>
      </c>
      <c r="F4371" s="2" t="s">
        <v>6775</v>
      </c>
      <c r="G4371" s="2" t="s">
        <v>6775</v>
      </c>
      <c r="H4371" s="29">
        <v>354691.18</v>
      </c>
      <c r="I4371" s="26">
        <v>445.41</v>
      </c>
      <c r="J4371" s="25">
        <v>233265.67</v>
      </c>
      <c r="K4371" s="25">
        <v>-121425.50999999998</v>
      </c>
      <c r="L4371" s="25">
        <v>91069.13</v>
      </c>
      <c r="M4371" s="27">
        <v>324334.80000000005</v>
      </c>
    </row>
    <row r="4372" spans="1:13" x14ac:dyDescent="0.15">
      <c r="A4372" t="s">
        <v>21773</v>
      </c>
      <c r="B4372">
        <v>42546</v>
      </c>
      <c r="C4372" t="s">
        <v>15180</v>
      </c>
      <c r="D4372" t="s">
        <v>4368</v>
      </c>
      <c r="E4372" t="s">
        <v>12780</v>
      </c>
      <c r="F4372" s="2" t="s">
        <v>12781</v>
      </c>
      <c r="G4372" s="2" t="s">
        <v>6720</v>
      </c>
      <c r="H4372" s="29">
        <v>0</v>
      </c>
      <c r="I4372" s="26">
        <v>0</v>
      </c>
      <c r="J4372" s="25">
        <v>0</v>
      </c>
      <c r="K4372" s="25">
        <v>0</v>
      </c>
      <c r="L4372" s="25">
        <v>0</v>
      </c>
      <c r="M4372" s="27">
        <v>0</v>
      </c>
    </row>
    <row r="4373" spans="1:13" x14ac:dyDescent="0.15">
      <c r="A4373" t="s">
        <v>17442</v>
      </c>
      <c r="B4373">
        <v>13622</v>
      </c>
      <c r="C4373" t="s">
        <v>14656</v>
      </c>
      <c r="D4373" t="s">
        <v>4369</v>
      </c>
      <c r="E4373" t="s">
        <v>12782</v>
      </c>
      <c r="F4373" s="2" t="s">
        <v>6357</v>
      </c>
      <c r="G4373" s="2" t="s">
        <v>6358</v>
      </c>
      <c r="H4373" s="29">
        <v>111075.66999999998</v>
      </c>
      <c r="I4373" s="26">
        <v>186.56</v>
      </c>
      <c r="J4373" s="25">
        <v>97703.34</v>
      </c>
      <c r="K4373" s="25">
        <v>-13372.329999999987</v>
      </c>
      <c r="L4373" s="25">
        <v>10029.25</v>
      </c>
      <c r="M4373" s="27">
        <v>107732.59</v>
      </c>
    </row>
    <row r="4374" spans="1:13" x14ac:dyDescent="0.15">
      <c r="A4374" t="s">
        <v>17521</v>
      </c>
      <c r="B4374">
        <v>20281</v>
      </c>
      <c r="C4374" t="s">
        <v>14666</v>
      </c>
      <c r="D4374" t="s">
        <v>4370</v>
      </c>
      <c r="E4374" t="s">
        <v>10444</v>
      </c>
      <c r="F4374" s="2" t="s">
        <v>6424</v>
      </c>
      <c r="G4374" s="2" t="s">
        <v>6425</v>
      </c>
      <c r="H4374" s="29">
        <v>1436924.6400000001</v>
      </c>
      <c r="I4374" s="26">
        <v>2723.91</v>
      </c>
      <c r="J4374" s="25">
        <v>1426538.91</v>
      </c>
      <c r="K4374" s="25">
        <v>-10385.730000000214</v>
      </c>
      <c r="L4374" s="25">
        <v>7789.3</v>
      </c>
      <c r="M4374" s="27">
        <v>1434328.21</v>
      </c>
    </row>
    <row r="4375" spans="1:13" x14ac:dyDescent="0.15">
      <c r="A4375" t="s">
        <v>18654</v>
      </c>
      <c r="B4375">
        <v>40812</v>
      </c>
      <c r="C4375" t="s">
        <v>14901</v>
      </c>
      <c r="D4375" t="s">
        <v>4371</v>
      </c>
      <c r="E4375" t="s">
        <v>12783</v>
      </c>
      <c r="F4375" s="2" t="s">
        <v>6347</v>
      </c>
      <c r="G4375" s="2" t="s">
        <v>6347</v>
      </c>
      <c r="H4375" s="29">
        <v>301410.16000000003</v>
      </c>
      <c r="I4375" s="26">
        <v>557.78</v>
      </c>
      <c r="J4375" s="25">
        <v>292114.96000000002</v>
      </c>
      <c r="K4375" s="25">
        <v>-9295.2000000000116</v>
      </c>
      <c r="L4375" s="25">
        <v>6971.4</v>
      </c>
      <c r="M4375" s="27">
        <v>299086.36000000004</v>
      </c>
    </row>
    <row r="4376" spans="1:13" x14ac:dyDescent="0.15">
      <c r="A4376" t="s">
        <v>20174</v>
      </c>
      <c r="B4376">
        <v>41506</v>
      </c>
      <c r="C4376" t="s">
        <v>15035</v>
      </c>
      <c r="D4376" t="s">
        <v>4372</v>
      </c>
      <c r="E4376" t="s">
        <v>12784</v>
      </c>
      <c r="F4376" s="2" t="s">
        <v>6500</v>
      </c>
      <c r="G4376" s="2" t="s">
        <v>6500</v>
      </c>
      <c r="H4376" s="29">
        <v>19820</v>
      </c>
      <c r="I4376" s="26">
        <v>67.489999999999995</v>
      </c>
      <c r="J4376" s="25">
        <v>35345.19</v>
      </c>
      <c r="K4376" s="25">
        <v>15525.190000000002</v>
      </c>
      <c r="L4376" s="25">
        <v>-7607.34</v>
      </c>
      <c r="M4376" s="27">
        <v>27737.850000000002</v>
      </c>
    </row>
    <row r="4377" spans="1:13" x14ac:dyDescent="0.15">
      <c r="A4377" t="s">
        <v>17814</v>
      </c>
      <c r="B4377">
        <v>29810</v>
      </c>
      <c r="C4377" t="s">
        <v>14716</v>
      </c>
      <c r="D4377" t="s">
        <v>4373</v>
      </c>
      <c r="E4377" t="s">
        <v>12785</v>
      </c>
      <c r="F4377" s="2" t="s">
        <v>6248</v>
      </c>
      <c r="G4377" s="2" t="s">
        <v>6248</v>
      </c>
      <c r="H4377" s="29">
        <v>134113.01999999999</v>
      </c>
      <c r="I4377" s="26">
        <v>223.19</v>
      </c>
      <c r="J4377" s="25">
        <v>116886.83</v>
      </c>
      <c r="K4377" s="25">
        <v>-17226.189999999988</v>
      </c>
      <c r="L4377" s="25">
        <v>12919.64</v>
      </c>
      <c r="M4377" s="27">
        <v>129806.47</v>
      </c>
    </row>
    <row r="4378" spans="1:13" x14ac:dyDescent="0.15">
      <c r="A4378" t="s">
        <v>23148</v>
      </c>
      <c r="B4378">
        <v>77195</v>
      </c>
      <c r="C4378" t="s">
        <v>15414</v>
      </c>
      <c r="D4378" t="s">
        <v>4374</v>
      </c>
      <c r="E4378" t="s">
        <v>12786</v>
      </c>
      <c r="F4378" s="2" t="s">
        <v>6341</v>
      </c>
      <c r="G4378" s="2" t="s">
        <v>6341</v>
      </c>
      <c r="H4378" s="29">
        <v>85226</v>
      </c>
      <c r="I4378" s="26">
        <v>0</v>
      </c>
      <c r="J4378" s="25">
        <v>0</v>
      </c>
      <c r="K4378" s="25">
        <v>-85226</v>
      </c>
      <c r="L4378" s="25">
        <v>63919.5</v>
      </c>
      <c r="M4378" s="27">
        <v>63919.5</v>
      </c>
    </row>
    <row r="4379" spans="1:13" x14ac:dyDescent="0.15">
      <c r="A4379" t="s">
        <v>18294</v>
      </c>
      <c r="B4379">
        <v>40377</v>
      </c>
      <c r="C4379" t="s">
        <v>14859</v>
      </c>
      <c r="D4379" t="s">
        <v>4375</v>
      </c>
      <c r="E4379" t="s">
        <v>12787</v>
      </c>
      <c r="F4379" s="2" t="s">
        <v>6215</v>
      </c>
      <c r="G4379" s="2" t="s">
        <v>6215</v>
      </c>
      <c r="H4379" s="29">
        <v>0</v>
      </c>
      <c r="I4379" s="26">
        <v>27.51</v>
      </c>
      <c r="J4379" s="25">
        <v>14407.26</v>
      </c>
      <c r="K4379" s="25">
        <v>14407.26</v>
      </c>
      <c r="L4379" s="25">
        <v>-7059.56</v>
      </c>
      <c r="M4379" s="27">
        <v>7347.7</v>
      </c>
    </row>
    <row r="4380" spans="1:13" x14ac:dyDescent="0.15">
      <c r="A4380" t="s">
        <v>21438</v>
      </c>
      <c r="B4380">
        <v>41850</v>
      </c>
      <c r="C4380" t="s">
        <v>15139</v>
      </c>
      <c r="D4380" t="s">
        <v>4376</v>
      </c>
      <c r="E4380" t="s">
        <v>12788</v>
      </c>
      <c r="F4380" s="2" t="s">
        <v>6535</v>
      </c>
      <c r="G4380" s="2" t="s">
        <v>6535</v>
      </c>
      <c r="H4380" s="29">
        <v>72344.27</v>
      </c>
      <c r="I4380" s="26">
        <v>233.31</v>
      </c>
      <c r="J4380" s="25">
        <v>122186.78</v>
      </c>
      <c r="K4380" s="25">
        <v>49842.509999999995</v>
      </c>
      <c r="L4380" s="25">
        <v>-24422.83</v>
      </c>
      <c r="M4380" s="27">
        <v>97763.95</v>
      </c>
    </row>
    <row r="4381" spans="1:13" x14ac:dyDescent="0.15">
      <c r="A4381" t="s">
        <v>21824</v>
      </c>
      <c r="B4381">
        <v>42558</v>
      </c>
      <c r="C4381" t="s">
        <v>15185</v>
      </c>
      <c r="D4381" t="s">
        <v>4377</v>
      </c>
      <c r="E4381" t="s">
        <v>12789</v>
      </c>
      <c r="F4381" s="2" t="s">
        <v>6445</v>
      </c>
      <c r="G4381" s="2" t="s">
        <v>6445</v>
      </c>
      <c r="H4381" s="29">
        <v>0</v>
      </c>
      <c r="I4381" s="26">
        <v>0</v>
      </c>
      <c r="J4381" s="25">
        <v>0</v>
      </c>
      <c r="K4381" s="25">
        <v>0</v>
      </c>
      <c r="L4381" s="25">
        <v>0</v>
      </c>
      <c r="M4381" s="27">
        <v>0</v>
      </c>
    </row>
    <row r="4382" spans="1:13" x14ac:dyDescent="0.15">
      <c r="A4382" t="s">
        <v>21775</v>
      </c>
      <c r="B4382">
        <v>42552</v>
      </c>
      <c r="C4382" t="s">
        <v>15181</v>
      </c>
      <c r="D4382" t="s">
        <v>4378</v>
      </c>
      <c r="E4382" t="s">
        <v>7757</v>
      </c>
      <c r="F4382" s="2" t="s">
        <v>6327</v>
      </c>
      <c r="G4382" s="2" t="s">
        <v>6327</v>
      </c>
      <c r="H4382" s="29">
        <v>3755.4799999999959</v>
      </c>
      <c r="I4382" s="26">
        <v>24.65</v>
      </c>
      <c r="J4382" s="25">
        <v>12909.45</v>
      </c>
      <c r="K4382" s="25">
        <v>9153.9700000000048</v>
      </c>
      <c r="L4382" s="25">
        <v>-4485.45</v>
      </c>
      <c r="M4382" s="27">
        <v>8424</v>
      </c>
    </row>
    <row r="4383" spans="1:13" x14ac:dyDescent="0.15">
      <c r="A4383" t="s">
        <v>21489</v>
      </c>
      <c r="B4383">
        <v>41853</v>
      </c>
      <c r="C4383" t="s">
        <v>15142</v>
      </c>
      <c r="D4383" t="s">
        <v>4379</v>
      </c>
      <c r="E4383" t="s">
        <v>12790</v>
      </c>
      <c r="F4383" s="2" t="s">
        <v>6472</v>
      </c>
      <c r="G4383" s="2" t="s">
        <v>6472</v>
      </c>
      <c r="H4383" s="29">
        <v>0</v>
      </c>
      <c r="I4383" s="26">
        <v>0</v>
      </c>
      <c r="J4383" s="25">
        <v>0</v>
      </c>
      <c r="K4383" s="25">
        <v>0</v>
      </c>
      <c r="L4383" s="25">
        <v>0</v>
      </c>
      <c r="M4383" s="27">
        <v>0</v>
      </c>
    </row>
    <row r="4384" spans="1:13" x14ac:dyDescent="0.15">
      <c r="A4384" t="s">
        <v>20192</v>
      </c>
      <c r="B4384">
        <v>41514</v>
      </c>
      <c r="C4384" t="s">
        <v>15037</v>
      </c>
      <c r="D4384" t="s">
        <v>4380</v>
      </c>
      <c r="E4384" t="s">
        <v>12791</v>
      </c>
      <c r="F4384" s="2" t="s">
        <v>6360</v>
      </c>
      <c r="G4384" s="2" t="s">
        <v>6360</v>
      </c>
      <c r="H4384" s="29">
        <v>483336.67999999993</v>
      </c>
      <c r="I4384" s="26">
        <v>896.56</v>
      </c>
      <c r="J4384" s="25">
        <v>469537.44</v>
      </c>
      <c r="K4384" s="25">
        <v>-13799.239999999932</v>
      </c>
      <c r="L4384" s="25">
        <v>10349.43</v>
      </c>
      <c r="M4384" s="27">
        <v>479886.87</v>
      </c>
    </row>
    <row r="4385" spans="1:13" x14ac:dyDescent="0.15">
      <c r="A4385" t="s">
        <v>20586</v>
      </c>
      <c r="B4385">
        <v>41573</v>
      </c>
      <c r="C4385" t="s">
        <v>15066</v>
      </c>
      <c r="D4385" t="s">
        <v>4381</v>
      </c>
      <c r="E4385" t="s">
        <v>12698</v>
      </c>
      <c r="F4385" s="2" t="s">
        <v>12792</v>
      </c>
      <c r="G4385" s="2" t="s">
        <v>7333</v>
      </c>
      <c r="H4385" s="29">
        <v>0</v>
      </c>
      <c r="I4385" s="26">
        <v>0</v>
      </c>
      <c r="J4385" s="25">
        <v>0</v>
      </c>
      <c r="K4385" s="25">
        <v>0</v>
      </c>
      <c r="L4385" s="25">
        <v>0</v>
      </c>
      <c r="M4385" s="27">
        <v>0</v>
      </c>
    </row>
    <row r="4386" spans="1:13" x14ac:dyDescent="0.15">
      <c r="A4386" t="s">
        <v>21686</v>
      </c>
      <c r="B4386">
        <v>42504</v>
      </c>
      <c r="C4386" t="s">
        <v>15167</v>
      </c>
      <c r="D4386" t="s">
        <v>4382</v>
      </c>
      <c r="E4386" t="s">
        <v>12793</v>
      </c>
      <c r="F4386" s="2" t="s">
        <v>6387</v>
      </c>
      <c r="G4386" s="2" t="s">
        <v>6387</v>
      </c>
      <c r="H4386" s="29">
        <v>242831.72999999998</v>
      </c>
      <c r="I4386" s="26">
        <v>544.15</v>
      </c>
      <c r="J4386" s="25">
        <v>284976.8</v>
      </c>
      <c r="K4386" s="25">
        <v>42145.070000000007</v>
      </c>
      <c r="L4386" s="25">
        <v>-20651.080000000002</v>
      </c>
      <c r="M4386" s="27">
        <v>264325.71999999997</v>
      </c>
    </row>
    <row r="4387" spans="1:13" x14ac:dyDescent="0.15">
      <c r="A4387" t="s">
        <v>21711</v>
      </c>
      <c r="B4387">
        <v>42514</v>
      </c>
      <c r="C4387" t="s">
        <v>15169</v>
      </c>
      <c r="D4387" t="s">
        <v>4383</v>
      </c>
      <c r="E4387" t="s">
        <v>12794</v>
      </c>
      <c r="F4387" s="2" t="s">
        <v>6526</v>
      </c>
      <c r="G4387" s="2" t="s">
        <v>6526</v>
      </c>
      <c r="H4387" s="29">
        <v>155786.11000000002</v>
      </c>
      <c r="I4387" s="26">
        <v>339.42</v>
      </c>
      <c r="J4387" s="25">
        <v>177757.65</v>
      </c>
      <c r="K4387" s="25">
        <v>21971.539999999979</v>
      </c>
      <c r="L4387" s="25">
        <v>-10766.05</v>
      </c>
      <c r="M4387" s="27">
        <v>166991.6</v>
      </c>
    </row>
    <row r="4388" spans="1:13" x14ac:dyDescent="0.15">
      <c r="A4388" t="s">
        <v>17960</v>
      </c>
      <c r="B4388">
        <v>31267</v>
      </c>
      <c r="C4388" t="s">
        <v>15202</v>
      </c>
      <c r="D4388" t="s">
        <v>4384</v>
      </c>
      <c r="E4388" t="s">
        <v>12795</v>
      </c>
      <c r="F4388" s="2" t="s">
        <v>7233</v>
      </c>
      <c r="G4388" s="2" t="s">
        <v>7233</v>
      </c>
      <c r="H4388" s="29">
        <v>0</v>
      </c>
      <c r="I4388" s="26">
        <v>0</v>
      </c>
      <c r="J4388" s="25">
        <v>0</v>
      </c>
      <c r="K4388" s="25">
        <v>0</v>
      </c>
      <c r="L4388" s="25">
        <v>0</v>
      </c>
      <c r="M4388" s="27">
        <v>0</v>
      </c>
    </row>
    <row r="4389" spans="1:13" x14ac:dyDescent="0.15">
      <c r="A4389" t="s">
        <v>18481</v>
      </c>
      <c r="B4389">
        <v>40662</v>
      </c>
      <c r="C4389" t="s">
        <v>14880</v>
      </c>
      <c r="D4389" t="s">
        <v>4385</v>
      </c>
      <c r="E4389" t="s">
        <v>12796</v>
      </c>
      <c r="F4389" s="2" t="s">
        <v>12726</v>
      </c>
      <c r="G4389" s="2" t="s">
        <v>6564</v>
      </c>
      <c r="H4389" s="29">
        <v>604996.05000000005</v>
      </c>
      <c r="I4389" s="26">
        <v>439.65</v>
      </c>
      <c r="J4389" s="25">
        <v>230249.1</v>
      </c>
      <c r="K4389" s="25">
        <v>-374746.95000000007</v>
      </c>
      <c r="L4389" s="25">
        <v>281060.21000000002</v>
      </c>
      <c r="M4389" s="27">
        <v>511309.31000000006</v>
      </c>
    </row>
    <row r="4390" spans="1:13" x14ac:dyDescent="0.15">
      <c r="A4390" t="s">
        <v>18295</v>
      </c>
      <c r="B4390">
        <v>40377</v>
      </c>
      <c r="C4390" t="s">
        <v>14859</v>
      </c>
      <c r="D4390" t="s">
        <v>4386</v>
      </c>
      <c r="E4390" t="s">
        <v>9846</v>
      </c>
      <c r="F4390" s="2" t="s">
        <v>6215</v>
      </c>
      <c r="G4390" s="2" t="s">
        <v>6215</v>
      </c>
      <c r="H4390" s="29">
        <v>0</v>
      </c>
      <c r="I4390" s="26">
        <v>0</v>
      </c>
      <c r="J4390" s="25">
        <v>0</v>
      </c>
      <c r="K4390" s="25">
        <v>0</v>
      </c>
      <c r="L4390" s="25">
        <v>0</v>
      </c>
      <c r="M4390" s="27">
        <v>0</v>
      </c>
    </row>
    <row r="4391" spans="1:13" x14ac:dyDescent="0.15">
      <c r="A4391" t="s">
        <v>22016</v>
      </c>
      <c r="B4391">
        <v>42653</v>
      </c>
      <c r="C4391" t="s">
        <v>15209</v>
      </c>
      <c r="D4391" t="s">
        <v>4387</v>
      </c>
      <c r="E4391" t="s">
        <v>12797</v>
      </c>
      <c r="F4391" s="2" t="s">
        <v>6355</v>
      </c>
      <c r="G4391" s="2" t="s">
        <v>6355</v>
      </c>
      <c r="H4391" s="29">
        <v>0</v>
      </c>
      <c r="I4391" s="26">
        <v>0</v>
      </c>
      <c r="J4391" s="25">
        <v>0</v>
      </c>
      <c r="K4391" s="25">
        <v>0</v>
      </c>
      <c r="L4391" s="25">
        <v>0</v>
      </c>
      <c r="M4391" s="27">
        <v>0</v>
      </c>
    </row>
    <row r="4392" spans="1:13" x14ac:dyDescent="0.15">
      <c r="A4392" t="s">
        <v>18278</v>
      </c>
      <c r="B4392">
        <v>40342</v>
      </c>
      <c r="C4392" t="s">
        <v>14855</v>
      </c>
      <c r="D4392" t="s">
        <v>4388</v>
      </c>
      <c r="E4392" t="s">
        <v>6714</v>
      </c>
      <c r="F4392" s="2" t="s">
        <v>6379</v>
      </c>
      <c r="G4392" s="2" t="s">
        <v>6380</v>
      </c>
      <c r="H4392" s="29">
        <v>39640</v>
      </c>
      <c r="I4392" s="26">
        <v>26.15</v>
      </c>
      <c r="J4392" s="25">
        <v>13695.02</v>
      </c>
      <c r="K4392" s="25">
        <v>-25944.98</v>
      </c>
      <c r="L4392" s="25">
        <v>19458.740000000002</v>
      </c>
      <c r="M4392" s="27">
        <v>33153.760000000002</v>
      </c>
    </row>
    <row r="4393" spans="1:13" x14ac:dyDescent="0.15">
      <c r="A4393" t="s">
        <v>22753</v>
      </c>
      <c r="B4393">
        <v>69877</v>
      </c>
      <c r="C4393" t="s">
        <v>15355</v>
      </c>
      <c r="D4393" t="s">
        <v>4389</v>
      </c>
      <c r="E4393" t="s">
        <v>8416</v>
      </c>
      <c r="F4393" s="2" t="s">
        <v>6359</v>
      </c>
      <c r="G4393" s="2" t="s">
        <v>6359</v>
      </c>
      <c r="H4393" s="29">
        <v>47568</v>
      </c>
      <c r="I4393" s="26">
        <v>173.24</v>
      </c>
      <c r="J4393" s="25">
        <v>90727.52</v>
      </c>
      <c r="K4393" s="25">
        <v>43159.520000000004</v>
      </c>
      <c r="L4393" s="25">
        <v>-21148.16</v>
      </c>
      <c r="M4393" s="27">
        <v>69579.360000000001</v>
      </c>
    </row>
    <row r="4394" spans="1:13" x14ac:dyDescent="0.15">
      <c r="A4394" t="s">
        <v>19367</v>
      </c>
      <c r="B4394">
        <v>41251</v>
      </c>
      <c r="C4394" t="s">
        <v>14966</v>
      </c>
      <c r="D4394" t="s">
        <v>4390</v>
      </c>
      <c r="E4394" t="s">
        <v>12798</v>
      </c>
      <c r="F4394" s="2" t="s">
        <v>6411</v>
      </c>
      <c r="G4394" s="2" t="s">
        <v>6412</v>
      </c>
      <c r="H4394" s="29">
        <v>276127.09000000003</v>
      </c>
      <c r="I4394" s="26">
        <v>569.12</v>
      </c>
      <c r="J4394" s="25">
        <v>298053.84000000003</v>
      </c>
      <c r="K4394" s="25">
        <v>21926.75</v>
      </c>
      <c r="L4394" s="25">
        <v>-10744.11</v>
      </c>
      <c r="M4394" s="27">
        <v>287309.73000000004</v>
      </c>
    </row>
    <row r="4395" spans="1:13" x14ac:dyDescent="0.15">
      <c r="A4395" t="s">
        <v>18932</v>
      </c>
      <c r="B4395">
        <v>40972</v>
      </c>
      <c r="C4395" t="s">
        <v>14924</v>
      </c>
      <c r="D4395" t="s">
        <v>4391</v>
      </c>
      <c r="E4395" t="s">
        <v>7129</v>
      </c>
      <c r="F4395" s="2" t="s">
        <v>6347</v>
      </c>
      <c r="G4395" s="2" t="s">
        <v>6347</v>
      </c>
      <c r="H4395" s="29">
        <v>27748</v>
      </c>
      <c r="I4395" s="26">
        <v>32.340000000000003</v>
      </c>
      <c r="J4395" s="25">
        <v>16936.78</v>
      </c>
      <c r="K4395" s="25">
        <v>-10811.220000000001</v>
      </c>
      <c r="L4395" s="25">
        <v>8108.42</v>
      </c>
      <c r="M4395" s="27">
        <v>25045.199999999997</v>
      </c>
    </row>
    <row r="4396" spans="1:13" x14ac:dyDescent="0.15">
      <c r="A4396" t="s">
        <v>23120</v>
      </c>
      <c r="B4396">
        <v>76806</v>
      </c>
      <c r="C4396" t="s">
        <v>15408</v>
      </c>
      <c r="D4396" t="s">
        <v>4392</v>
      </c>
      <c r="E4396" t="s">
        <v>8153</v>
      </c>
      <c r="F4396" s="2" t="s">
        <v>6446</v>
      </c>
      <c r="G4396" s="2" t="s">
        <v>6446</v>
      </c>
      <c r="H4396" s="29">
        <v>0</v>
      </c>
      <c r="I4396" s="26">
        <v>0</v>
      </c>
      <c r="J4396" s="25">
        <v>0</v>
      </c>
      <c r="K4396" s="25">
        <v>0</v>
      </c>
      <c r="L4396" s="25">
        <v>0</v>
      </c>
      <c r="M4396" s="27">
        <v>0</v>
      </c>
    </row>
    <row r="4397" spans="1:13" x14ac:dyDescent="0.15">
      <c r="A4397" t="s">
        <v>23296</v>
      </c>
      <c r="B4397">
        <v>79874</v>
      </c>
      <c r="C4397" t="s">
        <v>15433</v>
      </c>
      <c r="D4397" t="s">
        <v>4393</v>
      </c>
      <c r="E4397" t="s">
        <v>8830</v>
      </c>
      <c r="F4397" s="2" t="s">
        <v>11741</v>
      </c>
      <c r="G4397" s="2" t="s">
        <v>6365</v>
      </c>
      <c r="H4397" s="29">
        <v>0</v>
      </c>
      <c r="I4397" s="26">
        <v>0</v>
      </c>
      <c r="J4397" s="25">
        <v>0</v>
      </c>
      <c r="K4397" s="25">
        <v>0</v>
      </c>
      <c r="L4397" s="25">
        <v>0</v>
      </c>
      <c r="M4397" s="27">
        <v>0</v>
      </c>
    </row>
    <row r="4398" spans="1:13" x14ac:dyDescent="0.15">
      <c r="A4398" t="s">
        <v>20762</v>
      </c>
      <c r="B4398">
        <v>41626</v>
      </c>
      <c r="C4398" t="s">
        <v>15082</v>
      </c>
      <c r="D4398" t="s">
        <v>4394</v>
      </c>
      <c r="E4398" t="s">
        <v>12799</v>
      </c>
      <c r="F4398" s="2" t="s">
        <v>6247</v>
      </c>
      <c r="G4398" s="2" t="s">
        <v>6247</v>
      </c>
      <c r="H4398" s="29">
        <v>0</v>
      </c>
      <c r="I4398" s="26">
        <v>0</v>
      </c>
      <c r="J4398" s="25">
        <v>0</v>
      </c>
      <c r="K4398" s="25">
        <v>0</v>
      </c>
      <c r="L4398" s="25">
        <v>0</v>
      </c>
      <c r="M4398" s="27">
        <v>0</v>
      </c>
    </row>
    <row r="4399" spans="1:13" x14ac:dyDescent="0.15">
      <c r="A4399" t="s">
        <v>23433</v>
      </c>
      <c r="B4399">
        <v>83280</v>
      </c>
      <c r="C4399" t="s">
        <v>15457</v>
      </c>
      <c r="D4399" t="s">
        <v>4395</v>
      </c>
      <c r="E4399" t="s">
        <v>12802</v>
      </c>
      <c r="F4399" s="2" t="s">
        <v>6244</v>
      </c>
      <c r="G4399" s="2" t="s">
        <v>6245</v>
      </c>
      <c r="H4399" s="29">
        <v>21802</v>
      </c>
      <c r="I4399" s="26">
        <v>0</v>
      </c>
      <c r="J4399" s="25">
        <v>0</v>
      </c>
      <c r="K4399" s="25">
        <v>-21802</v>
      </c>
      <c r="L4399" s="25">
        <v>16351.5</v>
      </c>
      <c r="M4399" s="27">
        <v>16351.5</v>
      </c>
    </row>
    <row r="4400" spans="1:13" x14ac:dyDescent="0.15">
      <c r="A4400" t="s">
        <v>20267</v>
      </c>
      <c r="B4400">
        <v>41527</v>
      </c>
      <c r="C4400" t="s">
        <v>15043</v>
      </c>
      <c r="D4400" t="s">
        <v>4396</v>
      </c>
      <c r="E4400" t="s">
        <v>12803</v>
      </c>
      <c r="F4400" s="2" t="s">
        <v>6545</v>
      </c>
      <c r="G4400" s="2" t="s">
        <v>6545</v>
      </c>
      <c r="H4400" s="29">
        <v>420289.72</v>
      </c>
      <c r="I4400" s="26">
        <v>495.75</v>
      </c>
      <c r="J4400" s="25">
        <v>259629.23</v>
      </c>
      <c r="K4400" s="25">
        <v>-160660.48999999996</v>
      </c>
      <c r="L4400" s="25">
        <v>120495.37</v>
      </c>
      <c r="M4400" s="27">
        <v>380124.6</v>
      </c>
    </row>
    <row r="4401" spans="1:13" x14ac:dyDescent="0.15">
      <c r="A4401" t="s">
        <v>21364</v>
      </c>
      <c r="B4401">
        <v>41814</v>
      </c>
      <c r="C4401" t="s">
        <v>15127</v>
      </c>
      <c r="D4401" t="s">
        <v>4397</v>
      </c>
      <c r="E4401" t="s">
        <v>12804</v>
      </c>
      <c r="F4401" s="2" t="s">
        <v>6304</v>
      </c>
      <c r="G4401" s="2" t="s">
        <v>6305</v>
      </c>
      <c r="H4401" s="29">
        <v>0</v>
      </c>
      <c r="I4401" s="26">
        <v>0</v>
      </c>
      <c r="J4401" s="25">
        <v>0</v>
      </c>
      <c r="K4401" s="25">
        <v>0</v>
      </c>
      <c r="L4401" s="25">
        <v>0</v>
      </c>
      <c r="M4401" s="27">
        <v>0</v>
      </c>
    </row>
    <row r="4402" spans="1:13" x14ac:dyDescent="0.15">
      <c r="A4402" t="s">
        <v>21439</v>
      </c>
      <c r="B4402">
        <v>41850</v>
      </c>
      <c r="C4402" t="s">
        <v>15139</v>
      </c>
      <c r="D4402" t="s">
        <v>4398</v>
      </c>
      <c r="E4402" t="s">
        <v>12805</v>
      </c>
      <c r="F4402" s="2" t="s">
        <v>12806</v>
      </c>
      <c r="G4402" s="2" t="s">
        <v>6535</v>
      </c>
      <c r="H4402" s="29">
        <v>0</v>
      </c>
      <c r="I4402" s="26">
        <v>0</v>
      </c>
      <c r="J4402" s="25">
        <v>0</v>
      </c>
      <c r="K4402" s="25">
        <v>0</v>
      </c>
      <c r="L4402" s="25">
        <v>0</v>
      </c>
      <c r="M4402" s="27">
        <v>0</v>
      </c>
    </row>
    <row r="4403" spans="1:13" x14ac:dyDescent="0.15">
      <c r="A4403" t="s">
        <v>17443</v>
      </c>
      <c r="B4403">
        <v>13622</v>
      </c>
      <c r="C4403" t="s">
        <v>14656</v>
      </c>
      <c r="D4403" t="s">
        <v>4399</v>
      </c>
      <c r="E4403" t="s">
        <v>12807</v>
      </c>
      <c r="F4403" s="2" t="s">
        <v>6357</v>
      </c>
      <c r="G4403" s="2" t="s">
        <v>6358</v>
      </c>
      <c r="H4403" s="29">
        <v>0</v>
      </c>
      <c r="I4403" s="26">
        <v>0</v>
      </c>
      <c r="J4403" s="25">
        <v>0</v>
      </c>
      <c r="K4403" s="25">
        <v>0</v>
      </c>
      <c r="L4403" s="25">
        <v>0</v>
      </c>
      <c r="M4403" s="27">
        <v>0</v>
      </c>
    </row>
    <row r="4404" spans="1:13" x14ac:dyDescent="0.15">
      <c r="A4404" t="s">
        <v>21209</v>
      </c>
      <c r="B4404">
        <v>41777</v>
      </c>
      <c r="C4404" t="s">
        <v>15111</v>
      </c>
      <c r="D4404" t="s">
        <v>4400</v>
      </c>
      <c r="E4404" t="s">
        <v>12808</v>
      </c>
      <c r="F4404" s="2" t="s">
        <v>12809</v>
      </c>
      <c r="G4404" s="2" t="s">
        <v>6823</v>
      </c>
      <c r="H4404" s="29">
        <v>0</v>
      </c>
      <c r="I4404" s="26">
        <v>0</v>
      </c>
      <c r="J4404" s="25">
        <v>0</v>
      </c>
      <c r="K4404" s="25">
        <v>0</v>
      </c>
      <c r="L4404" s="25">
        <v>0</v>
      </c>
      <c r="M4404" s="27">
        <v>0</v>
      </c>
    </row>
    <row r="4405" spans="1:13" x14ac:dyDescent="0.15">
      <c r="A4405" t="s">
        <v>17522</v>
      </c>
      <c r="B4405">
        <v>20281</v>
      </c>
      <c r="C4405" t="s">
        <v>14666</v>
      </c>
      <c r="D4405" t="s">
        <v>4401</v>
      </c>
      <c r="E4405" t="s">
        <v>12810</v>
      </c>
      <c r="F4405" s="2" t="s">
        <v>6424</v>
      </c>
      <c r="G4405" s="2" t="s">
        <v>6425</v>
      </c>
      <c r="H4405" s="29">
        <v>85344.72</v>
      </c>
      <c r="I4405" s="26">
        <v>248.4</v>
      </c>
      <c r="J4405" s="25">
        <v>130089.56</v>
      </c>
      <c r="K4405" s="25">
        <v>44744.84</v>
      </c>
      <c r="L4405" s="25">
        <v>-21924.97</v>
      </c>
      <c r="M4405" s="27">
        <v>108164.59</v>
      </c>
    </row>
    <row r="4406" spans="1:13" x14ac:dyDescent="0.15">
      <c r="A4406" t="s">
        <v>18399</v>
      </c>
      <c r="B4406">
        <v>40530</v>
      </c>
      <c r="C4406" t="s">
        <v>14870</v>
      </c>
      <c r="D4406" t="s">
        <v>4402</v>
      </c>
      <c r="E4406" t="s">
        <v>12811</v>
      </c>
      <c r="F4406" s="2" t="s">
        <v>6317</v>
      </c>
      <c r="G4406" s="2" t="s">
        <v>6317</v>
      </c>
      <c r="H4406" s="29">
        <v>11377.330000000002</v>
      </c>
      <c r="I4406" s="26">
        <v>89.98</v>
      </c>
      <c r="J4406" s="25">
        <v>47123.43</v>
      </c>
      <c r="K4406" s="25">
        <v>35746.1</v>
      </c>
      <c r="L4406" s="25">
        <v>-17515.59</v>
      </c>
      <c r="M4406" s="27">
        <v>29607.84</v>
      </c>
    </row>
    <row r="4407" spans="1:13" x14ac:dyDescent="0.15">
      <c r="A4407" t="s">
        <v>20175</v>
      </c>
      <c r="B4407">
        <v>41506</v>
      </c>
      <c r="C4407" t="s">
        <v>15035</v>
      </c>
      <c r="D4407" t="s">
        <v>4403</v>
      </c>
      <c r="E4407" t="s">
        <v>12812</v>
      </c>
      <c r="F4407" s="2" t="s">
        <v>6500</v>
      </c>
      <c r="G4407" s="2" t="s">
        <v>6500</v>
      </c>
      <c r="H4407" s="29">
        <v>150627.18000000002</v>
      </c>
      <c r="I4407" s="26">
        <v>353.15</v>
      </c>
      <c r="J4407" s="25">
        <v>184948.19</v>
      </c>
      <c r="K4407" s="25">
        <v>34321.00999999998</v>
      </c>
      <c r="L4407" s="25">
        <v>-16817.29</v>
      </c>
      <c r="M4407" s="27">
        <v>168130.9</v>
      </c>
    </row>
    <row r="4408" spans="1:13" x14ac:dyDescent="0.15">
      <c r="A4408" t="s">
        <v>19082</v>
      </c>
      <c r="B4408">
        <v>41023</v>
      </c>
      <c r="C4408" t="s">
        <v>14938</v>
      </c>
      <c r="D4408" t="s">
        <v>4404</v>
      </c>
      <c r="E4408" t="s">
        <v>12813</v>
      </c>
      <c r="F4408" s="2" t="s">
        <v>6293</v>
      </c>
      <c r="G4408" s="2" t="s">
        <v>6293</v>
      </c>
      <c r="H4408" s="29">
        <v>152310.83000000002</v>
      </c>
      <c r="I4408" s="26">
        <v>515.66999999999996</v>
      </c>
      <c r="J4408" s="25">
        <v>270061.53999999998</v>
      </c>
      <c r="K4408" s="25">
        <v>117750.70999999996</v>
      </c>
      <c r="L4408" s="25">
        <v>-57697.85</v>
      </c>
      <c r="M4408" s="27">
        <v>212363.68999999997</v>
      </c>
    </row>
    <row r="4409" spans="1:13" x14ac:dyDescent="0.15">
      <c r="A4409" t="s">
        <v>22634</v>
      </c>
      <c r="B4409">
        <v>60997</v>
      </c>
      <c r="C4409" t="s">
        <v>15331</v>
      </c>
      <c r="D4409" t="s">
        <v>4405</v>
      </c>
      <c r="E4409" t="s">
        <v>6930</v>
      </c>
      <c r="F4409" s="2" t="s">
        <v>6526</v>
      </c>
      <c r="G4409" s="2" t="s">
        <v>6526</v>
      </c>
      <c r="H4409" s="29">
        <v>0</v>
      </c>
      <c r="I4409" s="26">
        <v>0</v>
      </c>
      <c r="J4409" s="25">
        <v>0</v>
      </c>
      <c r="K4409" s="25">
        <v>0</v>
      </c>
      <c r="L4409" s="25">
        <v>0</v>
      </c>
      <c r="M4409" s="27">
        <v>0</v>
      </c>
    </row>
    <row r="4410" spans="1:13" x14ac:dyDescent="0.15">
      <c r="A4410" t="s">
        <v>22839</v>
      </c>
      <c r="B4410">
        <v>71488</v>
      </c>
      <c r="C4410" t="s">
        <v>15366</v>
      </c>
      <c r="D4410" t="s">
        <v>4406</v>
      </c>
      <c r="E4410" t="s">
        <v>12814</v>
      </c>
      <c r="F4410" s="2" t="s">
        <v>6360</v>
      </c>
      <c r="G4410" s="2" t="s">
        <v>6360</v>
      </c>
      <c r="H4410" s="29">
        <v>7928</v>
      </c>
      <c r="I4410" s="26">
        <v>0</v>
      </c>
      <c r="J4410" s="25">
        <v>0</v>
      </c>
      <c r="K4410" s="25">
        <v>-7928</v>
      </c>
      <c r="L4410" s="25">
        <v>5946</v>
      </c>
      <c r="M4410" s="27">
        <v>5946</v>
      </c>
    </row>
    <row r="4411" spans="1:13" x14ac:dyDescent="0.15">
      <c r="A4411" t="s">
        <v>18296</v>
      </c>
      <c r="B4411">
        <v>40377</v>
      </c>
      <c r="C4411" t="s">
        <v>14859</v>
      </c>
      <c r="D4411" t="s">
        <v>4407</v>
      </c>
      <c r="E4411" t="s">
        <v>12815</v>
      </c>
      <c r="F4411" s="2" t="s">
        <v>6215</v>
      </c>
      <c r="G4411" s="2" t="s">
        <v>6215</v>
      </c>
      <c r="H4411" s="29">
        <v>0</v>
      </c>
      <c r="I4411" s="26">
        <v>0</v>
      </c>
      <c r="J4411" s="25">
        <v>0</v>
      </c>
      <c r="K4411" s="25">
        <v>0</v>
      </c>
      <c r="L4411" s="25">
        <v>0</v>
      </c>
      <c r="M4411" s="27">
        <v>0</v>
      </c>
    </row>
    <row r="4412" spans="1:13" x14ac:dyDescent="0.15">
      <c r="A4412" t="s">
        <v>21111</v>
      </c>
      <c r="B4412">
        <v>41735</v>
      </c>
      <c r="C4412" t="s">
        <v>15106</v>
      </c>
      <c r="D4412" t="s">
        <v>4408</v>
      </c>
      <c r="E4412" t="s">
        <v>12816</v>
      </c>
      <c r="F4412" s="2" t="s">
        <v>9042</v>
      </c>
      <c r="G4412" s="2" t="s">
        <v>6380</v>
      </c>
      <c r="H4412" s="29">
        <v>0</v>
      </c>
      <c r="I4412" s="26">
        <v>0</v>
      </c>
      <c r="J4412" s="25">
        <v>0</v>
      </c>
      <c r="K4412" s="25">
        <v>0</v>
      </c>
      <c r="L4412" s="25">
        <v>0</v>
      </c>
      <c r="M4412" s="27">
        <v>0</v>
      </c>
    </row>
    <row r="4413" spans="1:13" x14ac:dyDescent="0.15">
      <c r="A4413" t="s">
        <v>19645</v>
      </c>
      <c r="B4413">
        <v>41390</v>
      </c>
      <c r="C4413" t="s">
        <v>14994</v>
      </c>
      <c r="D4413" t="s">
        <v>4409</v>
      </c>
      <c r="E4413" t="s">
        <v>8741</v>
      </c>
      <c r="F4413" s="2" t="s">
        <v>6215</v>
      </c>
      <c r="G4413" s="2" t="s">
        <v>6215</v>
      </c>
      <c r="H4413" s="29">
        <v>29730</v>
      </c>
      <c r="I4413" s="26">
        <v>119.92</v>
      </c>
      <c r="J4413" s="25">
        <v>62803.3</v>
      </c>
      <c r="K4413" s="25">
        <v>33073.300000000003</v>
      </c>
      <c r="L4413" s="25">
        <v>-16205.92</v>
      </c>
      <c r="M4413" s="27">
        <v>46597.380000000005</v>
      </c>
    </row>
    <row r="4414" spans="1:13" x14ac:dyDescent="0.15">
      <c r="A4414" t="s">
        <v>21975</v>
      </c>
      <c r="B4414">
        <v>42623</v>
      </c>
      <c r="C4414" t="s">
        <v>15204</v>
      </c>
      <c r="D4414" t="s">
        <v>4410</v>
      </c>
      <c r="E4414" t="s">
        <v>12817</v>
      </c>
      <c r="F4414" s="2" t="s">
        <v>6247</v>
      </c>
      <c r="G4414" s="2" t="s">
        <v>6247</v>
      </c>
      <c r="H4414" s="29">
        <v>0</v>
      </c>
      <c r="I4414" s="26">
        <v>0</v>
      </c>
      <c r="J4414" s="25">
        <v>0</v>
      </c>
      <c r="K4414" s="25">
        <v>0</v>
      </c>
      <c r="L4414" s="25">
        <v>0</v>
      </c>
      <c r="M4414" s="27">
        <v>0</v>
      </c>
    </row>
    <row r="4415" spans="1:13" x14ac:dyDescent="0.15">
      <c r="A4415" t="s">
        <v>20329</v>
      </c>
      <c r="B4415">
        <v>41535</v>
      </c>
      <c r="C4415" t="s">
        <v>15048</v>
      </c>
      <c r="D4415" t="s">
        <v>4411</v>
      </c>
      <c r="E4415" t="s">
        <v>12818</v>
      </c>
      <c r="F4415" s="2" t="s">
        <v>6418</v>
      </c>
      <c r="G4415" s="2" t="s">
        <v>6418</v>
      </c>
      <c r="H4415" s="29">
        <v>74584.209999999992</v>
      </c>
      <c r="I4415" s="26">
        <v>339.08</v>
      </c>
      <c r="J4415" s="25">
        <v>177579.59</v>
      </c>
      <c r="K4415" s="25">
        <v>102995.38</v>
      </c>
      <c r="L4415" s="25">
        <v>-50467.74</v>
      </c>
      <c r="M4415" s="27">
        <v>127111.85</v>
      </c>
    </row>
    <row r="4416" spans="1:13" x14ac:dyDescent="0.15">
      <c r="A4416" t="s">
        <v>21687</v>
      </c>
      <c r="B4416">
        <v>42504</v>
      </c>
      <c r="C4416" t="s">
        <v>15167</v>
      </c>
      <c r="D4416" t="s">
        <v>4412</v>
      </c>
      <c r="E4416" t="s">
        <v>12819</v>
      </c>
      <c r="F4416" s="2" t="s">
        <v>6387</v>
      </c>
      <c r="G4416" s="2" t="s">
        <v>6387</v>
      </c>
      <c r="H4416" s="29">
        <v>0</v>
      </c>
      <c r="I4416" s="26">
        <v>6.8</v>
      </c>
      <c r="J4416" s="25">
        <v>3561.23</v>
      </c>
      <c r="K4416" s="25">
        <v>3561.23</v>
      </c>
      <c r="L4416" s="25">
        <v>-1745</v>
      </c>
      <c r="M4416" s="27">
        <v>1816.23</v>
      </c>
    </row>
    <row r="4417" spans="1:13" x14ac:dyDescent="0.15">
      <c r="A4417" t="s">
        <v>21567</v>
      </c>
      <c r="B4417">
        <v>41862</v>
      </c>
      <c r="C4417" t="s">
        <v>15148</v>
      </c>
      <c r="D4417" t="s">
        <v>4413</v>
      </c>
      <c r="E4417" t="s">
        <v>12820</v>
      </c>
      <c r="F4417" s="2" t="s">
        <v>6507</v>
      </c>
      <c r="G4417" s="2" t="s">
        <v>6507</v>
      </c>
      <c r="H4417" s="29">
        <v>0</v>
      </c>
      <c r="I4417" s="26">
        <v>0</v>
      </c>
      <c r="J4417" s="25">
        <v>0</v>
      </c>
      <c r="K4417" s="25">
        <v>0</v>
      </c>
      <c r="L4417" s="25">
        <v>0</v>
      </c>
      <c r="M4417" s="27">
        <v>0</v>
      </c>
    </row>
    <row r="4418" spans="1:13" x14ac:dyDescent="0.15">
      <c r="A4418" t="s">
        <v>18482</v>
      </c>
      <c r="B4418">
        <v>40662</v>
      </c>
      <c r="C4418" t="s">
        <v>14880</v>
      </c>
      <c r="D4418" t="s">
        <v>4414</v>
      </c>
      <c r="E4418" t="s">
        <v>12821</v>
      </c>
      <c r="F4418" s="2" t="s">
        <v>12194</v>
      </c>
      <c r="G4418" s="2" t="s">
        <v>6564</v>
      </c>
      <c r="H4418" s="29">
        <v>0</v>
      </c>
      <c r="I4418" s="26">
        <v>0</v>
      </c>
      <c r="J4418" s="25">
        <v>0</v>
      </c>
      <c r="K4418" s="25">
        <v>0</v>
      </c>
      <c r="L4418" s="25">
        <v>0</v>
      </c>
      <c r="M4418" s="27">
        <v>0</v>
      </c>
    </row>
    <row r="4419" spans="1:13" x14ac:dyDescent="0.15">
      <c r="A4419" t="s">
        <v>18297</v>
      </c>
      <c r="B4419">
        <v>40377</v>
      </c>
      <c r="C4419" t="s">
        <v>14859</v>
      </c>
      <c r="D4419" t="s">
        <v>4415</v>
      </c>
      <c r="E4419" t="s">
        <v>8206</v>
      </c>
      <c r="F4419" s="2" t="s">
        <v>6215</v>
      </c>
      <c r="G4419" s="2" t="s">
        <v>6215</v>
      </c>
      <c r="H4419" s="29">
        <v>71038.740000000005</v>
      </c>
      <c r="I4419" s="26">
        <v>190.41</v>
      </c>
      <c r="J4419" s="25">
        <v>99719.62</v>
      </c>
      <c r="K4419" s="25">
        <v>28680.87999999999</v>
      </c>
      <c r="L4419" s="25">
        <v>-14053.63</v>
      </c>
      <c r="M4419" s="27">
        <v>85665.989999999991</v>
      </c>
    </row>
    <row r="4420" spans="1:13" x14ac:dyDescent="0.15">
      <c r="A4420" t="s">
        <v>18279</v>
      </c>
      <c r="B4420">
        <v>40342</v>
      </c>
      <c r="C4420" t="s">
        <v>14855</v>
      </c>
      <c r="D4420" t="s">
        <v>4416</v>
      </c>
      <c r="E4420" t="s">
        <v>12822</v>
      </c>
      <c r="F4420" s="2" t="s">
        <v>6379</v>
      </c>
      <c r="G4420" s="2" t="s">
        <v>6380</v>
      </c>
      <c r="H4420" s="29">
        <v>7679.2899999999936</v>
      </c>
      <c r="I4420" s="26">
        <v>122.83</v>
      </c>
      <c r="J4420" s="25">
        <v>64327.3</v>
      </c>
      <c r="K4420" s="25">
        <v>56648.010000000009</v>
      </c>
      <c r="L4420" s="25">
        <v>-27757.52</v>
      </c>
      <c r="M4420" s="27">
        <v>36569.78</v>
      </c>
    </row>
    <row r="4421" spans="1:13" x14ac:dyDescent="0.15">
      <c r="A4421" t="s">
        <v>22754</v>
      </c>
      <c r="B4421">
        <v>69877</v>
      </c>
      <c r="C4421" t="s">
        <v>15355</v>
      </c>
      <c r="D4421" t="s">
        <v>4417</v>
      </c>
      <c r="E4421" t="s">
        <v>8481</v>
      </c>
      <c r="F4421" s="2" t="s">
        <v>6359</v>
      </c>
      <c r="G4421" s="2" t="s">
        <v>6359</v>
      </c>
      <c r="H4421" s="29">
        <v>102611.95000000001</v>
      </c>
      <c r="I4421" s="26">
        <v>172.08</v>
      </c>
      <c r="J4421" s="25">
        <v>90120.02</v>
      </c>
      <c r="K4421" s="25">
        <v>-12491.930000000008</v>
      </c>
      <c r="L4421" s="25">
        <v>9368.9500000000007</v>
      </c>
      <c r="M4421" s="27">
        <v>99488.97</v>
      </c>
    </row>
    <row r="4422" spans="1:13" x14ac:dyDescent="0.15">
      <c r="A4422" t="s">
        <v>23102</v>
      </c>
      <c r="B4422">
        <v>75753</v>
      </c>
      <c r="C4422" t="s">
        <v>15400</v>
      </c>
      <c r="D4422" t="s">
        <v>4418</v>
      </c>
      <c r="E4422" t="s">
        <v>10859</v>
      </c>
      <c r="F4422" s="2" t="s">
        <v>6389</v>
      </c>
      <c r="G4422" s="2" t="s">
        <v>6389</v>
      </c>
      <c r="H4422" s="29">
        <v>0</v>
      </c>
      <c r="I4422" s="26">
        <v>196.63</v>
      </c>
      <c r="J4422" s="25">
        <v>102977.1</v>
      </c>
      <c r="K4422" s="25">
        <v>102977.1</v>
      </c>
      <c r="L4422" s="25">
        <v>-50458.78</v>
      </c>
      <c r="M4422" s="27">
        <v>52518.320000000007</v>
      </c>
    </row>
    <row r="4423" spans="1:13" x14ac:dyDescent="0.15">
      <c r="A4423" t="s">
        <v>23121</v>
      </c>
      <c r="B4423">
        <v>76806</v>
      </c>
      <c r="C4423" t="s">
        <v>15408</v>
      </c>
      <c r="D4423" t="s">
        <v>4419</v>
      </c>
      <c r="E4423" t="s">
        <v>12823</v>
      </c>
      <c r="F4423" s="2" t="s">
        <v>6446</v>
      </c>
      <c r="G4423" s="2" t="s">
        <v>6446</v>
      </c>
      <c r="H4423" s="29">
        <v>123822.91999999998</v>
      </c>
      <c r="I4423" s="26">
        <v>210.71</v>
      </c>
      <c r="J4423" s="25">
        <v>110350.93</v>
      </c>
      <c r="K4423" s="25">
        <v>-13471.989999999991</v>
      </c>
      <c r="L4423" s="25">
        <v>10103.99</v>
      </c>
      <c r="M4423" s="27">
        <v>120454.92</v>
      </c>
    </row>
    <row r="4424" spans="1:13" x14ac:dyDescent="0.15">
      <c r="A4424" t="s">
        <v>23297</v>
      </c>
      <c r="B4424">
        <v>79874</v>
      </c>
      <c r="C4424" t="s">
        <v>15433</v>
      </c>
      <c r="D4424" t="s">
        <v>4420</v>
      </c>
      <c r="E4424" t="s">
        <v>7384</v>
      </c>
      <c r="F4424" s="2" t="s">
        <v>11741</v>
      </c>
      <c r="G4424" s="2" t="s">
        <v>6365</v>
      </c>
      <c r="H4424" s="29">
        <v>0</v>
      </c>
      <c r="I4424" s="26">
        <v>0</v>
      </c>
      <c r="J4424" s="25">
        <v>0</v>
      </c>
      <c r="K4424" s="25">
        <v>0</v>
      </c>
      <c r="L4424" s="25">
        <v>0</v>
      </c>
      <c r="M4424" s="27">
        <v>0</v>
      </c>
    </row>
    <row r="4425" spans="1:13" x14ac:dyDescent="0.15">
      <c r="A4425" t="s">
        <v>19741</v>
      </c>
      <c r="B4425">
        <v>41407</v>
      </c>
      <c r="C4425" t="s">
        <v>14999</v>
      </c>
      <c r="D4425" t="s">
        <v>4421</v>
      </c>
      <c r="E4425" t="s">
        <v>12824</v>
      </c>
      <c r="F4425" s="2" t="s">
        <v>6576</v>
      </c>
      <c r="G4425" s="2" t="s">
        <v>6576</v>
      </c>
      <c r="H4425" s="29">
        <v>371702.8</v>
      </c>
      <c r="I4425" s="26">
        <v>480.22</v>
      </c>
      <c r="J4425" s="25">
        <v>251496.02</v>
      </c>
      <c r="K4425" s="25">
        <v>-120206.78</v>
      </c>
      <c r="L4425" s="25">
        <v>90155.09</v>
      </c>
      <c r="M4425" s="27">
        <v>341651.11</v>
      </c>
    </row>
    <row r="4426" spans="1:13" x14ac:dyDescent="0.15">
      <c r="A4426" t="s">
        <v>21365</v>
      </c>
      <c r="B4426">
        <v>41814</v>
      </c>
      <c r="C4426" t="s">
        <v>15127</v>
      </c>
      <c r="D4426" t="s">
        <v>4422</v>
      </c>
      <c r="E4426" t="s">
        <v>12825</v>
      </c>
      <c r="F4426" s="2" t="s">
        <v>6304</v>
      </c>
      <c r="G4426" s="2" t="s">
        <v>6305</v>
      </c>
      <c r="H4426" s="29">
        <v>41536.039999999994</v>
      </c>
      <c r="I4426" s="26">
        <v>79.78</v>
      </c>
      <c r="J4426" s="25">
        <v>41781.58</v>
      </c>
      <c r="K4426" s="25">
        <v>245.54000000000815</v>
      </c>
      <c r="L4426" s="25">
        <v>-120.31</v>
      </c>
      <c r="M4426" s="27">
        <v>41661.270000000004</v>
      </c>
    </row>
    <row r="4427" spans="1:13" x14ac:dyDescent="0.15">
      <c r="A4427" t="s">
        <v>21314</v>
      </c>
      <c r="B4427">
        <v>41792</v>
      </c>
      <c r="C4427" t="s">
        <v>15119</v>
      </c>
      <c r="D4427" t="s">
        <v>4423</v>
      </c>
      <c r="E4427" t="s">
        <v>12826</v>
      </c>
      <c r="F4427" s="2" t="s">
        <v>6421</v>
      </c>
      <c r="G4427" s="2" t="s">
        <v>6421</v>
      </c>
      <c r="H4427" s="29">
        <v>32127.869999999995</v>
      </c>
      <c r="I4427" s="26">
        <v>103.05</v>
      </c>
      <c r="J4427" s="25">
        <v>53968.32</v>
      </c>
      <c r="K4427" s="25">
        <v>21840.450000000004</v>
      </c>
      <c r="L4427" s="25">
        <v>-10701.82</v>
      </c>
      <c r="M4427" s="27">
        <v>43266.5</v>
      </c>
    </row>
    <row r="4428" spans="1:13" x14ac:dyDescent="0.15">
      <c r="A4428" t="s">
        <v>17444</v>
      </c>
      <c r="B4428">
        <v>13622</v>
      </c>
      <c r="C4428" t="s">
        <v>14656</v>
      </c>
      <c r="D4428" t="s">
        <v>4424</v>
      </c>
      <c r="E4428" t="s">
        <v>12827</v>
      </c>
      <c r="F4428" s="2" t="s">
        <v>9862</v>
      </c>
      <c r="G4428" s="2" t="s">
        <v>6358</v>
      </c>
      <c r="H4428" s="29">
        <v>0</v>
      </c>
      <c r="I4428" s="26">
        <v>0</v>
      </c>
      <c r="J4428" s="25">
        <v>0</v>
      </c>
      <c r="K4428" s="25">
        <v>0</v>
      </c>
      <c r="L4428" s="25">
        <v>0</v>
      </c>
      <c r="M4428" s="27">
        <v>0</v>
      </c>
    </row>
    <row r="4429" spans="1:13" x14ac:dyDescent="0.15">
      <c r="A4429" t="s">
        <v>21210</v>
      </c>
      <c r="B4429">
        <v>41777</v>
      </c>
      <c r="C4429" t="s">
        <v>15111</v>
      </c>
      <c r="D4429" t="s">
        <v>4425</v>
      </c>
      <c r="E4429" t="s">
        <v>12828</v>
      </c>
      <c r="F4429" s="2" t="s">
        <v>12829</v>
      </c>
      <c r="G4429" s="2" t="s">
        <v>6823</v>
      </c>
      <c r="H4429" s="29">
        <v>3897.0899999999965</v>
      </c>
      <c r="I4429" s="26">
        <v>0</v>
      </c>
      <c r="J4429" s="25">
        <v>0</v>
      </c>
      <c r="K4429" s="25">
        <v>-3897.0899999999965</v>
      </c>
      <c r="L4429" s="25">
        <v>2922.82</v>
      </c>
      <c r="M4429" s="27">
        <v>2922.82</v>
      </c>
    </row>
    <row r="4430" spans="1:13" x14ac:dyDescent="0.15">
      <c r="A4430" t="s">
        <v>17523</v>
      </c>
      <c r="B4430">
        <v>20281</v>
      </c>
      <c r="C4430" t="s">
        <v>14666</v>
      </c>
      <c r="D4430" t="s">
        <v>4426</v>
      </c>
      <c r="E4430" t="s">
        <v>9008</v>
      </c>
      <c r="F4430" s="2" t="s">
        <v>6424</v>
      </c>
      <c r="G4430" s="2" t="s">
        <v>6425</v>
      </c>
      <c r="H4430" s="29">
        <v>235367.40999999997</v>
      </c>
      <c r="I4430" s="26">
        <v>457.03</v>
      </c>
      <c r="J4430" s="25">
        <v>239351.18</v>
      </c>
      <c r="K4430" s="25">
        <v>3983.7700000000186</v>
      </c>
      <c r="L4430" s="25">
        <v>-1952.05</v>
      </c>
      <c r="M4430" s="27">
        <v>237399.13</v>
      </c>
    </row>
    <row r="4431" spans="1:13" x14ac:dyDescent="0.15">
      <c r="A4431" t="s">
        <v>18400</v>
      </c>
      <c r="B4431">
        <v>40530</v>
      </c>
      <c r="C4431" t="s">
        <v>14870</v>
      </c>
      <c r="D4431" t="s">
        <v>4427</v>
      </c>
      <c r="E4431" t="s">
        <v>12830</v>
      </c>
      <c r="F4431" s="2" t="s">
        <v>6317</v>
      </c>
      <c r="G4431" s="2" t="s">
        <v>6317</v>
      </c>
      <c r="H4431" s="29">
        <v>136159.24</v>
      </c>
      <c r="I4431" s="26">
        <v>305.13</v>
      </c>
      <c r="J4431" s="25">
        <v>159799.63</v>
      </c>
      <c r="K4431" s="25">
        <v>23640.390000000014</v>
      </c>
      <c r="L4431" s="25">
        <v>-11583.79</v>
      </c>
      <c r="M4431" s="27">
        <v>148215.84</v>
      </c>
    </row>
    <row r="4432" spans="1:13" x14ac:dyDescent="0.15">
      <c r="A4432" t="s">
        <v>18655</v>
      </c>
      <c r="B4432">
        <v>40812</v>
      </c>
      <c r="C4432" t="s">
        <v>14901</v>
      </c>
      <c r="D4432" t="s">
        <v>4428</v>
      </c>
      <c r="E4432" t="s">
        <v>12831</v>
      </c>
      <c r="F4432" s="2" t="s">
        <v>6347</v>
      </c>
      <c r="G4432" s="2" t="s">
        <v>6347</v>
      </c>
      <c r="H4432" s="29">
        <v>120489.18</v>
      </c>
      <c r="I4432" s="26">
        <v>149.09</v>
      </c>
      <c r="J4432" s="25">
        <v>78079.92</v>
      </c>
      <c r="K4432" s="25">
        <v>-42409.259999999995</v>
      </c>
      <c r="L4432" s="25">
        <v>31806.95</v>
      </c>
      <c r="M4432" s="27">
        <v>109886.87</v>
      </c>
    </row>
    <row r="4433" spans="1:13" x14ac:dyDescent="0.15">
      <c r="A4433" t="s">
        <v>19083</v>
      </c>
      <c r="B4433">
        <v>41023</v>
      </c>
      <c r="C4433" t="s">
        <v>14938</v>
      </c>
      <c r="D4433" t="s">
        <v>4429</v>
      </c>
      <c r="E4433" t="s">
        <v>12305</v>
      </c>
      <c r="F4433" s="2" t="s">
        <v>6293</v>
      </c>
      <c r="G4433" s="2" t="s">
        <v>6293</v>
      </c>
      <c r="H4433" s="29">
        <v>31712</v>
      </c>
      <c r="I4433" s="26">
        <v>0</v>
      </c>
      <c r="J4433" s="25">
        <v>0</v>
      </c>
      <c r="K4433" s="25">
        <v>-31712</v>
      </c>
      <c r="L4433" s="25">
        <v>23784</v>
      </c>
      <c r="M4433" s="27">
        <v>23784</v>
      </c>
    </row>
    <row r="4434" spans="1:13" x14ac:dyDescent="0.15">
      <c r="A4434" t="s">
        <v>23149</v>
      </c>
      <c r="B4434">
        <v>77195</v>
      </c>
      <c r="C4434" t="s">
        <v>15414</v>
      </c>
      <c r="D4434" t="s">
        <v>4430</v>
      </c>
      <c r="E4434" t="s">
        <v>12832</v>
      </c>
      <c r="F4434" s="2" t="s">
        <v>6341</v>
      </c>
      <c r="G4434" s="2" t="s">
        <v>6341</v>
      </c>
      <c r="H4434" s="29">
        <v>0</v>
      </c>
      <c r="I4434" s="26">
        <v>0</v>
      </c>
      <c r="J4434" s="25">
        <v>0</v>
      </c>
      <c r="K4434" s="25">
        <v>0</v>
      </c>
      <c r="L4434" s="25">
        <v>0</v>
      </c>
      <c r="M4434" s="27">
        <v>0</v>
      </c>
    </row>
    <row r="4435" spans="1:13" x14ac:dyDescent="0.15">
      <c r="A4435" t="s">
        <v>17391</v>
      </c>
      <c r="B4435">
        <v>10249</v>
      </c>
      <c r="C4435" t="s">
        <v>14651</v>
      </c>
      <c r="D4435" t="s">
        <v>4431</v>
      </c>
      <c r="E4435" t="s">
        <v>12833</v>
      </c>
      <c r="F4435" s="2" t="s">
        <v>6388</v>
      </c>
      <c r="G4435" s="2" t="s">
        <v>6388</v>
      </c>
      <c r="H4435" s="29">
        <v>0</v>
      </c>
      <c r="I4435" s="26">
        <v>0</v>
      </c>
      <c r="J4435" s="25">
        <v>0</v>
      </c>
      <c r="K4435" s="25">
        <v>0</v>
      </c>
      <c r="L4435" s="25">
        <v>0</v>
      </c>
      <c r="M4435" s="27">
        <v>0</v>
      </c>
    </row>
    <row r="4436" spans="1:13" x14ac:dyDescent="0.15">
      <c r="A4436" t="s">
        <v>21825</v>
      </c>
      <c r="B4436">
        <v>42558</v>
      </c>
      <c r="C4436" t="s">
        <v>15185</v>
      </c>
      <c r="D4436" t="s">
        <v>4432</v>
      </c>
      <c r="E4436" t="s">
        <v>12834</v>
      </c>
      <c r="F4436" s="2" t="s">
        <v>6445</v>
      </c>
      <c r="G4436" s="2" t="s">
        <v>6445</v>
      </c>
      <c r="H4436" s="29">
        <v>311858.92</v>
      </c>
      <c r="I4436" s="26">
        <v>573.85</v>
      </c>
      <c r="J4436" s="25">
        <v>300530.98</v>
      </c>
      <c r="K4436" s="25">
        <v>-11327.940000000002</v>
      </c>
      <c r="L4436" s="25">
        <v>8495.9599999999991</v>
      </c>
      <c r="M4436" s="27">
        <v>309026.94</v>
      </c>
    </row>
    <row r="4437" spans="1:13" x14ac:dyDescent="0.15">
      <c r="A4437" t="s">
        <v>21776</v>
      </c>
      <c r="B4437">
        <v>42552</v>
      </c>
      <c r="C4437" t="s">
        <v>15181</v>
      </c>
      <c r="D4437" t="s">
        <v>4433</v>
      </c>
      <c r="E4437" t="s">
        <v>12835</v>
      </c>
      <c r="F4437" s="2" t="s">
        <v>6327</v>
      </c>
      <c r="G4437" s="2" t="s">
        <v>6327</v>
      </c>
      <c r="H4437" s="29">
        <v>27748</v>
      </c>
      <c r="I4437" s="26">
        <v>0</v>
      </c>
      <c r="J4437" s="25">
        <v>0</v>
      </c>
      <c r="K4437" s="25">
        <v>-27748</v>
      </c>
      <c r="L4437" s="25">
        <v>20811</v>
      </c>
      <c r="M4437" s="27">
        <v>20811</v>
      </c>
    </row>
    <row r="4438" spans="1:13" x14ac:dyDescent="0.15">
      <c r="A4438" t="s">
        <v>21976</v>
      </c>
      <c r="B4438">
        <v>42623</v>
      </c>
      <c r="C4438" t="s">
        <v>15204</v>
      </c>
      <c r="D4438" t="s">
        <v>4434</v>
      </c>
      <c r="E4438" t="s">
        <v>12836</v>
      </c>
      <c r="F4438" s="2" t="s">
        <v>6247</v>
      </c>
      <c r="G4438" s="2" t="s">
        <v>6247</v>
      </c>
      <c r="H4438" s="29">
        <v>57005.759999999995</v>
      </c>
      <c r="I4438" s="26">
        <v>136.54</v>
      </c>
      <c r="J4438" s="25">
        <v>71507.360000000001</v>
      </c>
      <c r="K4438" s="25">
        <v>14501.600000000006</v>
      </c>
      <c r="L4438" s="25">
        <v>-7105.78</v>
      </c>
      <c r="M4438" s="27">
        <v>64401.58</v>
      </c>
    </row>
    <row r="4439" spans="1:13" x14ac:dyDescent="0.15">
      <c r="A4439" t="s">
        <v>21490</v>
      </c>
      <c r="B4439">
        <v>41853</v>
      </c>
      <c r="C4439" t="s">
        <v>15142</v>
      </c>
      <c r="D4439" t="s">
        <v>4435</v>
      </c>
      <c r="E4439" t="s">
        <v>12837</v>
      </c>
      <c r="F4439" s="2" t="s">
        <v>6472</v>
      </c>
      <c r="G4439" s="2" t="s">
        <v>6472</v>
      </c>
      <c r="H4439" s="29">
        <v>0</v>
      </c>
      <c r="I4439" s="26">
        <v>0</v>
      </c>
      <c r="J4439" s="25">
        <v>0</v>
      </c>
      <c r="K4439" s="25">
        <v>0</v>
      </c>
      <c r="L4439" s="25">
        <v>0</v>
      </c>
      <c r="M4439" s="27">
        <v>0</v>
      </c>
    </row>
    <row r="4440" spans="1:13" x14ac:dyDescent="0.15">
      <c r="A4440" t="s">
        <v>21688</v>
      </c>
      <c r="B4440">
        <v>42504</v>
      </c>
      <c r="C4440" t="s">
        <v>15167</v>
      </c>
      <c r="D4440" t="s">
        <v>4436</v>
      </c>
      <c r="E4440" t="s">
        <v>12838</v>
      </c>
      <c r="F4440" s="2" t="s">
        <v>6387</v>
      </c>
      <c r="G4440" s="2" t="s">
        <v>6387</v>
      </c>
      <c r="H4440" s="29">
        <v>0</v>
      </c>
      <c r="I4440" s="26">
        <v>0</v>
      </c>
      <c r="J4440" s="25">
        <v>0</v>
      </c>
      <c r="K4440" s="25">
        <v>0</v>
      </c>
      <c r="L4440" s="25">
        <v>0</v>
      </c>
      <c r="M4440" s="27">
        <v>0</v>
      </c>
    </row>
    <row r="4441" spans="1:13" x14ac:dyDescent="0.15">
      <c r="A4441" t="s">
        <v>18280</v>
      </c>
      <c r="B4441">
        <v>40342</v>
      </c>
      <c r="C4441" t="s">
        <v>14855</v>
      </c>
      <c r="D4441" t="s">
        <v>4437</v>
      </c>
      <c r="E4441" t="s">
        <v>12839</v>
      </c>
      <c r="F4441" s="2" t="s">
        <v>6379</v>
      </c>
      <c r="G4441" s="2" t="s">
        <v>6380</v>
      </c>
      <c r="H4441" s="29">
        <v>33379.39</v>
      </c>
      <c r="I4441" s="26">
        <v>0</v>
      </c>
      <c r="J4441" s="25">
        <v>0</v>
      </c>
      <c r="K4441" s="25">
        <v>-33379.39</v>
      </c>
      <c r="L4441" s="25">
        <v>25034.54</v>
      </c>
      <c r="M4441" s="27">
        <v>25034.54</v>
      </c>
    </row>
    <row r="4442" spans="1:13" x14ac:dyDescent="0.15">
      <c r="A4442" t="s">
        <v>22755</v>
      </c>
      <c r="B4442">
        <v>69877</v>
      </c>
      <c r="C4442" t="s">
        <v>15355</v>
      </c>
      <c r="D4442" t="s">
        <v>4438</v>
      </c>
      <c r="E4442" t="s">
        <v>12840</v>
      </c>
      <c r="F4442" s="2" t="s">
        <v>6359</v>
      </c>
      <c r="G4442" s="2" t="s">
        <v>6359</v>
      </c>
      <c r="H4442" s="29">
        <v>0</v>
      </c>
      <c r="I4442" s="26">
        <v>0</v>
      </c>
      <c r="J4442" s="25">
        <v>0</v>
      </c>
      <c r="K4442" s="25">
        <v>0</v>
      </c>
      <c r="L4442" s="25">
        <v>0</v>
      </c>
      <c r="M4442" s="27">
        <v>0</v>
      </c>
    </row>
    <row r="4443" spans="1:13" x14ac:dyDescent="0.15">
      <c r="A4443" t="s">
        <v>19368</v>
      </c>
      <c r="B4443">
        <v>41251</v>
      </c>
      <c r="C4443" t="s">
        <v>14966</v>
      </c>
      <c r="D4443" t="s">
        <v>4439</v>
      </c>
      <c r="E4443" t="s">
        <v>12841</v>
      </c>
      <c r="F4443" s="2" t="s">
        <v>6411</v>
      </c>
      <c r="G4443" s="2" t="s">
        <v>6412</v>
      </c>
      <c r="H4443" s="29">
        <v>0</v>
      </c>
      <c r="I4443" s="26">
        <v>0</v>
      </c>
      <c r="J4443" s="25">
        <v>0</v>
      </c>
      <c r="K4443" s="25">
        <v>0</v>
      </c>
      <c r="L4443" s="25">
        <v>0</v>
      </c>
      <c r="M4443" s="27">
        <v>0</v>
      </c>
    </row>
    <row r="4444" spans="1:13" x14ac:dyDescent="0.15">
      <c r="A4444" t="s">
        <v>22567</v>
      </c>
      <c r="B4444">
        <v>55238</v>
      </c>
      <c r="C4444" t="s">
        <v>15310</v>
      </c>
      <c r="D4444" t="s">
        <v>4440</v>
      </c>
      <c r="E4444" t="s">
        <v>10352</v>
      </c>
      <c r="F4444" s="2" t="s">
        <v>11741</v>
      </c>
      <c r="G4444" s="2" t="s">
        <v>6365</v>
      </c>
      <c r="H4444" s="29">
        <v>0</v>
      </c>
      <c r="I4444" s="26">
        <v>0</v>
      </c>
      <c r="J4444" s="25">
        <v>0</v>
      </c>
      <c r="K4444" s="25">
        <v>0</v>
      </c>
      <c r="L4444" s="25">
        <v>0</v>
      </c>
      <c r="M4444" s="27">
        <v>0</v>
      </c>
    </row>
    <row r="4445" spans="1:13" x14ac:dyDescent="0.15">
      <c r="A4445" t="s">
        <v>18434</v>
      </c>
      <c r="B4445">
        <v>40558</v>
      </c>
      <c r="C4445" t="s">
        <v>14874</v>
      </c>
      <c r="D4445" t="s">
        <v>4441</v>
      </c>
      <c r="E4445" t="s">
        <v>12842</v>
      </c>
      <c r="F4445" s="2" t="s">
        <v>7989</v>
      </c>
      <c r="G4445" s="2" t="s">
        <v>7989</v>
      </c>
      <c r="H4445" s="29">
        <v>0</v>
      </c>
      <c r="I4445" s="26">
        <v>0</v>
      </c>
      <c r="J4445" s="25">
        <v>0</v>
      </c>
      <c r="K4445" s="25">
        <v>0</v>
      </c>
      <c r="L4445" s="25">
        <v>0</v>
      </c>
      <c r="M4445" s="27">
        <v>0</v>
      </c>
    </row>
    <row r="4446" spans="1:13" x14ac:dyDescent="0.15">
      <c r="A4446" t="s">
        <v>18254</v>
      </c>
      <c r="B4446">
        <v>40278</v>
      </c>
      <c r="C4446" t="s">
        <v>14845</v>
      </c>
      <c r="D4446" t="s">
        <v>4442</v>
      </c>
      <c r="E4446" t="s">
        <v>12844</v>
      </c>
      <c r="F4446" s="2" t="s">
        <v>6556</v>
      </c>
      <c r="G4446" s="2" t="s">
        <v>6557</v>
      </c>
      <c r="H4446" s="29">
        <v>0</v>
      </c>
      <c r="I4446" s="26">
        <v>0</v>
      </c>
      <c r="J4446" s="25">
        <v>0</v>
      </c>
      <c r="K4446" s="25">
        <v>0</v>
      </c>
      <c r="L4446" s="25">
        <v>0</v>
      </c>
      <c r="M4446" s="27">
        <v>0</v>
      </c>
    </row>
    <row r="4447" spans="1:13" x14ac:dyDescent="0.15">
      <c r="A4447" t="s">
        <v>21366</v>
      </c>
      <c r="B4447">
        <v>41814</v>
      </c>
      <c r="C4447" t="s">
        <v>15127</v>
      </c>
      <c r="D4447" t="s">
        <v>4443</v>
      </c>
      <c r="E4447" t="s">
        <v>12845</v>
      </c>
      <c r="F4447" s="2" t="s">
        <v>6304</v>
      </c>
      <c r="G4447" s="2" t="s">
        <v>6305</v>
      </c>
      <c r="H4447" s="29">
        <v>0</v>
      </c>
      <c r="I4447" s="26">
        <v>0</v>
      </c>
      <c r="J4447" s="25">
        <v>0</v>
      </c>
      <c r="K4447" s="25">
        <v>0</v>
      </c>
      <c r="L4447" s="25">
        <v>0</v>
      </c>
      <c r="M4447" s="27">
        <v>0</v>
      </c>
    </row>
    <row r="4448" spans="1:13" x14ac:dyDescent="0.15">
      <c r="A4448" t="s">
        <v>19678</v>
      </c>
      <c r="B4448">
        <v>41400</v>
      </c>
      <c r="C4448" t="s">
        <v>14997</v>
      </c>
      <c r="D4448" t="s">
        <v>4444</v>
      </c>
      <c r="E4448" t="s">
        <v>12846</v>
      </c>
      <c r="F4448" s="2" t="s">
        <v>6341</v>
      </c>
      <c r="G4448" s="2" t="s">
        <v>6341</v>
      </c>
      <c r="H4448" s="29">
        <v>311323.71000000002</v>
      </c>
      <c r="I4448" s="26">
        <v>567.28</v>
      </c>
      <c r="J4448" s="25">
        <v>297090.21000000002</v>
      </c>
      <c r="K4448" s="25">
        <v>-14233.5</v>
      </c>
      <c r="L4448" s="25">
        <v>10675.13</v>
      </c>
      <c r="M4448" s="27">
        <v>307765.34000000003</v>
      </c>
    </row>
    <row r="4449" spans="1:13" x14ac:dyDescent="0.15">
      <c r="A4449" t="s">
        <v>21211</v>
      </c>
      <c r="B4449">
        <v>41777</v>
      </c>
      <c r="C4449" t="s">
        <v>15111</v>
      </c>
      <c r="D4449" t="s">
        <v>4445</v>
      </c>
      <c r="E4449" t="s">
        <v>12847</v>
      </c>
      <c r="F4449" s="2" t="s">
        <v>9082</v>
      </c>
      <c r="G4449" s="2" t="s">
        <v>6823</v>
      </c>
      <c r="H4449" s="29">
        <v>4022.66</v>
      </c>
      <c r="I4449" s="26">
        <v>19.8</v>
      </c>
      <c r="J4449" s="25">
        <v>10369.459999999999</v>
      </c>
      <c r="K4449" s="25">
        <v>6346.7999999999993</v>
      </c>
      <c r="L4449" s="25">
        <v>-3109.93</v>
      </c>
      <c r="M4449" s="27">
        <v>7259.5299999999988</v>
      </c>
    </row>
    <row r="4450" spans="1:13" x14ac:dyDescent="0.15">
      <c r="A4450" t="s">
        <v>17627</v>
      </c>
      <c r="B4450">
        <v>24597</v>
      </c>
      <c r="C4450" t="s">
        <v>14688</v>
      </c>
      <c r="D4450" t="s">
        <v>4446</v>
      </c>
      <c r="E4450" t="s">
        <v>12848</v>
      </c>
      <c r="F4450" s="2" t="s">
        <v>6299</v>
      </c>
      <c r="G4450" s="2" t="s">
        <v>6299</v>
      </c>
      <c r="H4450" s="29">
        <v>0</v>
      </c>
      <c r="I4450" s="26">
        <v>0</v>
      </c>
      <c r="J4450" s="25">
        <v>0</v>
      </c>
      <c r="K4450" s="25">
        <v>0</v>
      </c>
      <c r="L4450" s="25">
        <v>0</v>
      </c>
      <c r="M4450" s="27">
        <v>0</v>
      </c>
    </row>
    <row r="4451" spans="1:13" x14ac:dyDescent="0.15">
      <c r="A4451" t="s">
        <v>18656</v>
      </c>
      <c r="B4451">
        <v>40812</v>
      </c>
      <c r="C4451" t="s">
        <v>14901</v>
      </c>
      <c r="D4451" t="s">
        <v>4447</v>
      </c>
      <c r="E4451" t="s">
        <v>6975</v>
      </c>
      <c r="F4451" s="2" t="s">
        <v>6347</v>
      </c>
      <c r="G4451" s="2" t="s">
        <v>6347</v>
      </c>
      <c r="H4451" s="29">
        <v>0</v>
      </c>
      <c r="I4451" s="26">
        <v>0</v>
      </c>
      <c r="J4451" s="25">
        <v>0</v>
      </c>
      <c r="K4451" s="25">
        <v>0</v>
      </c>
      <c r="L4451" s="25">
        <v>0</v>
      </c>
      <c r="M4451" s="27">
        <v>0</v>
      </c>
    </row>
    <row r="4452" spans="1:13" x14ac:dyDescent="0.15">
      <c r="A4452" t="s">
        <v>22635</v>
      </c>
      <c r="B4452">
        <v>60997</v>
      </c>
      <c r="C4452" t="s">
        <v>15331</v>
      </c>
      <c r="D4452" t="s">
        <v>4448</v>
      </c>
      <c r="E4452" t="s">
        <v>12849</v>
      </c>
      <c r="F4452" s="2" t="s">
        <v>6526</v>
      </c>
      <c r="G4452" s="2" t="s">
        <v>6526</v>
      </c>
      <c r="H4452" s="29">
        <v>69209.790000000008</v>
      </c>
      <c r="I4452" s="26">
        <v>283.14</v>
      </c>
      <c r="J4452" s="25">
        <v>148283.25</v>
      </c>
      <c r="K4452" s="25">
        <v>79073.459999999992</v>
      </c>
      <c r="L4452" s="25">
        <v>-38746</v>
      </c>
      <c r="M4452" s="27">
        <v>109537.25</v>
      </c>
    </row>
    <row r="4453" spans="1:13" x14ac:dyDescent="0.15">
      <c r="A4453" t="s">
        <v>17392</v>
      </c>
      <c r="B4453">
        <v>10249</v>
      </c>
      <c r="C4453" t="s">
        <v>14651</v>
      </c>
      <c r="D4453" t="s">
        <v>4449</v>
      </c>
      <c r="E4453" t="s">
        <v>12850</v>
      </c>
      <c r="F4453" s="2" t="s">
        <v>6388</v>
      </c>
      <c r="G4453" s="2" t="s">
        <v>6388</v>
      </c>
      <c r="H4453" s="29">
        <v>10649.259999999995</v>
      </c>
      <c r="I4453" s="26">
        <v>20.09</v>
      </c>
      <c r="J4453" s="25">
        <v>10521.33</v>
      </c>
      <c r="K4453" s="25">
        <v>-127.92999999999483</v>
      </c>
      <c r="L4453" s="25">
        <v>95.95</v>
      </c>
      <c r="M4453" s="27">
        <v>10617.28</v>
      </c>
    </row>
    <row r="4454" spans="1:13" x14ac:dyDescent="0.15">
      <c r="A4454" t="s">
        <v>21826</v>
      </c>
      <c r="B4454">
        <v>42558</v>
      </c>
      <c r="C4454" t="s">
        <v>15185</v>
      </c>
      <c r="D4454" t="s">
        <v>4450</v>
      </c>
      <c r="E4454" t="s">
        <v>12851</v>
      </c>
      <c r="F4454" s="2" t="s">
        <v>6445</v>
      </c>
      <c r="G4454" s="2" t="s">
        <v>6445</v>
      </c>
      <c r="H4454" s="29">
        <v>63197.48000000001</v>
      </c>
      <c r="I4454" s="26">
        <v>263.16000000000003</v>
      </c>
      <c r="J4454" s="25">
        <v>137819.51999999999</v>
      </c>
      <c r="K4454" s="25">
        <v>74622.039999999979</v>
      </c>
      <c r="L4454" s="25">
        <v>-36564.800000000003</v>
      </c>
      <c r="M4454" s="27">
        <v>101254.71999999999</v>
      </c>
    </row>
    <row r="4455" spans="1:13" x14ac:dyDescent="0.15">
      <c r="A4455" t="s">
        <v>21777</v>
      </c>
      <c r="B4455">
        <v>42552</v>
      </c>
      <c r="C4455" t="s">
        <v>15181</v>
      </c>
      <c r="D4455" t="s">
        <v>4451</v>
      </c>
      <c r="E4455" t="s">
        <v>12852</v>
      </c>
      <c r="F4455" s="2" t="s">
        <v>6327</v>
      </c>
      <c r="G4455" s="2" t="s">
        <v>6327</v>
      </c>
      <c r="H4455" s="29">
        <v>140051.71</v>
      </c>
      <c r="I4455" s="26">
        <v>344.66</v>
      </c>
      <c r="J4455" s="25">
        <v>180501.89</v>
      </c>
      <c r="K4455" s="25">
        <v>40450.180000000022</v>
      </c>
      <c r="L4455" s="25">
        <v>-19820.59</v>
      </c>
      <c r="M4455" s="27">
        <v>160681.30000000002</v>
      </c>
    </row>
    <row r="4456" spans="1:13" x14ac:dyDescent="0.15">
      <c r="A4456" t="s">
        <v>21112</v>
      </c>
      <c r="B4456">
        <v>41735</v>
      </c>
      <c r="C4456" t="s">
        <v>15106</v>
      </c>
      <c r="D4456" t="s">
        <v>4452</v>
      </c>
      <c r="E4456" t="s">
        <v>12853</v>
      </c>
      <c r="F4456" s="2" t="s">
        <v>12854</v>
      </c>
      <c r="G4456" s="2" t="s">
        <v>6380</v>
      </c>
      <c r="H4456" s="29">
        <v>9910</v>
      </c>
      <c r="I4456" s="26">
        <v>17.04</v>
      </c>
      <c r="J4456" s="25">
        <v>8924.02</v>
      </c>
      <c r="K4456" s="25">
        <v>-985.97999999999956</v>
      </c>
      <c r="L4456" s="25">
        <v>739.49</v>
      </c>
      <c r="M4456" s="27">
        <v>9663.51</v>
      </c>
    </row>
    <row r="4457" spans="1:13" x14ac:dyDescent="0.15">
      <c r="A4457" t="s">
        <v>19646</v>
      </c>
      <c r="B4457">
        <v>41390</v>
      </c>
      <c r="C4457" t="s">
        <v>14994</v>
      </c>
      <c r="D4457" t="s">
        <v>4453</v>
      </c>
      <c r="E4457" t="s">
        <v>12855</v>
      </c>
      <c r="F4457" s="2" t="s">
        <v>6215</v>
      </c>
      <c r="G4457" s="2" t="s">
        <v>6215</v>
      </c>
      <c r="H4457" s="29">
        <v>138785.55000000002</v>
      </c>
      <c r="I4457" s="26">
        <v>392.04</v>
      </c>
      <c r="J4457" s="25">
        <v>205315.27</v>
      </c>
      <c r="K4457" s="25">
        <v>66529.719999999972</v>
      </c>
      <c r="L4457" s="25">
        <v>-32599.56</v>
      </c>
      <c r="M4457" s="27">
        <v>172715.71</v>
      </c>
    </row>
    <row r="4458" spans="1:13" x14ac:dyDescent="0.15">
      <c r="A4458" t="s">
        <v>21977</v>
      </c>
      <c r="B4458">
        <v>42623</v>
      </c>
      <c r="C4458" t="s">
        <v>15204</v>
      </c>
      <c r="D4458" t="s">
        <v>4454</v>
      </c>
      <c r="E4458" t="s">
        <v>12856</v>
      </c>
      <c r="F4458" s="2" t="s">
        <v>6247</v>
      </c>
      <c r="G4458" s="2" t="s">
        <v>6247</v>
      </c>
      <c r="H4458" s="29">
        <v>0</v>
      </c>
      <c r="I4458" s="26">
        <v>0</v>
      </c>
      <c r="J4458" s="25">
        <v>0</v>
      </c>
      <c r="K4458" s="25">
        <v>0</v>
      </c>
      <c r="L4458" s="25">
        <v>0</v>
      </c>
      <c r="M4458" s="27">
        <v>0</v>
      </c>
    </row>
    <row r="4459" spans="1:13" x14ac:dyDescent="0.15">
      <c r="A4459" t="s">
        <v>21491</v>
      </c>
      <c r="B4459">
        <v>41853</v>
      </c>
      <c r="C4459" t="s">
        <v>15142</v>
      </c>
      <c r="D4459" t="s">
        <v>4455</v>
      </c>
      <c r="E4459" t="s">
        <v>12857</v>
      </c>
      <c r="F4459" s="2" t="s">
        <v>6472</v>
      </c>
      <c r="G4459" s="2" t="s">
        <v>6472</v>
      </c>
      <c r="H4459" s="29">
        <v>0</v>
      </c>
      <c r="I4459" s="26">
        <v>0</v>
      </c>
      <c r="J4459" s="25">
        <v>0</v>
      </c>
      <c r="K4459" s="25">
        <v>0</v>
      </c>
      <c r="L4459" s="25">
        <v>0</v>
      </c>
      <c r="M4459" s="27">
        <v>0</v>
      </c>
    </row>
    <row r="4460" spans="1:13" x14ac:dyDescent="0.15">
      <c r="A4460" t="s">
        <v>20193</v>
      </c>
      <c r="B4460">
        <v>41514</v>
      </c>
      <c r="C4460" t="s">
        <v>15037</v>
      </c>
      <c r="D4460" t="s">
        <v>4456</v>
      </c>
      <c r="E4460" t="s">
        <v>12858</v>
      </c>
      <c r="F4460" s="2" t="s">
        <v>6360</v>
      </c>
      <c r="G4460" s="2" t="s">
        <v>6360</v>
      </c>
      <c r="H4460" s="29">
        <v>386203.08999999997</v>
      </c>
      <c r="I4460" s="26">
        <v>750.26</v>
      </c>
      <c r="J4460" s="25">
        <v>392918.66</v>
      </c>
      <c r="K4460" s="25">
        <v>6715.570000000007</v>
      </c>
      <c r="L4460" s="25">
        <v>-3290.63</v>
      </c>
      <c r="M4460" s="27">
        <v>389628.02999999997</v>
      </c>
    </row>
    <row r="4461" spans="1:13" x14ac:dyDescent="0.15">
      <c r="A4461" t="s">
        <v>22756</v>
      </c>
      <c r="B4461">
        <v>69877</v>
      </c>
      <c r="C4461" t="s">
        <v>15355</v>
      </c>
      <c r="D4461" t="s">
        <v>4457</v>
      </c>
      <c r="E4461" t="s">
        <v>10730</v>
      </c>
      <c r="F4461" s="2" t="s">
        <v>6359</v>
      </c>
      <c r="G4461" s="2" t="s">
        <v>6359</v>
      </c>
      <c r="H4461" s="29">
        <v>75316</v>
      </c>
      <c r="I4461" s="26">
        <v>115.53</v>
      </c>
      <c r="J4461" s="25">
        <v>60504.22</v>
      </c>
      <c r="K4461" s="25">
        <v>-14811.779999999999</v>
      </c>
      <c r="L4461" s="25">
        <v>11108.84</v>
      </c>
      <c r="M4461" s="27">
        <v>71613.06</v>
      </c>
    </row>
    <row r="4462" spans="1:13" x14ac:dyDescent="0.15">
      <c r="A4462" t="s">
        <v>23103</v>
      </c>
      <c r="B4462">
        <v>75753</v>
      </c>
      <c r="C4462" t="s">
        <v>15400</v>
      </c>
      <c r="D4462" t="s">
        <v>4458</v>
      </c>
      <c r="E4462" t="s">
        <v>10837</v>
      </c>
      <c r="F4462" s="2" t="s">
        <v>6389</v>
      </c>
      <c r="G4462" s="2" t="s">
        <v>6389</v>
      </c>
      <c r="H4462" s="29">
        <v>0</v>
      </c>
      <c r="I4462" s="26">
        <v>0</v>
      </c>
      <c r="J4462" s="25">
        <v>0</v>
      </c>
      <c r="K4462" s="25">
        <v>0</v>
      </c>
      <c r="L4462" s="25">
        <v>0</v>
      </c>
      <c r="M4462" s="27">
        <v>0</v>
      </c>
    </row>
    <row r="4463" spans="1:13" x14ac:dyDescent="0.15">
      <c r="A4463" t="s">
        <v>23122</v>
      </c>
      <c r="B4463">
        <v>76806</v>
      </c>
      <c r="C4463" t="s">
        <v>15408</v>
      </c>
      <c r="D4463" t="s">
        <v>4459</v>
      </c>
      <c r="E4463" t="s">
        <v>12859</v>
      </c>
      <c r="F4463" s="2" t="s">
        <v>6446</v>
      </c>
      <c r="G4463" s="2" t="s">
        <v>6446</v>
      </c>
      <c r="H4463" s="29">
        <v>0</v>
      </c>
      <c r="I4463" s="26">
        <v>0</v>
      </c>
      <c r="J4463" s="25">
        <v>0</v>
      </c>
      <c r="K4463" s="25">
        <v>0</v>
      </c>
      <c r="L4463" s="25">
        <v>0</v>
      </c>
      <c r="M4463" s="27">
        <v>0</v>
      </c>
    </row>
    <row r="4464" spans="1:13" x14ac:dyDescent="0.15">
      <c r="A4464" t="s">
        <v>21212</v>
      </c>
      <c r="B4464">
        <v>41777</v>
      </c>
      <c r="C4464" t="s">
        <v>15111</v>
      </c>
      <c r="D4464" t="s">
        <v>4460</v>
      </c>
      <c r="E4464" t="s">
        <v>12860</v>
      </c>
      <c r="F4464" s="2" t="s">
        <v>12861</v>
      </c>
      <c r="G4464" s="2" t="s">
        <v>6823</v>
      </c>
      <c r="H4464" s="29">
        <v>0</v>
      </c>
      <c r="I4464" s="26">
        <v>0</v>
      </c>
      <c r="J4464" s="25">
        <v>0</v>
      </c>
      <c r="K4464" s="25">
        <v>0</v>
      </c>
      <c r="L4464" s="25">
        <v>0</v>
      </c>
      <c r="M4464" s="27">
        <v>0</v>
      </c>
    </row>
    <row r="4465" spans="1:13" x14ac:dyDescent="0.15">
      <c r="A4465" t="s">
        <v>17524</v>
      </c>
      <c r="B4465">
        <v>20281</v>
      </c>
      <c r="C4465" t="s">
        <v>14666</v>
      </c>
      <c r="D4465" t="s">
        <v>4461</v>
      </c>
      <c r="E4465" t="s">
        <v>12862</v>
      </c>
      <c r="F4465" s="2" t="s">
        <v>6424</v>
      </c>
      <c r="G4465" s="2" t="s">
        <v>6425</v>
      </c>
      <c r="H4465" s="29">
        <v>7928</v>
      </c>
      <c r="I4465" s="26">
        <v>0</v>
      </c>
      <c r="J4465" s="25">
        <v>0</v>
      </c>
      <c r="K4465" s="25">
        <v>-7928</v>
      </c>
      <c r="L4465" s="25">
        <v>5946</v>
      </c>
      <c r="M4465" s="27">
        <v>5946</v>
      </c>
    </row>
    <row r="4466" spans="1:13" x14ac:dyDescent="0.15">
      <c r="A4466" t="s">
        <v>17628</v>
      </c>
      <c r="B4466">
        <v>24597</v>
      </c>
      <c r="C4466" t="s">
        <v>14688</v>
      </c>
      <c r="D4466" t="s">
        <v>4462</v>
      </c>
      <c r="E4466" t="s">
        <v>12863</v>
      </c>
      <c r="F4466" s="2" t="s">
        <v>8324</v>
      </c>
      <c r="G4466" s="2" t="s">
        <v>6741</v>
      </c>
      <c r="H4466" s="29">
        <v>0</v>
      </c>
      <c r="I4466" s="26">
        <v>0</v>
      </c>
      <c r="J4466" s="25">
        <v>0</v>
      </c>
      <c r="K4466" s="25">
        <v>0</v>
      </c>
      <c r="L4466" s="25">
        <v>0</v>
      </c>
      <c r="M4466" s="27">
        <v>0</v>
      </c>
    </row>
    <row r="4467" spans="1:13" x14ac:dyDescent="0.15">
      <c r="A4467" t="s">
        <v>18401</v>
      </c>
      <c r="B4467">
        <v>40530</v>
      </c>
      <c r="C4467" t="s">
        <v>14870</v>
      </c>
      <c r="D4467" t="s">
        <v>4463</v>
      </c>
      <c r="E4467" t="s">
        <v>12865</v>
      </c>
      <c r="F4467" s="2" t="s">
        <v>6317</v>
      </c>
      <c r="G4467" s="2" t="s">
        <v>6317</v>
      </c>
      <c r="H4467" s="29">
        <v>55076.5</v>
      </c>
      <c r="I4467" s="26">
        <v>187.58</v>
      </c>
      <c r="J4467" s="25">
        <v>98237.52</v>
      </c>
      <c r="K4467" s="25">
        <v>43161.020000000004</v>
      </c>
      <c r="L4467" s="25">
        <v>-21148.9</v>
      </c>
      <c r="M4467" s="27">
        <v>77088.62</v>
      </c>
    </row>
    <row r="4468" spans="1:13" x14ac:dyDescent="0.15">
      <c r="A4468" t="s">
        <v>20176</v>
      </c>
      <c r="B4468">
        <v>41506</v>
      </c>
      <c r="C4468" t="s">
        <v>15035</v>
      </c>
      <c r="D4468" t="s">
        <v>4464</v>
      </c>
      <c r="E4468" t="s">
        <v>12866</v>
      </c>
      <c r="F4468" s="2" t="s">
        <v>6500</v>
      </c>
      <c r="G4468" s="2" t="s">
        <v>6500</v>
      </c>
      <c r="H4468" s="29">
        <v>254539.37</v>
      </c>
      <c r="I4468" s="26">
        <v>213.95</v>
      </c>
      <c r="J4468" s="25">
        <v>112047.75</v>
      </c>
      <c r="K4468" s="25">
        <v>-142491.62</v>
      </c>
      <c r="L4468" s="25">
        <v>106868.72</v>
      </c>
      <c r="M4468" s="27">
        <v>218916.47</v>
      </c>
    </row>
    <row r="4469" spans="1:13" x14ac:dyDescent="0.15">
      <c r="A4469" t="s">
        <v>19084</v>
      </c>
      <c r="B4469">
        <v>41023</v>
      </c>
      <c r="C4469" t="s">
        <v>14938</v>
      </c>
      <c r="D4469" t="s">
        <v>4465</v>
      </c>
      <c r="E4469" t="s">
        <v>7651</v>
      </c>
      <c r="F4469" s="2" t="s">
        <v>6293</v>
      </c>
      <c r="G4469" s="2" t="s">
        <v>6293</v>
      </c>
      <c r="H4469" s="29">
        <v>65265.890000000014</v>
      </c>
      <c r="I4469" s="26">
        <v>168.36</v>
      </c>
      <c r="J4469" s="25">
        <v>88171.82</v>
      </c>
      <c r="K4469" s="25">
        <v>22905.929999999993</v>
      </c>
      <c r="L4469" s="25">
        <v>-11223.91</v>
      </c>
      <c r="M4469" s="27">
        <v>76947.91</v>
      </c>
    </row>
    <row r="4470" spans="1:13" x14ac:dyDescent="0.15">
      <c r="A4470" t="s">
        <v>22636</v>
      </c>
      <c r="B4470">
        <v>60997</v>
      </c>
      <c r="C4470" t="s">
        <v>15331</v>
      </c>
      <c r="D4470" t="s">
        <v>4466</v>
      </c>
      <c r="E4470" t="s">
        <v>12867</v>
      </c>
      <c r="F4470" s="2" t="s">
        <v>6526</v>
      </c>
      <c r="G4470" s="2" t="s">
        <v>6526</v>
      </c>
      <c r="H4470" s="29">
        <v>0</v>
      </c>
      <c r="I4470" s="26">
        <v>0</v>
      </c>
      <c r="J4470" s="25">
        <v>0</v>
      </c>
      <c r="K4470" s="25">
        <v>0</v>
      </c>
      <c r="L4470" s="25">
        <v>0</v>
      </c>
      <c r="M4470" s="27">
        <v>0</v>
      </c>
    </row>
    <row r="4471" spans="1:13" x14ac:dyDescent="0.15">
      <c r="A4471" t="s">
        <v>23150</v>
      </c>
      <c r="B4471">
        <v>77195</v>
      </c>
      <c r="C4471" t="s">
        <v>15414</v>
      </c>
      <c r="D4471" t="s">
        <v>4467</v>
      </c>
      <c r="E4471" t="s">
        <v>12868</v>
      </c>
      <c r="F4471" s="2" t="s">
        <v>6341</v>
      </c>
      <c r="G4471" s="2" t="s">
        <v>6341</v>
      </c>
      <c r="H4471" s="29">
        <v>100922.15</v>
      </c>
      <c r="I4471" s="26">
        <v>117.34</v>
      </c>
      <c r="J4471" s="25">
        <v>61452.13</v>
      </c>
      <c r="K4471" s="25">
        <v>-39470.019999999997</v>
      </c>
      <c r="L4471" s="25">
        <v>29602.52</v>
      </c>
      <c r="M4471" s="27">
        <v>91054.65</v>
      </c>
    </row>
    <row r="4472" spans="1:13" x14ac:dyDescent="0.15">
      <c r="A4472" t="s">
        <v>18298</v>
      </c>
      <c r="B4472">
        <v>40377</v>
      </c>
      <c r="C4472" t="s">
        <v>14859</v>
      </c>
      <c r="D4472" t="s">
        <v>4468</v>
      </c>
      <c r="E4472" t="s">
        <v>7967</v>
      </c>
      <c r="F4472" s="2" t="s">
        <v>6215</v>
      </c>
      <c r="G4472" s="2" t="s">
        <v>6215</v>
      </c>
      <c r="H4472" s="29">
        <v>33694</v>
      </c>
      <c r="I4472" s="26">
        <v>114.16</v>
      </c>
      <c r="J4472" s="25">
        <v>59786.73</v>
      </c>
      <c r="K4472" s="25">
        <v>26092.730000000003</v>
      </c>
      <c r="L4472" s="25">
        <v>-12785.44</v>
      </c>
      <c r="M4472" s="27">
        <v>47001.29</v>
      </c>
    </row>
    <row r="4473" spans="1:13" x14ac:dyDescent="0.15">
      <c r="A4473" t="s">
        <v>17393</v>
      </c>
      <c r="B4473">
        <v>10249</v>
      </c>
      <c r="C4473" t="s">
        <v>14651</v>
      </c>
      <c r="D4473" t="s">
        <v>4469</v>
      </c>
      <c r="E4473" t="s">
        <v>12869</v>
      </c>
      <c r="F4473" s="2" t="s">
        <v>6388</v>
      </c>
      <c r="G4473" s="2" t="s">
        <v>6388</v>
      </c>
      <c r="H4473" s="29">
        <v>3964</v>
      </c>
      <c r="I4473" s="26">
        <v>0</v>
      </c>
      <c r="J4473" s="25">
        <v>0</v>
      </c>
      <c r="K4473" s="25">
        <v>-3964</v>
      </c>
      <c r="L4473" s="25">
        <v>2973</v>
      </c>
      <c r="M4473" s="27">
        <v>2973</v>
      </c>
    </row>
    <row r="4474" spans="1:13" x14ac:dyDescent="0.15">
      <c r="A4474" t="s">
        <v>21440</v>
      </c>
      <c r="B4474">
        <v>41850</v>
      </c>
      <c r="C4474" t="s">
        <v>15139</v>
      </c>
      <c r="D4474" t="s">
        <v>4470</v>
      </c>
      <c r="E4474" t="s">
        <v>12870</v>
      </c>
      <c r="F4474" s="2" t="s">
        <v>6535</v>
      </c>
      <c r="G4474" s="2" t="s">
        <v>6535</v>
      </c>
      <c r="H4474" s="29">
        <v>0</v>
      </c>
      <c r="I4474" s="26">
        <v>92.81</v>
      </c>
      <c r="J4474" s="25">
        <v>48605.53</v>
      </c>
      <c r="K4474" s="25">
        <v>48605.53</v>
      </c>
      <c r="L4474" s="25">
        <v>-23816.71</v>
      </c>
      <c r="M4474" s="27">
        <v>24788.82</v>
      </c>
    </row>
    <row r="4475" spans="1:13" x14ac:dyDescent="0.15">
      <c r="A4475" t="s">
        <v>21778</v>
      </c>
      <c r="B4475">
        <v>42552</v>
      </c>
      <c r="C4475" t="s">
        <v>15181</v>
      </c>
      <c r="D4475" t="s">
        <v>4471</v>
      </c>
      <c r="E4475" t="s">
        <v>12871</v>
      </c>
      <c r="F4475" s="2" t="s">
        <v>6327</v>
      </c>
      <c r="G4475" s="2" t="s">
        <v>6327</v>
      </c>
      <c r="H4475" s="29">
        <v>114556.53999999998</v>
      </c>
      <c r="I4475" s="26">
        <v>562.44000000000005</v>
      </c>
      <c r="J4475" s="25">
        <v>294555.45</v>
      </c>
      <c r="K4475" s="25">
        <v>179998.91000000003</v>
      </c>
      <c r="L4475" s="25">
        <v>-88199.47</v>
      </c>
      <c r="M4475" s="27">
        <v>206355.98</v>
      </c>
    </row>
    <row r="4476" spans="1:13" x14ac:dyDescent="0.15">
      <c r="A4476" t="s">
        <v>21492</v>
      </c>
      <c r="B4476">
        <v>41853</v>
      </c>
      <c r="C4476" t="s">
        <v>15142</v>
      </c>
      <c r="D4476" t="s">
        <v>4472</v>
      </c>
      <c r="E4476" t="s">
        <v>12872</v>
      </c>
      <c r="F4476" s="2" t="s">
        <v>6472</v>
      </c>
      <c r="G4476" s="2" t="s">
        <v>6472</v>
      </c>
      <c r="H4476" s="29">
        <v>0</v>
      </c>
      <c r="I4476" s="26">
        <v>0</v>
      </c>
      <c r="J4476" s="25">
        <v>0</v>
      </c>
      <c r="K4476" s="25">
        <v>0</v>
      </c>
      <c r="L4476" s="25">
        <v>0</v>
      </c>
      <c r="M4476" s="27">
        <v>0</v>
      </c>
    </row>
    <row r="4477" spans="1:13" x14ac:dyDescent="0.15">
      <c r="A4477" t="s">
        <v>21568</v>
      </c>
      <c r="B4477">
        <v>41862</v>
      </c>
      <c r="C4477" t="s">
        <v>15148</v>
      </c>
      <c r="D4477" t="s">
        <v>4473</v>
      </c>
      <c r="E4477" t="s">
        <v>12873</v>
      </c>
      <c r="F4477" s="2" t="s">
        <v>6507</v>
      </c>
      <c r="G4477" s="2" t="s">
        <v>6507</v>
      </c>
      <c r="H4477" s="29">
        <v>31987.869999999995</v>
      </c>
      <c r="I4477" s="26">
        <v>245.74</v>
      </c>
      <c r="J4477" s="25">
        <v>128696.5</v>
      </c>
      <c r="K4477" s="25">
        <v>96708.63</v>
      </c>
      <c r="L4477" s="25">
        <v>-47387.23</v>
      </c>
      <c r="M4477" s="27">
        <v>81309.26999999999</v>
      </c>
    </row>
    <row r="4478" spans="1:13" x14ac:dyDescent="0.15">
      <c r="A4478" t="s">
        <v>18281</v>
      </c>
      <c r="B4478">
        <v>40342</v>
      </c>
      <c r="C4478" t="s">
        <v>14855</v>
      </c>
      <c r="D4478" t="s">
        <v>4474</v>
      </c>
      <c r="E4478" t="s">
        <v>12874</v>
      </c>
      <c r="F4478" s="2" t="s">
        <v>6379</v>
      </c>
      <c r="G4478" s="2" t="s">
        <v>6380</v>
      </c>
      <c r="H4478" s="29">
        <v>0</v>
      </c>
      <c r="I4478" s="26">
        <v>0</v>
      </c>
      <c r="J4478" s="25">
        <v>0</v>
      </c>
      <c r="K4478" s="25">
        <v>0</v>
      </c>
      <c r="L4478" s="25">
        <v>0</v>
      </c>
      <c r="M4478" s="27">
        <v>0</v>
      </c>
    </row>
    <row r="4479" spans="1:13" x14ac:dyDescent="0.15">
      <c r="A4479" t="s">
        <v>22757</v>
      </c>
      <c r="B4479">
        <v>69877</v>
      </c>
      <c r="C4479" t="s">
        <v>15355</v>
      </c>
      <c r="D4479" t="s">
        <v>4475</v>
      </c>
      <c r="E4479" t="s">
        <v>10716</v>
      </c>
      <c r="F4479" s="2" t="s">
        <v>6359</v>
      </c>
      <c r="G4479" s="2" t="s">
        <v>6359</v>
      </c>
      <c r="H4479" s="29">
        <v>0</v>
      </c>
      <c r="I4479" s="26">
        <v>0</v>
      </c>
      <c r="J4479" s="25">
        <v>0</v>
      </c>
      <c r="K4479" s="25">
        <v>0</v>
      </c>
      <c r="L4479" s="25">
        <v>0</v>
      </c>
      <c r="M4479" s="27">
        <v>0</v>
      </c>
    </row>
    <row r="4480" spans="1:13" x14ac:dyDescent="0.15">
      <c r="A4480" t="s">
        <v>19369</v>
      </c>
      <c r="B4480">
        <v>41251</v>
      </c>
      <c r="C4480" t="s">
        <v>14966</v>
      </c>
      <c r="D4480" t="s">
        <v>4476</v>
      </c>
      <c r="E4480" t="s">
        <v>12875</v>
      </c>
      <c r="F4480" s="2" t="s">
        <v>6411</v>
      </c>
      <c r="G4480" s="2" t="s">
        <v>6412</v>
      </c>
      <c r="H4480" s="29">
        <v>141483.78999999998</v>
      </c>
      <c r="I4480" s="26">
        <v>581.84</v>
      </c>
      <c r="J4480" s="25">
        <v>304715.43</v>
      </c>
      <c r="K4480" s="25">
        <v>163231.64000000001</v>
      </c>
      <c r="L4480" s="25">
        <v>-79983.5</v>
      </c>
      <c r="M4480" s="27">
        <v>224731.93</v>
      </c>
    </row>
    <row r="4481" spans="1:13" x14ac:dyDescent="0.15">
      <c r="A4481" t="s">
        <v>23123</v>
      </c>
      <c r="B4481">
        <v>76806</v>
      </c>
      <c r="C4481" t="s">
        <v>15408</v>
      </c>
      <c r="D4481" t="s">
        <v>4477</v>
      </c>
      <c r="E4481" t="s">
        <v>12876</v>
      </c>
      <c r="F4481" s="2" t="s">
        <v>6446</v>
      </c>
      <c r="G4481" s="2" t="s">
        <v>6446</v>
      </c>
      <c r="H4481" s="29">
        <v>1982</v>
      </c>
      <c r="I4481" s="26">
        <v>0</v>
      </c>
      <c r="J4481" s="25">
        <v>0</v>
      </c>
      <c r="K4481" s="25">
        <v>-1982</v>
      </c>
      <c r="L4481" s="25">
        <v>1486.5</v>
      </c>
      <c r="M4481" s="27">
        <v>1486.5</v>
      </c>
    </row>
    <row r="4482" spans="1:13" x14ac:dyDescent="0.15">
      <c r="A4482" t="s">
        <v>18230</v>
      </c>
      <c r="B4482">
        <v>40144</v>
      </c>
      <c r="C4482" t="s">
        <v>14839</v>
      </c>
      <c r="D4482" t="s">
        <v>4478</v>
      </c>
      <c r="E4482" t="s">
        <v>12877</v>
      </c>
      <c r="F4482" s="2" t="s">
        <v>10753</v>
      </c>
      <c r="G4482" s="2" t="s">
        <v>7206</v>
      </c>
      <c r="H4482" s="29">
        <v>7491.3699999999953</v>
      </c>
      <c r="I4482" s="26">
        <v>0</v>
      </c>
      <c r="J4482" s="25">
        <v>0</v>
      </c>
      <c r="K4482" s="25">
        <v>-7491.3699999999953</v>
      </c>
      <c r="L4482" s="25">
        <v>5618.53</v>
      </c>
      <c r="M4482" s="27">
        <v>5618.53</v>
      </c>
    </row>
    <row r="4483" spans="1:13" x14ac:dyDescent="0.15">
      <c r="A4483" t="s">
        <v>18384</v>
      </c>
      <c r="B4483">
        <v>40517</v>
      </c>
      <c r="C4483" t="s">
        <v>14868</v>
      </c>
      <c r="D4483" t="s">
        <v>4479</v>
      </c>
      <c r="E4483" t="s">
        <v>12880</v>
      </c>
      <c r="F4483" s="2" t="s">
        <v>6555</v>
      </c>
      <c r="G4483" s="2" t="s">
        <v>6555</v>
      </c>
      <c r="H4483" s="29">
        <v>0</v>
      </c>
      <c r="I4483" s="26">
        <v>0</v>
      </c>
      <c r="J4483" s="25">
        <v>0</v>
      </c>
      <c r="K4483" s="25">
        <v>0</v>
      </c>
      <c r="L4483" s="25">
        <v>0</v>
      </c>
      <c r="M4483" s="27">
        <v>0</v>
      </c>
    </row>
    <row r="4484" spans="1:13" x14ac:dyDescent="0.15">
      <c r="A4484" t="s">
        <v>23313</v>
      </c>
      <c r="B4484">
        <v>80433</v>
      </c>
      <c r="C4484" t="s">
        <v>15436</v>
      </c>
      <c r="D4484" t="s">
        <v>4480</v>
      </c>
      <c r="E4484" t="s">
        <v>12881</v>
      </c>
      <c r="F4484" s="2" t="s">
        <v>6409</v>
      </c>
      <c r="G4484" s="2" t="s">
        <v>6409</v>
      </c>
      <c r="H4484" s="29">
        <v>0</v>
      </c>
      <c r="I4484" s="26">
        <v>0</v>
      </c>
      <c r="J4484" s="25">
        <v>0</v>
      </c>
      <c r="K4484" s="25">
        <v>0</v>
      </c>
      <c r="L4484" s="25">
        <v>0</v>
      </c>
      <c r="M4484" s="27">
        <v>0</v>
      </c>
    </row>
    <row r="4485" spans="1:13" x14ac:dyDescent="0.15">
      <c r="A4485" t="s">
        <v>19679</v>
      </c>
      <c r="B4485">
        <v>41400</v>
      </c>
      <c r="C4485" t="s">
        <v>14997</v>
      </c>
      <c r="D4485" t="s">
        <v>4481</v>
      </c>
      <c r="E4485" t="s">
        <v>11388</v>
      </c>
      <c r="F4485" s="2" t="s">
        <v>6341</v>
      </c>
      <c r="G4485" s="2" t="s">
        <v>6341</v>
      </c>
      <c r="H4485" s="29">
        <v>146832.87</v>
      </c>
      <c r="I4485" s="26">
        <v>424.17</v>
      </c>
      <c r="J4485" s="25">
        <v>222142.07</v>
      </c>
      <c r="K4485" s="25">
        <v>75309.200000000012</v>
      </c>
      <c r="L4485" s="25">
        <v>-36901.51</v>
      </c>
      <c r="M4485" s="27">
        <v>185240.56</v>
      </c>
    </row>
    <row r="4486" spans="1:13" x14ac:dyDescent="0.15">
      <c r="A4486" t="s">
        <v>17629</v>
      </c>
      <c r="B4486">
        <v>24597</v>
      </c>
      <c r="C4486" t="s">
        <v>14688</v>
      </c>
      <c r="D4486" t="s">
        <v>4482</v>
      </c>
      <c r="E4486" t="s">
        <v>12882</v>
      </c>
      <c r="F4486" s="2" t="s">
        <v>8324</v>
      </c>
      <c r="G4486" s="2" t="s">
        <v>6741</v>
      </c>
      <c r="H4486" s="29">
        <v>0</v>
      </c>
      <c r="I4486" s="26">
        <v>0</v>
      </c>
      <c r="J4486" s="25">
        <v>0</v>
      </c>
      <c r="K4486" s="25">
        <v>0</v>
      </c>
      <c r="L4486" s="25">
        <v>0</v>
      </c>
      <c r="M4486" s="27">
        <v>0</v>
      </c>
    </row>
    <row r="4487" spans="1:13" x14ac:dyDescent="0.15">
      <c r="A4487" t="s">
        <v>18402</v>
      </c>
      <c r="B4487">
        <v>40530</v>
      </c>
      <c r="C4487" t="s">
        <v>14870</v>
      </c>
      <c r="D4487" t="s">
        <v>4483</v>
      </c>
      <c r="E4487" t="s">
        <v>8476</v>
      </c>
      <c r="F4487" s="2" t="s">
        <v>6317</v>
      </c>
      <c r="G4487" s="2" t="s">
        <v>6317</v>
      </c>
      <c r="H4487" s="29">
        <v>0</v>
      </c>
      <c r="I4487" s="26">
        <v>0</v>
      </c>
      <c r="J4487" s="25">
        <v>0</v>
      </c>
      <c r="K4487" s="25">
        <v>0</v>
      </c>
      <c r="L4487" s="25">
        <v>0</v>
      </c>
      <c r="M4487" s="27">
        <v>0</v>
      </c>
    </row>
    <row r="4488" spans="1:13" x14ac:dyDescent="0.15">
      <c r="A4488" t="s">
        <v>20177</v>
      </c>
      <c r="B4488">
        <v>41506</v>
      </c>
      <c r="C4488" t="s">
        <v>15035</v>
      </c>
      <c r="D4488" t="s">
        <v>4484</v>
      </c>
      <c r="E4488" t="s">
        <v>7042</v>
      </c>
      <c r="F4488" s="2" t="s">
        <v>6500</v>
      </c>
      <c r="G4488" s="2" t="s">
        <v>6500</v>
      </c>
      <c r="H4488" s="29">
        <v>118735.93</v>
      </c>
      <c r="I4488" s="26">
        <v>242.96</v>
      </c>
      <c r="J4488" s="25">
        <v>127240.58</v>
      </c>
      <c r="K4488" s="25">
        <v>8504.6500000000087</v>
      </c>
      <c r="L4488" s="25">
        <v>-4167.28</v>
      </c>
      <c r="M4488" s="27">
        <v>123073.3</v>
      </c>
    </row>
    <row r="4489" spans="1:13" x14ac:dyDescent="0.15">
      <c r="A4489" t="s">
        <v>19085</v>
      </c>
      <c r="B4489">
        <v>41023</v>
      </c>
      <c r="C4489" t="s">
        <v>14938</v>
      </c>
      <c r="D4489" t="s">
        <v>4485</v>
      </c>
      <c r="E4489" t="s">
        <v>12883</v>
      </c>
      <c r="F4489" s="2" t="s">
        <v>6293</v>
      </c>
      <c r="G4489" s="2" t="s">
        <v>6293</v>
      </c>
      <c r="H4489" s="29">
        <v>89690.419999999984</v>
      </c>
      <c r="I4489" s="26">
        <v>0</v>
      </c>
      <c r="J4489" s="25">
        <v>0</v>
      </c>
      <c r="K4489" s="25">
        <v>-89690.419999999984</v>
      </c>
      <c r="L4489" s="25">
        <v>67267.820000000007</v>
      </c>
      <c r="M4489" s="27">
        <v>67267.820000000007</v>
      </c>
    </row>
    <row r="4490" spans="1:13" x14ac:dyDescent="0.15">
      <c r="A4490" t="s">
        <v>22637</v>
      </c>
      <c r="B4490">
        <v>60997</v>
      </c>
      <c r="C4490" t="s">
        <v>15331</v>
      </c>
      <c r="D4490" t="s">
        <v>4486</v>
      </c>
      <c r="E4490" t="s">
        <v>12884</v>
      </c>
      <c r="F4490" s="2" t="s">
        <v>6526</v>
      </c>
      <c r="G4490" s="2" t="s">
        <v>6526</v>
      </c>
      <c r="H4490" s="29">
        <v>206981.45999999996</v>
      </c>
      <c r="I4490" s="26">
        <v>363.6</v>
      </c>
      <c r="J4490" s="25">
        <v>190420.96</v>
      </c>
      <c r="K4490" s="25">
        <v>-16560.499999999971</v>
      </c>
      <c r="L4490" s="25">
        <v>12420.38</v>
      </c>
      <c r="M4490" s="27">
        <v>202841.34</v>
      </c>
    </row>
    <row r="4491" spans="1:13" x14ac:dyDescent="0.15">
      <c r="A4491" t="s">
        <v>21441</v>
      </c>
      <c r="B4491">
        <v>41850</v>
      </c>
      <c r="C4491" t="s">
        <v>15139</v>
      </c>
      <c r="D4491" t="s">
        <v>4487</v>
      </c>
      <c r="E4491" t="s">
        <v>12885</v>
      </c>
      <c r="F4491" s="2" t="s">
        <v>6535</v>
      </c>
      <c r="G4491" s="2" t="s">
        <v>6535</v>
      </c>
      <c r="H4491" s="29">
        <v>13874</v>
      </c>
      <c r="I4491" s="26">
        <v>183.82</v>
      </c>
      <c r="J4491" s="25">
        <v>96268.37</v>
      </c>
      <c r="K4491" s="25">
        <v>82394.37</v>
      </c>
      <c r="L4491" s="25">
        <v>-40373.24</v>
      </c>
      <c r="M4491" s="27">
        <v>55895.13</v>
      </c>
    </row>
    <row r="4492" spans="1:13" x14ac:dyDescent="0.15">
      <c r="A4492" t="s">
        <v>22758</v>
      </c>
      <c r="B4492">
        <v>69877</v>
      </c>
      <c r="C4492" t="s">
        <v>15355</v>
      </c>
      <c r="D4492" t="s">
        <v>4488</v>
      </c>
      <c r="E4492" t="s">
        <v>12886</v>
      </c>
      <c r="F4492" s="2" t="s">
        <v>6359</v>
      </c>
      <c r="G4492" s="2" t="s">
        <v>6359</v>
      </c>
      <c r="H4492" s="29">
        <v>145444.5</v>
      </c>
      <c r="I4492" s="26">
        <v>189.49</v>
      </c>
      <c r="J4492" s="25">
        <v>99237.81</v>
      </c>
      <c r="K4492" s="25">
        <v>-46206.69</v>
      </c>
      <c r="L4492" s="25">
        <v>34655.019999999997</v>
      </c>
      <c r="M4492" s="27">
        <v>133892.82999999999</v>
      </c>
    </row>
    <row r="4493" spans="1:13" x14ac:dyDescent="0.15">
      <c r="A4493" t="s">
        <v>23124</v>
      </c>
      <c r="B4493">
        <v>76806</v>
      </c>
      <c r="C4493" t="s">
        <v>15408</v>
      </c>
      <c r="D4493" t="s">
        <v>4489</v>
      </c>
      <c r="E4493" t="s">
        <v>12887</v>
      </c>
      <c r="F4493" s="2" t="s">
        <v>6446</v>
      </c>
      <c r="G4493" s="2" t="s">
        <v>6446</v>
      </c>
      <c r="H4493" s="29">
        <v>39577.919999999998</v>
      </c>
      <c r="I4493" s="26">
        <v>184.15</v>
      </c>
      <c r="J4493" s="25">
        <v>96441.2</v>
      </c>
      <c r="K4493" s="25">
        <v>56863.28</v>
      </c>
      <c r="L4493" s="25">
        <v>-27863.01</v>
      </c>
      <c r="M4493" s="27">
        <v>68578.19</v>
      </c>
    </row>
    <row r="4494" spans="1:13" x14ac:dyDescent="0.15">
      <c r="A4494" t="s">
        <v>18385</v>
      </c>
      <c r="B4494">
        <v>40517</v>
      </c>
      <c r="C4494" t="s">
        <v>14868</v>
      </c>
      <c r="D4494" t="s">
        <v>4490</v>
      </c>
      <c r="E4494" t="s">
        <v>12888</v>
      </c>
      <c r="F4494" s="2" t="s">
        <v>6555</v>
      </c>
      <c r="G4494" s="2" t="s">
        <v>6555</v>
      </c>
      <c r="H4494" s="29">
        <v>41848.350000000006</v>
      </c>
      <c r="I4494" s="26">
        <v>60.65</v>
      </c>
      <c r="J4494" s="25">
        <v>31763.01</v>
      </c>
      <c r="K4494" s="25">
        <v>-10085.340000000007</v>
      </c>
      <c r="L4494" s="25">
        <v>7564.01</v>
      </c>
      <c r="M4494" s="27">
        <v>39327.019999999997</v>
      </c>
    </row>
    <row r="4495" spans="1:13" x14ac:dyDescent="0.15">
      <c r="A4495" t="s">
        <v>17445</v>
      </c>
      <c r="B4495">
        <v>13622</v>
      </c>
      <c r="C4495" t="s">
        <v>14656</v>
      </c>
      <c r="D4495" t="s">
        <v>4491</v>
      </c>
      <c r="E4495" t="s">
        <v>12245</v>
      </c>
      <c r="F4495" s="2" t="s">
        <v>6639</v>
      </c>
      <c r="G4495" s="2" t="s">
        <v>6358</v>
      </c>
      <c r="H4495" s="29">
        <v>3936.2699999999968</v>
      </c>
      <c r="I4495" s="26">
        <v>0</v>
      </c>
      <c r="J4495" s="25">
        <v>0</v>
      </c>
      <c r="K4495" s="25">
        <v>-3936.2699999999968</v>
      </c>
      <c r="L4495" s="25">
        <v>2952.2</v>
      </c>
      <c r="M4495" s="27">
        <v>2952.2</v>
      </c>
    </row>
    <row r="4496" spans="1:13" x14ac:dyDescent="0.15">
      <c r="A4496" t="s">
        <v>17525</v>
      </c>
      <c r="B4496">
        <v>20281</v>
      </c>
      <c r="C4496" t="s">
        <v>14666</v>
      </c>
      <c r="D4496" t="s">
        <v>4492</v>
      </c>
      <c r="E4496" t="s">
        <v>11089</v>
      </c>
      <c r="F4496" s="2" t="s">
        <v>6424</v>
      </c>
      <c r="G4496" s="2" t="s">
        <v>6425</v>
      </c>
      <c r="H4496" s="29">
        <v>1048925.8700000001</v>
      </c>
      <c r="I4496" s="26">
        <v>1110.1400000000001</v>
      </c>
      <c r="J4496" s="25">
        <v>581391.42000000004</v>
      </c>
      <c r="K4496" s="25">
        <v>-467534.45000000007</v>
      </c>
      <c r="L4496" s="25">
        <v>350650.84</v>
      </c>
      <c r="M4496" s="27">
        <v>932042.26</v>
      </c>
    </row>
    <row r="4497" spans="1:13" x14ac:dyDescent="0.15">
      <c r="A4497" t="s">
        <v>17630</v>
      </c>
      <c r="B4497">
        <v>24597</v>
      </c>
      <c r="C4497" t="s">
        <v>14688</v>
      </c>
      <c r="D4497" t="s">
        <v>4493</v>
      </c>
      <c r="E4497" t="s">
        <v>12889</v>
      </c>
      <c r="F4497" s="2" t="s">
        <v>6294</v>
      </c>
      <c r="G4497" s="2" t="s">
        <v>6294</v>
      </c>
      <c r="H4497" s="29">
        <v>256916.2</v>
      </c>
      <c r="I4497" s="26">
        <v>778.25</v>
      </c>
      <c r="J4497" s="25">
        <v>407577.31</v>
      </c>
      <c r="K4497" s="25">
        <v>150661.10999999999</v>
      </c>
      <c r="L4497" s="25">
        <v>-73823.94</v>
      </c>
      <c r="M4497" s="27">
        <v>333753.37</v>
      </c>
    </row>
    <row r="4498" spans="1:13" x14ac:dyDescent="0.15">
      <c r="A4498" t="s">
        <v>20178</v>
      </c>
      <c r="B4498">
        <v>41506</v>
      </c>
      <c r="C4498" t="s">
        <v>15035</v>
      </c>
      <c r="D4498" t="s">
        <v>4494</v>
      </c>
      <c r="E4498" t="s">
        <v>12890</v>
      </c>
      <c r="F4498" s="2" t="s">
        <v>6500</v>
      </c>
      <c r="G4498" s="2" t="s">
        <v>6500</v>
      </c>
      <c r="H4498" s="29">
        <v>201115.74</v>
      </c>
      <c r="I4498" s="26">
        <v>356.76</v>
      </c>
      <c r="J4498" s="25">
        <v>186838.78</v>
      </c>
      <c r="K4498" s="25">
        <v>-14276.959999999992</v>
      </c>
      <c r="L4498" s="25">
        <v>10707.72</v>
      </c>
      <c r="M4498" s="27">
        <v>197546.5</v>
      </c>
    </row>
    <row r="4499" spans="1:13" x14ac:dyDescent="0.15">
      <c r="A4499" t="s">
        <v>19086</v>
      </c>
      <c r="B4499">
        <v>41023</v>
      </c>
      <c r="C4499" t="s">
        <v>14938</v>
      </c>
      <c r="D4499" t="s">
        <v>4495</v>
      </c>
      <c r="E4499" t="s">
        <v>12891</v>
      </c>
      <c r="F4499" s="2" t="s">
        <v>6293</v>
      </c>
      <c r="G4499" s="2" t="s">
        <v>6293</v>
      </c>
      <c r="H4499" s="29">
        <v>25490.690000000002</v>
      </c>
      <c r="I4499" s="26">
        <v>87.59</v>
      </c>
      <c r="J4499" s="25">
        <v>45871.76</v>
      </c>
      <c r="K4499" s="25">
        <v>20381.07</v>
      </c>
      <c r="L4499" s="25">
        <v>-9986.7199999999993</v>
      </c>
      <c r="M4499" s="27">
        <v>35885.040000000001</v>
      </c>
    </row>
    <row r="4500" spans="1:13" x14ac:dyDescent="0.15">
      <c r="A4500" t="s">
        <v>22638</v>
      </c>
      <c r="B4500">
        <v>60997</v>
      </c>
      <c r="C4500" t="s">
        <v>15331</v>
      </c>
      <c r="D4500" t="s">
        <v>4496</v>
      </c>
      <c r="E4500" t="s">
        <v>12892</v>
      </c>
      <c r="F4500" s="2" t="s">
        <v>6526</v>
      </c>
      <c r="G4500" s="2" t="s">
        <v>6526</v>
      </c>
      <c r="H4500" s="29">
        <v>0</v>
      </c>
      <c r="I4500" s="26">
        <v>108.57</v>
      </c>
      <c r="J4500" s="25">
        <v>56859.19</v>
      </c>
      <c r="K4500" s="25">
        <v>56859.19</v>
      </c>
      <c r="L4500" s="25">
        <v>-27861</v>
      </c>
      <c r="M4500" s="27">
        <v>28998.190000000002</v>
      </c>
    </row>
    <row r="4501" spans="1:13" x14ac:dyDescent="0.15">
      <c r="A4501" t="s">
        <v>21779</v>
      </c>
      <c r="B4501">
        <v>42552</v>
      </c>
      <c r="C4501" t="s">
        <v>15181</v>
      </c>
      <c r="D4501" t="s">
        <v>4497</v>
      </c>
      <c r="E4501" t="s">
        <v>12893</v>
      </c>
      <c r="F4501" s="2" t="s">
        <v>6327</v>
      </c>
      <c r="G4501" s="2" t="s">
        <v>6327</v>
      </c>
      <c r="H4501" s="29">
        <v>0</v>
      </c>
      <c r="I4501" s="26">
        <v>0</v>
      </c>
      <c r="J4501" s="25">
        <v>0</v>
      </c>
      <c r="K4501" s="25">
        <v>0</v>
      </c>
      <c r="L4501" s="25">
        <v>0</v>
      </c>
      <c r="M4501" s="27">
        <v>0</v>
      </c>
    </row>
    <row r="4502" spans="1:13" x14ac:dyDescent="0.15">
      <c r="A4502" t="s">
        <v>19647</v>
      </c>
      <c r="B4502">
        <v>41390</v>
      </c>
      <c r="C4502" t="s">
        <v>14994</v>
      </c>
      <c r="D4502" t="s">
        <v>4498</v>
      </c>
      <c r="E4502" t="s">
        <v>12894</v>
      </c>
      <c r="F4502" s="2" t="s">
        <v>6215</v>
      </c>
      <c r="G4502" s="2" t="s">
        <v>6215</v>
      </c>
      <c r="H4502" s="29">
        <v>0</v>
      </c>
      <c r="I4502" s="26">
        <v>36.76</v>
      </c>
      <c r="J4502" s="25">
        <v>19251.580000000002</v>
      </c>
      <c r="K4502" s="25">
        <v>19251.580000000002</v>
      </c>
      <c r="L4502" s="25">
        <v>-9433.27</v>
      </c>
      <c r="M4502" s="27">
        <v>9818.3100000000013</v>
      </c>
    </row>
    <row r="4503" spans="1:13" x14ac:dyDescent="0.15">
      <c r="A4503" t="s">
        <v>21493</v>
      </c>
      <c r="B4503">
        <v>41853</v>
      </c>
      <c r="C4503" t="s">
        <v>15142</v>
      </c>
      <c r="D4503" t="s">
        <v>4499</v>
      </c>
      <c r="E4503" t="s">
        <v>12895</v>
      </c>
      <c r="F4503" s="2" t="s">
        <v>6472</v>
      </c>
      <c r="G4503" s="2" t="s">
        <v>6472</v>
      </c>
      <c r="H4503" s="29">
        <v>55787.380000000005</v>
      </c>
      <c r="I4503" s="26">
        <v>66.17</v>
      </c>
      <c r="J4503" s="25">
        <v>34653.89</v>
      </c>
      <c r="K4503" s="25">
        <v>-21133.490000000005</v>
      </c>
      <c r="L4503" s="25">
        <v>15850.12</v>
      </c>
      <c r="M4503" s="27">
        <v>50504.01</v>
      </c>
    </row>
    <row r="4504" spans="1:13" x14ac:dyDescent="0.15">
      <c r="A4504" t="s">
        <v>20194</v>
      </c>
      <c r="B4504">
        <v>41514</v>
      </c>
      <c r="C4504" t="s">
        <v>15037</v>
      </c>
      <c r="D4504" t="s">
        <v>4500</v>
      </c>
      <c r="E4504" t="s">
        <v>12896</v>
      </c>
      <c r="F4504" s="2" t="s">
        <v>6360</v>
      </c>
      <c r="G4504" s="2" t="s">
        <v>6360</v>
      </c>
      <c r="H4504" s="29">
        <v>0</v>
      </c>
      <c r="I4504" s="26">
        <v>0</v>
      </c>
      <c r="J4504" s="25">
        <v>0</v>
      </c>
      <c r="K4504" s="25">
        <v>0</v>
      </c>
      <c r="L4504" s="25">
        <v>0</v>
      </c>
      <c r="M4504" s="27">
        <v>0</v>
      </c>
    </row>
    <row r="4505" spans="1:13" x14ac:dyDescent="0.15">
      <c r="A4505" t="s">
        <v>21120</v>
      </c>
      <c r="B4505">
        <v>41772</v>
      </c>
      <c r="C4505" t="s">
        <v>15108</v>
      </c>
      <c r="D4505" t="s">
        <v>4501</v>
      </c>
      <c r="E4505" t="s">
        <v>12897</v>
      </c>
      <c r="F4505" s="2" t="s">
        <v>6395</v>
      </c>
      <c r="G4505" s="2" t="s">
        <v>6396</v>
      </c>
      <c r="H4505" s="29">
        <v>231825.7</v>
      </c>
      <c r="I4505" s="26">
        <v>361.96</v>
      </c>
      <c r="J4505" s="25">
        <v>189562.07</v>
      </c>
      <c r="K4505" s="25">
        <v>-42263.630000000005</v>
      </c>
      <c r="L4505" s="25">
        <v>31697.72</v>
      </c>
      <c r="M4505" s="27">
        <v>221259.79</v>
      </c>
    </row>
    <row r="4506" spans="1:13" x14ac:dyDescent="0.15">
      <c r="A4506" t="s">
        <v>22759</v>
      </c>
      <c r="B4506">
        <v>69877</v>
      </c>
      <c r="C4506" t="s">
        <v>15355</v>
      </c>
      <c r="D4506" t="s">
        <v>4502</v>
      </c>
      <c r="E4506" t="s">
        <v>12776</v>
      </c>
      <c r="F4506" s="2" t="s">
        <v>6359</v>
      </c>
      <c r="G4506" s="2" t="s">
        <v>6359</v>
      </c>
      <c r="H4506" s="29">
        <v>65583.61</v>
      </c>
      <c r="I4506" s="26">
        <v>0</v>
      </c>
      <c r="J4506" s="25">
        <v>0</v>
      </c>
      <c r="K4506" s="25">
        <v>-65583.61</v>
      </c>
      <c r="L4506" s="25">
        <v>49187.71</v>
      </c>
      <c r="M4506" s="27">
        <v>49187.71</v>
      </c>
    </row>
    <row r="4507" spans="1:13" x14ac:dyDescent="0.15">
      <c r="A4507" t="s">
        <v>23125</v>
      </c>
      <c r="B4507">
        <v>76806</v>
      </c>
      <c r="C4507" t="s">
        <v>15408</v>
      </c>
      <c r="D4507" t="s">
        <v>4503</v>
      </c>
      <c r="E4507" t="s">
        <v>12898</v>
      </c>
      <c r="F4507" s="2" t="s">
        <v>6446</v>
      </c>
      <c r="G4507" s="2" t="s">
        <v>6446</v>
      </c>
      <c r="H4507" s="29">
        <v>0</v>
      </c>
      <c r="I4507" s="26">
        <v>0</v>
      </c>
      <c r="J4507" s="25">
        <v>0</v>
      </c>
      <c r="K4507" s="25">
        <v>0</v>
      </c>
      <c r="L4507" s="25">
        <v>0</v>
      </c>
      <c r="M4507" s="27">
        <v>0</v>
      </c>
    </row>
    <row r="4508" spans="1:13" x14ac:dyDescent="0.15">
      <c r="A4508" t="s">
        <v>18255</v>
      </c>
      <c r="B4508">
        <v>40278</v>
      </c>
      <c r="C4508" t="s">
        <v>14845</v>
      </c>
      <c r="D4508" t="s">
        <v>4504</v>
      </c>
      <c r="E4508" t="s">
        <v>12899</v>
      </c>
      <c r="F4508" s="2" t="s">
        <v>6556</v>
      </c>
      <c r="G4508" s="2" t="s">
        <v>6557</v>
      </c>
      <c r="H4508" s="29">
        <v>0</v>
      </c>
      <c r="I4508" s="26">
        <v>91.7</v>
      </c>
      <c r="J4508" s="25">
        <v>48024.21</v>
      </c>
      <c r="K4508" s="25">
        <v>48024.21</v>
      </c>
      <c r="L4508" s="25">
        <v>-23531.86</v>
      </c>
      <c r="M4508" s="27">
        <v>24492.35</v>
      </c>
    </row>
    <row r="4509" spans="1:13" x14ac:dyDescent="0.15">
      <c r="A4509" t="s">
        <v>23395</v>
      </c>
      <c r="B4509">
        <v>83163</v>
      </c>
      <c r="C4509" t="s">
        <v>15454</v>
      </c>
      <c r="D4509" t="s">
        <v>4505</v>
      </c>
      <c r="E4509" t="s">
        <v>12900</v>
      </c>
      <c r="F4509" s="2" t="s">
        <v>6472</v>
      </c>
      <c r="G4509" s="2" t="s">
        <v>6472</v>
      </c>
      <c r="H4509" s="29">
        <v>82023.97</v>
      </c>
      <c r="I4509" s="26">
        <v>287.91000000000003</v>
      </c>
      <c r="J4509" s="25">
        <v>150781.35</v>
      </c>
      <c r="K4509" s="25">
        <v>68757.38</v>
      </c>
      <c r="L4509" s="25">
        <v>-33691.120000000003</v>
      </c>
      <c r="M4509" s="27">
        <v>117090.23000000001</v>
      </c>
    </row>
    <row r="4510" spans="1:13" x14ac:dyDescent="0.15">
      <c r="A4510" t="s">
        <v>17446</v>
      </c>
      <c r="B4510">
        <v>13622</v>
      </c>
      <c r="C4510" t="s">
        <v>14656</v>
      </c>
      <c r="D4510" t="s">
        <v>4506</v>
      </c>
      <c r="E4510" t="s">
        <v>12901</v>
      </c>
      <c r="F4510" s="2" t="s">
        <v>6639</v>
      </c>
      <c r="G4510" s="2" t="s">
        <v>6358</v>
      </c>
      <c r="H4510" s="29">
        <v>0</v>
      </c>
      <c r="I4510" s="26">
        <v>0</v>
      </c>
      <c r="J4510" s="25">
        <v>0</v>
      </c>
      <c r="K4510" s="25">
        <v>0</v>
      </c>
      <c r="L4510" s="25">
        <v>0</v>
      </c>
      <c r="M4510" s="27">
        <v>0</v>
      </c>
    </row>
    <row r="4511" spans="1:13" x14ac:dyDescent="0.15">
      <c r="A4511" t="s">
        <v>17631</v>
      </c>
      <c r="B4511">
        <v>24597</v>
      </c>
      <c r="C4511" t="s">
        <v>14688</v>
      </c>
      <c r="D4511" t="s">
        <v>4507</v>
      </c>
      <c r="E4511" t="s">
        <v>12902</v>
      </c>
      <c r="F4511" s="2" t="s">
        <v>6294</v>
      </c>
      <c r="G4511" s="2" t="s">
        <v>6294</v>
      </c>
      <c r="H4511" s="29">
        <v>29986.869999999995</v>
      </c>
      <c r="I4511" s="26">
        <v>17.75</v>
      </c>
      <c r="J4511" s="25">
        <v>9295.85</v>
      </c>
      <c r="K4511" s="25">
        <v>-20691.019999999997</v>
      </c>
      <c r="L4511" s="25">
        <v>15518.27</v>
      </c>
      <c r="M4511" s="27">
        <v>24814.120000000003</v>
      </c>
    </row>
    <row r="4512" spans="1:13" x14ac:dyDescent="0.15">
      <c r="A4512" t="s">
        <v>20179</v>
      </c>
      <c r="B4512">
        <v>41506</v>
      </c>
      <c r="C4512" t="s">
        <v>15035</v>
      </c>
      <c r="D4512" t="s">
        <v>4508</v>
      </c>
      <c r="E4512" t="s">
        <v>8153</v>
      </c>
      <c r="F4512" s="2" t="s">
        <v>6500</v>
      </c>
      <c r="G4512" s="2" t="s">
        <v>6500</v>
      </c>
      <c r="H4512" s="29">
        <v>214232.03999999998</v>
      </c>
      <c r="I4512" s="26">
        <v>496.34</v>
      </c>
      <c r="J4512" s="25">
        <v>259938.22</v>
      </c>
      <c r="K4512" s="25">
        <v>45706.180000000022</v>
      </c>
      <c r="L4512" s="25">
        <v>-22396.03</v>
      </c>
      <c r="M4512" s="27">
        <v>237542.19</v>
      </c>
    </row>
    <row r="4513" spans="1:13" x14ac:dyDescent="0.15">
      <c r="A4513" t="s">
        <v>19087</v>
      </c>
      <c r="B4513">
        <v>41023</v>
      </c>
      <c r="C4513" t="s">
        <v>14938</v>
      </c>
      <c r="D4513" t="s">
        <v>4509</v>
      </c>
      <c r="E4513" t="s">
        <v>12903</v>
      </c>
      <c r="F4513" s="2" t="s">
        <v>6293</v>
      </c>
      <c r="G4513" s="2" t="s">
        <v>6293</v>
      </c>
      <c r="H4513" s="29">
        <v>428937.27</v>
      </c>
      <c r="I4513" s="26">
        <v>1072.01</v>
      </c>
      <c r="J4513" s="25">
        <v>561422.36</v>
      </c>
      <c r="K4513" s="25">
        <v>132485.08999999997</v>
      </c>
      <c r="L4513" s="25">
        <v>-64917.69</v>
      </c>
      <c r="M4513" s="27">
        <v>496504.67</v>
      </c>
    </row>
    <row r="4514" spans="1:13" x14ac:dyDescent="0.15">
      <c r="A4514" t="s">
        <v>17394</v>
      </c>
      <c r="B4514">
        <v>10249</v>
      </c>
      <c r="C4514" t="s">
        <v>14651</v>
      </c>
      <c r="D4514" t="s">
        <v>4510</v>
      </c>
      <c r="E4514" t="s">
        <v>12904</v>
      </c>
      <c r="F4514" s="2" t="s">
        <v>6388</v>
      </c>
      <c r="G4514" s="2" t="s">
        <v>6388</v>
      </c>
      <c r="H4514" s="29">
        <v>88599.109999999986</v>
      </c>
      <c r="I4514" s="26">
        <v>133.99</v>
      </c>
      <c r="J4514" s="25">
        <v>70171.899999999994</v>
      </c>
      <c r="K4514" s="25">
        <v>-18427.209999999992</v>
      </c>
      <c r="L4514" s="25">
        <v>13820.41</v>
      </c>
      <c r="M4514" s="27">
        <v>83992.31</v>
      </c>
    </row>
    <row r="4515" spans="1:13" x14ac:dyDescent="0.15">
      <c r="A4515" t="s">
        <v>21442</v>
      </c>
      <c r="B4515">
        <v>41850</v>
      </c>
      <c r="C4515" t="s">
        <v>15139</v>
      </c>
      <c r="D4515" t="s">
        <v>4511</v>
      </c>
      <c r="E4515" t="s">
        <v>12905</v>
      </c>
      <c r="F4515" s="2" t="s">
        <v>6535</v>
      </c>
      <c r="G4515" s="2" t="s">
        <v>6535</v>
      </c>
      <c r="H4515" s="29">
        <v>5946</v>
      </c>
      <c r="I4515" s="26">
        <v>211.31</v>
      </c>
      <c r="J4515" s="25">
        <v>110665.16</v>
      </c>
      <c r="K4515" s="25">
        <v>104719.16</v>
      </c>
      <c r="L4515" s="25">
        <v>-51312.39</v>
      </c>
      <c r="M4515" s="27">
        <v>59352.770000000004</v>
      </c>
    </row>
    <row r="4516" spans="1:13" x14ac:dyDescent="0.15">
      <c r="A4516" t="s">
        <v>21827</v>
      </c>
      <c r="B4516">
        <v>42558</v>
      </c>
      <c r="C4516" t="s">
        <v>15185</v>
      </c>
      <c r="D4516" t="s">
        <v>4512</v>
      </c>
      <c r="E4516" t="s">
        <v>12906</v>
      </c>
      <c r="F4516" s="2" t="s">
        <v>6445</v>
      </c>
      <c r="G4516" s="2" t="s">
        <v>6445</v>
      </c>
      <c r="H4516" s="29">
        <v>0</v>
      </c>
      <c r="I4516" s="26">
        <v>10.01</v>
      </c>
      <c r="J4516" s="25">
        <v>5242.34</v>
      </c>
      <c r="K4516" s="25">
        <v>5242.34</v>
      </c>
      <c r="L4516" s="25">
        <v>-2568.75</v>
      </c>
      <c r="M4516" s="27">
        <v>2673.59</v>
      </c>
    </row>
    <row r="4517" spans="1:13" x14ac:dyDescent="0.15">
      <c r="A4517" t="s">
        <v>21780</v>
      </c>
      <c r="B4517">
        <v>42552</v>
      </c>
      <c r="C4517" t="s">
        <v>15181</v>
      </c>
      <c r="D4517" t="s">
        <v>4513</v>
      </c>
      <c r="E4517" t="s">
        <v>12907</v>
      </c>
      <c r="F4517" s="2" t="s">
        <v>6327</v>
      </c>
      <c r="G4517" s="2" t="s">
        <v>6327</v>
      </c>
      <c r="H4517" s="29">
        <v>22051.97</v>
      </c>
      <c r="I4517" s="26">
        <v>74.56</v>
      </c>
      <c r="J4517" s="25">
        <v>39047.82</v>
      </c>
      <c r="K4517" s="25">
        <v>16995.849999999999</v>
      </c>
      <c r="L4517" s="25">
        <v>-8327.9699999999993</v>
      </c>
      <c r="M4517" s="27">
        <v>30719.85</v>
      </c>
    </row>
    <row r="4518" spans="1:13" x14ac:dyDescent="0.15">
      <c r="A4518" t="s">
        <v>21113</v>
      </c>
      <c r="B4518">
        <v>41735</v>
      </c>
      <c r="C4518" t="s">
        <v>15106</v>
      </c>
      <c r="D4518" t="s">
        <v>4514</v>
      </c>
      <c r="E4518" t="s">
        <v>12908</v>
      </c>
      <c r="F4518" s="2" t="s">
        <v>12909</v>
      </c>
      <c r="G4518" s="2" t="s">
        <v>6380</v>
      </c>
      <c r="H4518" s="29">
        <v>0</v>
      </c>
      <c r="I4518" s="26">
        <v>0</v>
      </c>
      <c r="J4518" s="25">
        <v>0</v>
      </c>
      <c r="K4518" s="25">
        <v>0</v>
      </c>
      <c r="L4518" s="25">
        <v>0</v>
      </c>
      <c r="M4518" s="27">
        <v>0</v>
      </c>
    </row>
    <row r="4519" spans="1:13" x14ac:dyDescent="0.15">
      <c r="A4519" t="s">
        <v>19648</v>
      </c>
      <c r="B4519">
        <v>41390</v>
      </c>
      <c r="C4519" t="s">
        <v>14994</v>
      </c>
      <c r="D4519" t="s">
        <v>4515</v>
      </c>
      <c r="E4519" t="s">
        <v>12910</v>
      </c>
      <c r="F4519" s="2" t="s">
        <v>6215</v>
      </c>
      <c r="G4519" s="2" t="s">
        <v>6215</v>
      </c>
      <c r="H4519" s="29">
        <v>0</v>
      </c>
      <c r="I4519" s="26">
        <v>0</v>
      </c>
      <c r="J4519" s="25">
        <v>0</v>
      </c>
      <c r="K4519" s="25">
        <v>0</v>
      </c>
      <c r="L4519" s="25">
        <v>0</v>
      </c>
      <c r="M4519" s="27">
        <v>0</v>
      </c>
    </row>
    <row r="4520" spans="1:13" x14ac:dyDescent="0.15">
      <c r="A4520" t="s">
        <v>21494</v>
      </c>
      <c r="B4520">
        <v>41853</v>
      </c>
      <c r="C4520" t="s">
        <v>15142</v>
      </c>
      <c r="D4520" t="s">
        <v>4516</v>
      </c>
      <c r="E4520" t="s">
        <v>12911</v>
      </c>
      <c r="F4520" s="2" t="s">
        <v>6472</v>
      </c>
      <c r="G4520" s="2" t="s">
        <v>6472</v>
      </c>
      <c r="H4520" s="29">
        <v>0</v>
      </c>
      <c r="I4520" s="26">
        <v>0</v>
      </c>
      <c r="J4520" s="25">
        <v>0</v>
      </c>
      <c r="K4520" s="25">
        <v>0</v>
      </c>
      <c r="L4520" s="25">
        <v>0</v>
      </c>
      <c r="M4520" s="27">
        <v>0</v>
      </c>
    </row>
    <row r="4521" spans="1:13" x14ac:dyDescent="0.15">
      <c r="A4521" t="s">
        <v>20195</v>
      </c>
      <c r="B4521">
        <v>41514</v>
      </c>
      <c r="C4521" t="s">
        <v>15037</v>
      </c>
      <c r="D4521" t="s">
        <v>4517</v>
      </c>
      <c r="E4521" t="s">
        <v>12912</v>
      </c>
      <c r="F4521" s="2" t="s">
        <v>7119</v>
      </c>
      <c r="G4521" s="2" t="s">
        <v>6360</v>
      </c>
      <c r="H4521" s="29">
        <v>0</v>
      </c>
      <c r="I4521" s="26">
        <v>78.69</v>
      </c>
      <c r="J4521" s="25">
        <v>41210.74</v>
      </c>
      <c r="K4521" s="25">
        <v>41210.74</v>
      </c>
      <c r="L4521" s="25">
        <v>-20193.259999999998</v>
      </c>
      <c r="M4521" s="27">
        <v>21017.48</v>
      </c>
    </row>
    <row r="4522" spans="1:13" x14ac:dyDescent="0.15">
      <c r="A4522" t="s">
        <v>21712</v>
      </c>
      <c r="B4522">
        <v>42514</v>
      </c>
      <c r="C4522" t="s">
        <v>15169</v>
      </c>
      <c r="D4522" t="s">
        <v>4518</v>
      </c>
      <c r="E4522" t="s">
        <v>12913</v>
      </c>
      <c r="F4522" s="2" t="s">
        <v>6526</v>
      </c>
      <c r="G4522" s="2" t="s">
        <v>6526</v>
      </c>
      <c r="H4522" s="29">
        <v>49550</v>
      </c>
      <c r="I4522" s="26">
        <v>28.21</v>
      </c>
      <c r="J4522" s="25">
        <v>14773.86</v>
      </c>
      <c r="K4522" s="25">
        <v>-34776.14</v>
      </c>
      <c r="L4522" s="25">
        <v>26082.11</v>
      </c>
      <c r="M4522" s="27">
        <v>40855.97</v>
      </c>
    </row>
    <row r="4523" spans="1:13" x14ac:dyDescent="0.15">
      <c r="A4523" t="s">
        <v>21121</v>
      </c>
      <c r="B4523">
        <v>41772</v>
      </c>
      <c r="C4523" t="s">
        <v>15108</v>
      </c>
      <c r="D4523" t="s">
        <v>4519</v>
      </c>
      <c r="E4523" t="s">
        <v>12914</v>
      </c>
      <c r="F4523" s="2" t="s">
        <v>6395</v>
      </c>
      <c r="G4523" s="2" t="s">
        <v>6396</v>
      </c>
      <c r="H4523" s="29">
        <v>381282.95</v>
      </c>
      <c r="I4523" s="26">
        <v>876.29</v>
      </c>
      <c r="J4523" s="25">
        <v>458921.84</v>
      </c>
      <c r="K4523" s="25">
        <v>77638.890000000014</v>
      </c>
      <c r="L4523" s="25">
        <v>-38043.06</v>
      </c>
      <c r="M4523" s="27">
        <v>420878.78</v>
      </c>
    </row>
    <row r="4524" spans="1:13" x14ac:dyDescent="0.15">
      <c r="A4524" t="s">
        <v>23126</v>
      </c>
      <c r="B4524">
        <v>76806</v>
      </c>
      <c r="C4524" t="s">
        <v>15408</v>
      </c>
      <c r="D4524" t="s">
        <v>4520</v>
      </c>
      <c r="E4524" t="s">
        <v>12915</v>
      </c>
      <c r="F4524" s="2" t="s">
        <v>12627</v>
      </c>
      <c r="G4524" s="2" t="s">
        <v>6446</v>
      </c>
      <c r="H4524" s="29">
        <v>0</v>
      </c>
      <c r="I4524" s="26">
        <v>0</v>
      </c>
      <c r="J4524" s="25">
        <v>0</v>
      </c>
      <c r="K4524" s="25">
        <v>0</v>
      </c>
      <c r="L4524" s="25">
        <v>0</v>
      </c>
      <c r="M4524" s="27">
        <v>0</v>
      </c>
    </row>
    <row r="4525" spans="1:13" x14ac:dyDescent="0.15">
      <c r="A4525" t="s">
        <v>18256</v>
      </c>
      <c r="B4525">
        <v>40278</v>
      </c>
      <c r="C4525" t="s">
        <v>14845</v>
      </c>
      <c r="D4525" t="s">
        <v>4521</v>
      </c>
      <c r="E4525" t="s">
        <v>12916</v>
      </c>
      <c r="F4525" s="2" t="s">
        <v>6556</v>
      </c>
      <c r="G4525" s="2" t="s">
        <v>6557</v>
      </c>
      <c r="H4525" s="29">
        <v>59134.61</v>
      </c>
      <c r="I4525" s="26">
        <v>209.67</v>
      </c>
      <c r="J4525" s="25">
        <v>109806.28</v>
      </c>
      <c r="K4525" s="25">
        <v>50671.67</v>
      </c>
      <c r="L4525" s="25">
        <v>-24829.119999999999</v>
      </c>
      <c r="M4525" s="27">
        <v>84977.16</v>
      </c>
    </row>
    <row r="4526" spans="1:13" x14ac:dyDescent="0.15">
      <c r="A4526" t="s">
        <v>23396</v>
      </c>
      <c r="B4526">
        <v>83163</v>
      </c>
      <c r="C4526" t="s">
        <v>15454</v>
      </c>
      <c r="D4526" t="s">
        <v>4522</v>
      </c>
      <c r="E4526" t="s">
        <v>12917</v>
      </c>
      <c r="F4526" s="2" t="s">
        <v>6472</v>
      </c>
      <c r="G4526" s="2" t="s">
        <v>6472</v>
      </c>
      <c r="H4526" s="29">
        <v>567217.73</v>
      </c>
      <c r="I4526" s="26">
        <v>1215.1199999999999</v>
      </c>
      <c r="J4526" s="25">
        <v>636370.5</v>
      </c>
      <c r="K4526" s="25">
        <v>69152.770000000019</v>
      </c>
      <c r="L4526" s="25">
        <v>-33884.86</v>
      </c>
      <c r="M4526" s="27">
        <v>602485.64</v>
      </c>
    </row>
    <row r="4527" spans="1:13" x14ac:dyDescent="0.15">
      <c r="A4527" t="s">
        <v>21367</v>
      </c>
      <c r="B4527">
        <v>41814</v>
      </c>
      <c r="C4527" t="s">
        <v>15127</v>
      </c>
      <c r="D4527" t="s">
        <v>4523</v>
      </c>
      <c r="E4527" t="s">
        <v>8741</v>
      </c>
      <c r="F4527" s="2" t="s">
        <v>6304</v>
      </c>
      <c r="G4527" s="2" t="s">
        <v>6305</v>
      </c>
      <c r="H4527" s="29">
        <v>0</v>
      </c>
      <c r="I4527" s="26">
        <v>0</v>
      </c>
      <c r="J4527" s="25">
        <v>0</v>
      </c>
      <c r="K4527" s="25">
        <v>0</v>
      </c>
      <c r="L4527" s="25">
        <v>0</v>
      </c>
      <c r="M4527" s="27">
        <v>0</v>
      </c>
    </row>
    <row r="4528" spans="1:13" x14ac:dyDescent="0.15">
      <c r="A4528" t="s">
        <v>19680</v>
      </c>
      <c r="B4528">
        <v>41400</v>
      </c>
      <c r="C4528" t="s">
        <v>14997</v>
      </c>
      <c r="D4528" t="s">
        <v>4524</v>
      </c>
      <c r="E4528" t="s">
        <v>12918</v>
      </c>
      <c r="F4528" s="2" t="s">
        <v>6341</v>
      </c>
      <c r="G4528" s="2" t="s">
        <v>6341</v>
      </c>
      <c r="H4528" s="29">
        <v>55165.03</v>
      </c>
      <c r="I4528" s="26">
        <v>68.81</v>
      </c>
      <c r="J4528" s="25">
        <v>36036.49</v>
      </c>
      <c r="K4528" s="25">
        <v>-19128.54</v>
      </c>
      <c r="L4528" s="25">
        <v>14346.41</v>
      </c>
      <c r="M4528" s="27">
        <v>50382.899999999994</v>
      </c>
    </row>
    <row r="4529" spans="1:13" x14ac:dyDescent="0.15">
      <c r="A4529" t="s">
        <v>17447</v>
      </c>
      <c r="B4529">
        <v>13622</v>
      </c>
      <c r="C4529" t="s">
        <v>14656</v>
      </c>
      <c r="D4529" t="s">
        <v>4525</v>
      </c>
      <c r="E4529" t="s">
        <v>12719</v>
      </c>
      <c r="F4529" s="2" t="s">
        <v>8060</v>
      </c>
      <c r="G4529" s="2" t="s">
        <v>6358</v>
      </c>
      <c r="H4529" s="29">
        <v>74140.460000000021</v>
      </c>
      <c r="I4529" s="26">
        <v>128.19</v>
      </c>
      <c r="J4529" s="25">
        <v>67134.38</v>
      </c>
      <c r="K4529" s="25">
        <v>-7006.0800000000163</v>
      </c>
      <c r="L4529" s="25">
        <v>5254.56</v>
      </c>
      <c r="M4529" s="27">
        <v>72388.94</v>
      </c>
    </row>
    <row r="4530" spans="1:13" x14ac:dyDescent="0.15">
      <c r="A4530" t="s">
        <v>17632</v>
      </c>
      <c r="B4530">
        <v>24597</v>
      </c>
      <c r="C4530" t="s">
        <v>14688</v>
      </c>
      <c r="D4530" t="s">
        <v>4526</v>
      </c>
      <c r="E4530" t="s">
        <v>8074</v>
      </c>
      <c r="F4530" s="2" t="s">
        <v>6280</v>
      </c>
      <c r="G4530" s="2" t="s">
        <v>6228</v>
      </c>
      <c r="H4530" s="29">
        <v>0</v>
      </c>
      <c r="I4530" s="26">
        <v>84.62</v>
      </c>
      <c r="J4530" s="25">
        <v>44316.34</v>
      </c>
      <c r="K4530" s="25">
        <v>44316.34</v>
      </c>
      <c r="L4530" s="25">
        <v>-21715.01</v>
      </c>
      <c r="M4530" s="27">
        <v>22601.329999999998</v>
      </c>
    </row>
    <row r="4531" spans="1:13" x14ac:dyDescent="0.15">
      <c r="A4531" t="s">
        <v>19088</v>
      </c>
      <c r="B4531">
        <v>41023</v>
      </c>
      <c r="C4531" t="s">
        <v>14938</v>
      </c>
      <c r="D4531" t="s">
        <v>4527</v>
      </c>
      <c r="E4531" t="s">
        <v>12919</v>
      </c>
      <c r="F4531" s="2" t="s">
        <v>6293</v>
      </c>
      <c r="G4531" s="2" t="s">
        <v>6293</v>
      </c>
      <c r="H4531" s="29">
        <v>135978.21</v>
      </c>
      <c r="I4531" s="26">
        <v>370.47</v>
      </c>
      <c r="J4531" s="25">
        <v>194018.84</v>
      </c>
      <c r="K4531" s="25">
        <v>58040.630000000005</v>
      </c>
      <c r="L4531" s="25">
        <v>-28439.91</v>
      </c>
      <c r="M4531" s="27">
        <v>165578.93</v>
      </c>
    </row>
    <row r="4532" spans="1:13" x14ac:dyDescent="0.15">
      <c r="A4532" t="s">
        <v>22639</v>
      </c>
      <c r="B4532">
        <v>60997</v>
      </c>
      <c r="C4532" t="s">
        <v>15331</v>
      </c>
      <c r="D4532" t="s">
        <v>4528</v>
      </c>
      <c r="E4532" t="s">
        <v>6977</v>
      </c>
      <c r="F4532" s="2" t="s">
        <v>6526</v>
      </c>
      <c r="G4532" s="2" t="s">
        <v>6526</v>
      </c>
      <c r="H4532" s="29">
        <v>279107.14</v>
      </c>
      <c r="I4532" s="26">
        <v>552.84</v>
      </c>
      <c r="J4532" s="25">
        <v>289527.84000000003</v>
      </c>
      <c r="K4532" s="25">
        <v>10420.700000000012</v>
      </c>
      <c r="L4532" s="25">
        <v>-5106.1400000000003</v>
      </c>
      <c r="M4532" s="27">
        <v>284421.7</v>
      </c>
    </row>
    <row r="4533" spans="1:13" x14ac:dyDescent="0.15">
      <c r="A4533" t="s">
        <v>18299</v>
      </c>
      <c r="B4533">
        <v>40377</v>
      </c>
      <c r="C4533" t="s">
        <v>14859</v>
      </c>
      <c r="D4533" t="s">
        <v>4529</v>
      </c>
      <c r="E4533" t="s">
        <v>12920</v>
      </c>
      <c r="F4533" s="2" t="s">
        <v>6215</v>
      </c>
      <c r="G4533" s="2" t="s">
        <v>6215</v>
      </c>
      <c r="H4533" s="29">
        <v>0</v>
      </c>
      <c r="I4533" s="26">
        <v>80.819999999999993</v>
      </c>
      <c r="J4533" s="25">
        <v>42326.239999999998</v>
      </c>
      <c r="K4533" s="25">
        <v>42326.239999999998</v>
      </c>
      <c r="L4533" s="25">
        <v>-20739.86</v>
      </c>
      <c r="M4533" s="27">
        <v>21586.379999999997</v>
      </c>
    </row>
    <row r="4534" spans="1:13" x14ac:dyDescent="0.15">
      <c r="A4534" t="s">
        <v>21443</v>
      </c>
      <c r="B4534">
        <v>41850</v>
      </c>
      <c r="C4534" t="s">
        <v>15139</v>
      </c>
      <c r="D4534" t="s">
        <v>4530</v>
      </c>
      <c r="E4534" t="s">
        <v>12921</v>
      </c>
      <c r="F4534" s="2" t="s">
        <v>8560</v>
      </c>
      <c r="G4534" s="2" t="s">
        <v>6535</v>
      </c>
      <c r="H4534" s="29">
        <v>0</v>
      </c>
      <c r="I4534" s="26">
        <v>7.17</v>
      </c>
      <c r="J4534" s="25">
        <v>3755</v>
      </c>
      <c r="K4534" s="25">
        <v>3755</v>
      </c>
      <c r="L4534" s="25">
        <v>-1839.95</v>
      </c>
      <c r="M4534" s="27">
        <v>1915.05</v>
      </c>
    </row>
    <row r="4535" spans="1:13" x14ac:dyDescent="0.15">
      <c r="A4535" t="s">
        <v>21781</v>
      </c>
      <c r="B4535">
        <v>42552</v>
      </c>
      <c r="C4535" t="s">
        <v>15181</v>
      </c>
      <c r="D4535" t="s">
        <v>4531</v>
      </c>
      <c r="E4535" t="s">
        <v>11361</v>
      </c>
      <c r="F4535" s="2" t="s">
        <v>6327</v>
      </c>
      <c r="G4535" s="2" t="s">
        <v>6327</v>
      </c>
      <c r="H4535" s="29">
        <v>55496</v>
      </c>
      <c r="I4535" s="26">
        <v>0</v>
      </c>
      <c r="J4535" s="25">
        <v>0</v>
      </c>
      <c r="K4535" s="25">
        <v>-55496</v>
      </c>
      <c r="L4535" s="25">
        <v>41622</v>
      </c>
      <c r="M4535" s="27">
        <v>41622</v>
      </c>
    </row>
    <row r="4536" spans="1:13" x14ac:dyDescent="0.15">
      <c r="A4536" t="s">
        <v>21495</v>
      </c>
      <c r="B4536">
        <v>41853</v>
      </c>
      <c r="C4536" t="s">
        <v>15142</v>
      </c>
      <c r="D4536" t="s">
        <v>4532</v>
      </c>
      <c r="E4536" t="s">
        <v>12922</v>
      </c>
      <c r="F4536" s="2" t="s">
        <v>6472</v>
      </c>
      <c r="G4536" s="2" t="s">
        <v>6472</v>
      </c>
      <c r="H4536" s="29">
        <v>0</v>
      </c>
      <c r="I4536" s="26">
        <v>0</v>
      </c>
      <c r="J4536" s="25">
        <v>0</v>
      </c>
      <c r="K4536" s="25">
        <v>0</v>
      </c>
      <c r="L4536" s="25">
        <v>0</v>
      </c>
      <c r="M4536" s="27">
        <v>0</v>
      </c>
    </row>
    <row r="4537" spans="1:13" x14ac:dyDescent="0.15">
      <c r="A4537" t="s">
        <v>21161</v>
      </c>
      <c r="B4537">
        <v>41775</v>
      </c>
      <c r="C4537" t="s">
        <v>15110</v>
      </c>
      <c r="D4537" t="s">
        <v>4533</v>
      </c>
      <c r="E4537" t="s">
        <v>10487</v>
      </c>
      <c r="F4537" s="2" t="s">
        <v>6228</v>
      </c>
      <c r="G4537" s="2" t="s">
        <v>6228</v>
      </c>
      <c r="H4537" s="29">
        <v>490343.03</v>
      </c>
      <c r="I4537" s="26">
        <v>747.16</v>
      </c>
      <c r="J4537" s="25">
        <v>391295.16</v>
      </c>
      <c r="K4537" s="25">
        <v>-99047.870000000054</v>
      </c>
      <c r="L4537" s="25">
        <v>74285.899999999994</v>
      </c>
      <c r="M4537" s="27">
        <v>465581.05999999994</v>
      </c>
    </row>
    <row r="4538" spans="1:13" x14ac:dyDescent="0.15">
      <c r="A4538" t="s">
        <v>18282</v>
      </c>
      <c r="B4538">
        <v>40342</v>
      </c>
      <c r="C4538" t="s">
        <v>14855</v>
      </c>
      <c r="D4538" t="s">
        <v>4534</v>
      </c>
      <c r="E4538" t="s">
        <v>12923</v>
      </c>
      <c r="F4538" s="2" t="s">
        <v>6379</v>
      </c>
      <c r="G4538" s="2" t="s">
        <v>6380</v>
      </c>
      <c r="H4538" s="29">
        <v>61501.950000000012</v>
      </c>
      <c r="I4538" s="26">
        <v>63.96</v>
      </c>
      <c r="J4538" s="25">
        <v>33496.49</v>
      </c>
      <c r="K4538" s="25">
        <v>-28005.460000000014</v>
      </c>
      <c r="L4538" s="25">
        <v>21004.1</v>
      </c>
      <c r="M4538" s="27">
        <v>54500.59</v>
      </c>
    </row>
    <row r="4539" spans="1:13" x14ac:dyDescent="0.15">
      <c r="A4539" t="s">
        <v>19370</v>
      </c>
      <c r="B4539">
        <v>41251</v>
      </c>
      <c r="C4539" t="s">
        <v>14966</v>
      </c>
      <c r="D4539" t="s">
        <v>4535</v>
      </c>
      <c r="E4539" t="s">
        <v>12924</v>
      </c>
      <c r="F4539" s="2" t="s">
        <v>6411</v>
      </c>
      <c r="G4539" s="2" t="s">
        <v>6412</v>
      </c>
      <c r="H4539" s="29">
        <v>41816.989999999991</v>
      </c>
      <c r="I4539" s="26">
        <v>56.18</v>
      </c>
      <c r="J4539" s="25">
        <v>29422.03</v>
      </c>
      <c r="K4539" s="25">
        <v>-12394.959999999992</v>
      </c>
      <c r="L4539" s="25">
        <v>9296.2199999999993</v>
      </c>
      <c r="M4539" s="27">
        <v>38718.25</v>
      </c>
    </row>
    <row r="4540" spans="1:13" x14ac:dyDescent="0.15">
      <c r="A4540" t="s">
        <v>19681</v>
      </c>
      <c r="B4540">
        <v>41400</v>
      </c>
      <c r="C4540" t="s">
        <v>14997</v>
      </c>
      <c r="D4540" t="s">
        <v>4536</v>
      </c>
      <c r="E4540" t="s">
        <v>12925</v>
      </c>
      <c r="F4540" s="2" t="s">
        <v>6341</v>
      </c>
      <c r="G4540" s="2" t="s">
        <v>6341</v>
      </c>
      <c r="H4540" s="29">
        <v>127047.88</v>
      </c>
      <c r="I4540" s="26">
        <v>281.33</v>
      </c>
      <c r="J4540" s="25">
        <v>147335.32999999999</v>
      </c>
      <c r="K4540" s="25">
        <v>20287.449999999983</v>
      </c>
      <c r="L4540" s="25">
        <v>-9940.85</v>
      </c>
      <c r="M4540" s="27">
        <v>137394.47999999998</v>
      </c>
    </row>
    <row r="4541" spans="1:13" x14ac:dyDescent="0.15">
      <c r="A4541" t="s">
        <v>17448</v>
      </c>
      <c r="B4541">
        <v>13622</v>
      </c>
      <c r="C4541" t="s">
        <v>14656</v>
      </c>
      <c r="D4541" t="s">
        <v>4537</v>
      </c>
      <c r="E4541" t="s">
        <v>12926</v>
      </c>
      <c r="F4541" s="2" t="s">
        <v>6917</v>
      </c>
      <c r="G4541" s="2" t="s">
        <v>6358</v>
      </c>
      <c r="H4541" s="29">
        <v>0</v>
      </c>
      <c r="I4541" s="26">
        <v>0</v>
      </c>
      <c r="J4541" s="25">
        <v>0</v>
      </c>
      <c r="K4541" s="25">
        <v>0</v>
      </c>
      <c r="L4541" s="25">
        <v>0</v>
      </c>
      <c r="M4541" s="27">
        <v>0</v>
      </c>
    </row>
    <row r="4542" spans="1:13" x14ac:dyDescent="0.15">
      <c r="A4542" t="s">
        <v>19089</v>
      </c>
      <c r="B4542">
        <v>41023</v>
      </c>
      <c r="C4542" t="s">
        <v>14938</v>
      </c>
      <c r="D4542" t="s">
        <v>4538</v>
      </c>
      <c r="E4542" t="s">
        <v>12927</v>
      </c>
      <c r="F4542" s="2" t="s">
        <v>6293</v>
      </c>
      <c r="G4542" s="2" t="s">
        <v>6293</v>
      </c>
      <c r="H4542" s="29">
        <v>225214.46999999997</v>
      </c>
      <c r="I4542" s="26">
        <v>391.26</v>
      </c>
      <c r="J4542" s="25">
        <v>204906.77</v>
      </c>
      <c r="K4542" s="25">
        <v>-20307.699999999983</v>
      </c>
      <c r="L4542" s="25">
        <v>15230.78</v>
      </c>
      <c r="M4542" s="27">
        <v>220137.55</v>
      </c>
    </row>
    <row r="4543" spans="1:13" x14ac:dyDescent="0.15">
      <c r="A4543" t="s">
        <v>22640</v>
      </c>
      <c r="B4543">
        <v>60997</v>
      </c>
      <c r="C4543" t="s">
        <v>15331</v>
      </c>
      <c r="D4543" t="s">
        <v>4539</v>
      </c>
      <c r="E4543" t="s">
        <v>12928</v>
      </c>
      <c r="F4543" s="2" t="s">
        <v>6526</v>
      </c>
      <c r="G4543" s="2" t="s">
        <v>6526</v>
      </c>
      <c r="H4543" s="29">
        <v>59306.580000000016</v>
      </c>
      <c r="I4543" s="26">
        <v>13.78</v>
      </c>
      <c r="J4543" s="25">
        <v>7216.72</v>
      </c>
      <c r="K4543" s="25">
        <v>-52089.860000000015</v>
      </c>
      <c r="L4543" s="25">
        <v>39067.4</v>
      </c>
      <c r="M4543" s="27">
        <v>46284.12</v>
      </c>
    </row>
    <row r="4544" spans="1:13" x14ac:dyDescent="0.15">
      <c r="A4544" t="s">
        <v>18300</v>
      </c>
      <c r="B4544">
        <v>40377</v>
      </c>
      <c r="C4544" t="s">
        <v>14859</v>
      </c>
      <c r="D4544" t="s">
        <v>4540</v>
      </c>
      <c r="E4544" t="s">
        <v>11796</v>
      </c>
      <c r="F4544" s="2" t="s">
        <v>6215</v>
      </c>
      <c r="G4544" s="2" t="s">
        <v>6215</v>
      </c>
      <c r="H4544" s="29">
        <v>0</v>
      </c>
      <c r="I4544" s="26">
        <v>0</v>
      </c>
      <c r="J4544" s="25">
        <v>0</v>
      </c>
      <c r="K4544" s="25">
        <v>0</v>
      </c>
      <c r="L4544" s="25">
        <v>0</v>
      </c>
      <c r="M4544" s="27">
        <v>0</v>
      </c>
    </row>
    <row r="4545" spans="1:13" x14ac:dyDescent="0.15">
      <c r="A4545" t="s">
        <v>21444</v>
      </c>
      <c r="B4545">
        <v>41850</v>
      </c>
      <c r="C4545" t="s">
        <v>15139</v>
      </c>
      <c r="D4545" t="s">
        <v>4541</v>
      </c>
      <c r="E4545" t="s">
        <v>12929</v>
      </c>
      <c r="F4545" s="2" t="s">
        <v>12930</v>
      </c>
      <c r="G4545" s="2" t="s">
        <v>6535</v>
      </c>
      <c r="H4545" s="29">
        <v>0</v>
      </c>
      <c r="I4545" s="26">
        <v>0</v>
      </c>
      <c r="J4545" s="25">
        <v>0</v>
      </c>
      <c r="K4545" s="25">
        <v>0</v>
      </c>
      <c r="L4545" s="25">
        <v>0</v>
      </c>
      <c r="M4545" s="27">
        <v>0</v>
      </c>
    </row>
    <row r="4546" spans="1:13" x14ac:dyDescent="0.15">
      <c r="A4546" t="s">
        <v>21782</v>
      </c>
      <c r="B4546">
        <v>42552</v>
      </c>
      <c r="C4546" t="s">
        <v>15181</v>
      </c>
      <c r="D4546" t="s">
        <v>4542</v>
      </c>
      <c r="E4546" t="s">
        <v>12931</v>
      </c>
      <c r="F4546" s="2" t="s">
        <v>6327</v>
      </c>
      <c r="G4546" s="2" t="s">
        <v>6327</v>
      </c>
      <c r="H4546" s="29">
        <v>84513.600000000006</v>
      </c>
      <c r="I4546" s="26">
        <v>68.06</v>
      </c>
      <c r="J4546" s="25">
        <v>35643.699999999997</v>
      </c>
      <c r="K4546" s="25">
        <v>-48869.900000000009</v>
      </c>
      <c r="L4546" s="25">
        <v>36652.43</v>
      </c>
      <c r="M4546" s="27">
        <v>72296.13</v>
      </c>
    </row>
    <row r="4547" spans="1:13" x14ac:dyDescent="0.15">
      <c r="A4547" t="s">
        <v>19649</v>
      </c>
      <c r="B4547">
        <v>41390</v>
      </c>
      <c r="C4547" t="s">
        <v>14994</v>
      </c>
      <c r="D4547" t="s">
        <v>4543</v>
      </c>
      <c r="E4547" t="s">
        <v>12932</v>
      </c>
      <c r="F4547" s="2" t="s">
        <v>6215</v>
      </c>
      <c r="G4547" s="2" t="s">
        <v>6215</v>
      </c>
      <c r="H4547" s="29">
        <v>0</v>
      </c>
      <c r="I4547" s="26">
        <v>0</v>
      </c>
      <c r="J4547" s="25">
        <v>0</v>
      </c>
      <c r="K4547" s="25">
        <v>0</v>
      </c>
      <c r="L4547" s="25">
        <v>0</v>
      </c>
      <c r="M4547" s="27">
        <v>0</v>
      </c>
    </row>
    <row r="4548" spans="1:13" x14ac:dyDescent="0.15">
      <c r="A4548" t="s">
        <v>21978</v>
      </c>
      <c r="B4548">
        <v>42623</v>
      </c>
      <c r="C4548" t="s">
        <v>15204</v>
      </c>
      <c r="D4548" t="s">
        <v>4544</v>
      </c>
      <c r="E4548" t="s">
        <v>12933</v>
      </c>
      <c r="F4548" s="2" t="s">
        <v>6247</v>
      </c>
      <c r="G4548" s="2" t="s">
        <v>6247</v>
      </c>
      <c r="H4548" s="29">
        <v>25766</v>
      </c>
      <c r="I4548" s="26">
        <v>9.74</v>
      </c>
      <c r="J4548" s="25">
        <v>5100.9399999999996</v>
      </c>
      <c r="K4548" s="25">
        <v>-20665.060000000001</v>
      </c>
      <c r="L4548" s="25">
        <v>15498.8</v>
      </c>
      <c r="M4548" s="27">
        <v>20599.739999999998</v>
      </c>
    </row>
    <row r="4549" spans="1:13" x14ac:dyDescent="0.15">
      <c r="A4549" t="s">
        <v>21496</v>
      </c>
      <c r="B4549">
        <v>41853</v>
      </c>
      <c r="C4549" t="s">
        <v>15142</v>
      </c>
      <c r="D4549" t="s">
        <v>4545</v>
      </c>
      <c r="E4549" t="s">
        <v>12934</v>
      </c>
      <c r="F4549" s="2" t="s">
        <v>6472</v>
      </c>
      <c r="G4549" s="2" t="s">
        <v>6472</v>
      </c>
      <c r="H4549" s="29">
        <v>216872.5</v>
      </c>
      <c r="I4549" s="26">
        <v>414.46</v>
      </c>
      <c r="J4549" s="25">
        <v>217056.85</v>
      </c>
      <c r="K4549" s="25">
        <v>184.35000000000582</v>
      </c>
      <c r="L4549" s="25">
        <v>-90.33</v>
      </c>
      <c r="M4549" s="27">
        <v>216966.52000000002</v>
      </c>
    </row>
    <row r="4550" spans="1:13" x14ac:dyDescent="0.15">
      <c r="A4550" t="s">
        <v>21713</v>
      </c>
      <c r="B4550">
        <v>42514</v>
      </c>
      <c r="C4550" t="s">
        <v>15169</v>
      </c>
      <c r="D4550" t="s">
        <v>4546</v>
      </c>
      <c r="E4550" t="s">
        <v>10963</v>
      </c>
      <c r="F4550" s="2" t="s">
        <v>6526</v>
      </c>
      <c r="G4550" s="2" t="s">
        <v>6526</v>
      </c>
      <c r="H4550" s="29">
        <v>0</v>
      </c>
      <c r="I4550" s="26">
        <v>37.700000000000003</v>
      </c>
      <c r="J4550" s="25">
        <v>19743.87</v>
      </c>
      <c r="K4550" s="25">
        <v>19743.87</v>
      </c>
      <c r="L4550" s="25">
        <v>-9674.5</v>
      </c>
      <c r="M4550" s="27">
        <v>10069.369999999999</v>
      </c>
    </row>
    <row r="4551" spans="1:13" x14ac:dyDescent="0.15">
      <c r="A4551" t="s">
        <v>21006</v>
      </c>
      <c r="B4551">
        <v>41676</v>
      </c>
      <c r="C4551" t="s">
        <v>15101</v>
      </c>
      <c r="D4551" t="s">
        <v>4547</v>
      </c>
      <c r="E4551" t="s">
        <v>12935</v>
      </c>
      <c r="F4551" s="2" t="s">
        <v>6449</v>
      </c>
      <c r="G4551" s="2" t="s">
        <v>6449</v>
      </c>
      <c r="H4551" s="29">
        <v>163735.55999999997</v>
      </c>
      <c r="I4551" s="26">
        <v>455.98</v>
      </c>
      <c r="J4551" s="25">
        <v>238801.29</v>
      </c>
      <c r="K4551" s="25">
        <v>75065.73000000004</v>
      </c>
      <c r="L4551" s="25">
        <v>-36782.21</v>
      </c>
      <c r="M4551" s="27">
        <v>202019.08000000002</v>
      </c>
    </row>
    <row r="4552" spans="1:13" x14ac:dyDescent="0.15">
      <c r="A4552" t="s">
        <v>21122</v>
      </c>
      <c r="B4552">
        <v>41772</v>
      </c>
      <c r="C4552" t="s">
        <v>15108</v>
      </c>
      <c r="D4552" t="s">
        <v>4548</v>
      </c>
      <c r="E4552" t="s">
        <v>12936</v>
      </c>
      <c r="F4552" s="2" t="s">
        <v>6395</v>
      </c>
      <c r="G4552" s="2" t="s">
        <v>6396</v>
      </c>
      <c r="H4552" s="29">
        <v>80959.849999999977</v>
      </c>
      <c r="I4552" s="26">
        <v>194.26</v>
      </c>
      <c r="J4552" s="25">
        <v>101735.9</v>
      </c>
      <c r="K4552" s="25">
        <v>20776.050000000017</v>
      </c>
      <c r="L4552" s="25">
        <v>-10180.26</v>
      </c>
      <c r="M4552" s="27">
        <v>91555.64</v>
      </c>
    </row>
    <row r="4553" spans="1:13" x14ac:dyDescent="0.15">
      <c r="A4553" t="s">
        <v>17449</v>
      </c>
      <c r="B4553">
        <v>13622</v>
      </c>
      <c r="C4553" t="s">
        <v>14656</v>
      </c>
      <c r="D4553" t="s">
        <v>4549</v>
      </c>
      <c r="E4553" t="s">
        <v>12937</v>
      </c>
      <c r="F4553" s="2" t="s">
        <v>12938</v>
      </c>
      <c r="G4553" s="2" t="s">
        <v>6358</v>
      </c>
      <c r="H4553" s="29">
        <v>0</v>
      </c>
      <c r="I4553" s="26">
        <v>0</v>
      </c>
      <c r="J4553" s="25">
        <v>0</v>
      </c>
      <c r="K4553" s="25">
        <v>0</v>
      </c>
      <c r="L4553" s="25">
        <v>0</v>
      </c>
      <c r="M4553" s="27">
        <v>0</v>
      </c>
    </row>
    <row r="4554" spans="1:13" x14ac:dyDescent="0.15">
      <c r="A4554" t="s">
        <v>17633</v>
      </c>
      <c r="B4554">
        <v>24597</v>
      </c>
      <c r="C4554" t="s">
        <v>14688</v>
      </c>
      <c r="D4554" t="s">
        <v>4550</v>
      </c>
      <c r="E4554" t="s">
        <v>12939</v>
      </c>
      <c r="F4554" s="2" t="s">
        <v>10779</v>
      </c>
      <c r="G4554" s="2" t="s">
        <v>7711</v>
      </c>
      <c r="H4554" s="29">
        <v>75579.839999999967</v>
      </c>
      <c r="I4554" s="26">
        <v>255.12</v>
      </c>
      <c r="J4554" s="25">
        <v>133608.9</v>
      </c>
      <c r="K4554" s="25">
        <v>58029.060000000027</v>
      </c>
      <c r="L4554" s="25">
        <v>-28434.240000000002</v>
      </c>
      <c r="M4554" s="27">
        <v>105174.65999999999</v>
      </c>
    </row>
    <row r="4555" spans="1:13" x14ac:dyDescent="0.15">
      <c r="A4555" t="s">
        <v>19090</v>
      </c>
      <c r="B4555">
        <v>41023</v>
      </c>
      <c r="C4555" t="s">
        <v>14938</v>
      </c>
      <c r="D4555" t="s">
        <v>4551</v>
      </c>
      <c r="E4555" t="s">
        <v>12940</v>
      </c>
      <c r="F4555" s="2" t="s">
        <v>6293</v>
      </c>
      <c r="G4555" s="2" t="s">
        <v>6293</v>
      </c>
      <c r="H4555" s="29">
        <v>23336.800000000003</v>
      </c>
      <c r="I4555" s="26">
        <v>196.42</v>
      </c>
      <c r="J4555" s="25">
        <v>102867.12</v>
      </c>
      <c r="K4555" s="25">
        <v>79530.319999999992</v>
      </c>
      <c r="L4555" s="25">
        <v>-38969.86</v>
      </c>
      <c r="M4555" s="27">
        <v>63897.259999999995</v>
      </c>
    </row>
    <row r="4556" spans="1:13" x14ac:dyDescent="0.15">
      <c r="A4556" t="s">
        <v>22641</v>
      </c>
      <c r="B4556">
        <v>60997</v>
      </c>
      <c r="C4556" t="s">
        <v>15331</v>
      </c>
      <c r="D4556" t="s">
        <v>4552</v>
      </c>
      <c r="E4556" t="s">
        <v>12941</v>
      </c>
      <c r="F4556" s="2" t="s">
        <v>6526</v>
      </c>
      <c r="G4556" s="2" t="s">
        <v>6526</v>
      </c>
      <c r="H4556" s="29">
        <v>13874</v>
      </c>
      <c r="I4556" s="26">
        <v>0</v>
      </c>
      <c r="J4556" s="25">
        <v>0</v>
      </c>
      <c r="K4556" s="25">
        <v>-13874</v>
      </c>
      <c r="L4556" s="25">
        <v>10405.5</v>
      </c>
      <c r="M4556" s="27">
        <v>10405.5</v>
      </c>
    </row>
    <row r="4557" spans="1:13" x14ac:dyDescent="0.15">
      <c r="A4557" t="s">
        <v>21445</v>
      </c>
      <c r="B4557">
        <v>41850</v>
      </c>
      <c r="C4557" t="s">
        <v>15139</v>
      </c>
      <c r="D4557" t="s">
        <v>4553</v>
      </c>
      <c r="E4557" t="s">
        <v>12942</v>
      </c>
      <c r="F4557" s="2" t="s">
        <v>12943</v>
      </c>
      <c r="G4557" s="2" t="s">
        <v>6535</v>
      </c>
      <c r="H4557" s="29">
        <v>0</v>
      </c>
      <c r="I4557" s="26">
        <v>0</v>
      </c>
      <c r="J4557" s="25">
        <v>0</v>
      </c>
      <c r="K4557" s="25">
        <v>0</v>
      </c>
      <c r="L4557" s="25">
        <v>0</v>
      </c>
      <c r="M4557" s="27">
        <v>0</v>
      </c>
    </row>
    <row r="4558" spans="1:13" x14ac:dyDescent="0.15">
      <c r="A4558" t="s">
        <v>21979</v>
      </c>
      <c r="B4558">
        <v>42623</v>
      </c>
      <c r="C4558" t="s">
        <v>15204</v>
      </c>
      <c r="D4558" t="s">
        <v>4554</v>
      </c>
      <c r="E4558" t="s">
        <v>12944</v>
      </c>
      <c r="F4558" s="2" t="s">
        <v>6247</v>
      </c>
      <c r="G4558" s="2" t="s">
        <v>6247</v>
      </c>
      <c r="H4558" s="29">
        <v>91643.28</v>
      </c>
      <c r="I4558" s="26">
        <v>189.26</v>
      </c>
      <c r="J4558" s="25">
        <v>99117.35</v>
      </c>
      <c r="K4558" s="25">
        <v>7474.070000000007</v>
      </c>
      <c r="L4558" s="25">
        <v>-3662.29</v>
      </c>
      <c r="M4558" s="27">
        <v>95455.060000000012</v>
      </c>
    </row>
    <row r="4559" spans="1:13" x14ac:dyDescent="0.15">
      <c r="A4559" t="s">
        <v>21497</v>
      </c>
      <c r="B4559">
        <v>41853</v>
      </c>
      <c r="C4559" t="s">
        <v>15142</v>
      </c>
      <c r="D4559" t="s">
        <v>4555</v>
      </c>
      <c r="E4559" t="s">
        <v>12945</v>
      </c>
      <c r="F4559" s="2" t="s">
        <v>6472</v>
      </c>
      <c r="G4559" s="2" t="s">
        <v>6472</v>
      </c>
      <c r="H4559" s="29">
        <v>148559.91</v>
      </c>
      <c r="I4559" s="26">
        <v>244.69</v>
      </c>
      <c r="J4559" s="25">
        <v>128146.6</v>
      </c>
      <c r="K4559" s="25">
        <v>-20413.309999999998</v>
      </c>
      <c r="L4559" s="25">
        <v>15309.98</v>
      </c>
      <c r="M4559" s="27">
        <v>143456.58000000002</v>
      </c>
    </row>
    <row r="4560" spans="1:13" x14ac:dyDescent="0.15">
      <c r="A4560" t="s">
        <v>21714</v>
      </c>
      <c r="B4560">
        <v>42514</v>
      </c>
      <c r="C4560" t="s">
        <v>15169</v>
      </c>
      <c r="D4560" t="s">
        <v>4556</v>
      </c>
      <c r="E4560" t="s">
        <v>12946</v>
      </c>
      <c r="F4560" s="2" t="s">
        <v>6526</v>
      </c>
      <c r="G4560" s="2" t="s">
        <v>6526</v>
      </c>
      <c r="H4560" s="29">
        <v>13874</v>
      </c>
      <c r="I4560" s="26">
        <v>17.68</v>
      </c>
      <c r="J4560" s="25">
        <v>9259.19</v>
      </c>
      <c r="K4560" s="25">
        <v>-4614.8099999999995</v>
      </c>
      <c r="L4560" s="25">
        <v>3461.11</v>
      </c>
      <c r="M4560" s="27">
        <v>12720.300000000001</v>
      </c>
    </row>
    <row r="4561" spans="1:13" x14ac:dyDescent="0.15">
      <c r="A4561" t="s">
        <v>23397</v>
      </c>
      <c r="B4561">
        <v>83163</v>
      </c>
      <c r="C4561" t="s">
        <v>15454</v>
      </c>
      <c r="D4561" t="s">
        <v>4557</v>
      </c>
      <c r="E4561" t="s">
        <v>12947</v>
      </c>
      <c r="F4561" s="2" t="s">
        <v>6472</v>
      </c>
      <c r="G4561" s="2" t="s">
        <v>6472</v>
      </c>
      <c r="H4561" s="29">
        <v>123448.4</v>
      </c>
      <c r="I4561" s="26">
        <v>299.69</v>
      </c>
      <c r="J4561" s="25">
        <v>156950.65</v>
      </c>
      <c r="K4561" s="25">
        <v>33502.25</v>
      </c>
      <c r="L4561" s="25">
        <v>-16416.099999999999</v>
      </c>
      <c r="M4561" s="27">
        <v>140534.54999999999</v>
      </c>
    </row>
    <row r="4562" spans="1:13" x14ac:dyDescent="0.15">
      <c r="A4562" t="s">
        <v>17450</v>
      </c>
      <c r="B4562">
        <v>13622</v>
      </c>
      <c r="C4562" t="s">
        <v>14656</v>
      </c>
      <c r="D4562" t="s">
        <v>4558</v>
      </c>
      <c r="E4562" t="s">
        <v>11634</v>
      </c>
      <c r="F4562" s="2" t="s">
        <v>9860</v>
      </c>
      <c r="G4562" s="2" t="s">
        <v>6358</v>
      </c>
      <c r="H4562" s="29">
        <v>13607.660000000003</v>
      </c>
      <c r="I4562" s="26">
        <v>0</v>
      </c>
      <c r="J4562" s="25">
        <v>0</v>
      </c>
      <c r="K4562" s="25">
        <v>-13607.660000000003</v>
      </c>
      <c r="L4562" s="25">
        <v>10205.75</v>
      </c>
      <c r="M4562" s="27">
        <v>10205.75</v>
      </c>
    </row>
    <row r="4563" spans="1:13" x14ac:dyDescent="0.15">
      <c r="A4563" t="s">
        <v>19091</v>
      </c>
      <c r="B4563">
        <v>41023</v>
      </c>
      <c r="C4563" t="s">
        <v>14938</v>
      </c>
      <c r="D4563" t="s">
        <v>4559</v>
      </c>
      <c r="E4563" t="s">
        <v>12948</v>
      </c>
      <c r="F4563" s="2" t="s">
        <v>6293</v>
      </c>
      <c r="G4563" s="2" t="s">
        <v>6293</v>
      </c>
      <c r="H4563" s="29">
        <v>77358.889999999985</v>
      </c>
      <c r="I4563" s="26">
        <v>340.73</v>
      </c>
      <c r="J4563" s="25">
        <v>178443.71</v>
      </c>
      <c r="K4563" s="25">
        <v>101084.82</v>
      </c>
      <c r="L4563" s="25">
        <v>-49531.56</v>
      </c>
      <c r="M4563" s="27">
        <v>128912.15</v>
      </c>
    </row>
    <row r="4564" spans="1:13" x14ac:dyDescent="0.15">
      <c r="A4564" t="s">
        <v>17395</v>
      </c>
      <c r="B4564">
        <v>10249</v>
      </c>
      <c r="C4564" t="s">
        <v>14651</v>
      </c>
      <c r="D4564" t="s">
        <v>4560</v>
      </c>
      <c r="E4564" t="s">
        <v>12949</v>
      </c>
      <c r="F4564" s="2" t="s">
        <v>6388</v>
      </c>
      <c r="G4564" s="2" t="s">
        <v>6388</v>
      </c>
      <c r="H4564" s="29">
        <v>450982.14</v>
      </c>
      <c r="I4564" s="26">
        <v>700.18</v>
      </c>
      <c r="J4564" s="25">
        <v>366691.27</v>
      </c>
      <c r="K4564" s="25">
        <v>-84290.87</v>
      </c>
      <c r="L4564" s="25">
        <v>63218.15</v>
      </c>
      <c r="M4564" s="27">
        <v>429909.42000000004</v>
      </c>
    </row>
    <row r="4565" spans="1:13" x14ac:dyDescent="0.15">
      <c r="A4565" t="s">
        <v>21446</v>
      </c>
      <c r="B4565">
        <v>41850</v>
      </c>
      <c r="C4565" t="s">
        <v>15139</v>
      </c>
      <c r="D4565" t="s">
        <v>4561</v>
      </c>
      <c r="E4565" t="s">
        <v>12950</v>
      </c>
      <c r="F4565" s="2" t="s">
        <v>6535</v>
      </c>
      <c r="G4565" s="2" t="s">
        <v>6535</v>
      </c>
      <c r="H4565" s="29">
        <v>19820</v>
      </c>
      <c r="I4565" s="26">
        <v>162.61000000000001</v>
      </c>
      <c r="J4565" s="25">
        <v>85160.48</v>
      </c>
      <c r="K4565" s="25">
        <v>65340.479999999996</v>
      </c>
      <c r="L4565" s="25">
        <v>-32016.84</v>
      </c>
      <c r="M4565" s="27">
        <v>53143.64</v>
      </c>
    </row>
    <row r="4566" spans="1:13" x14ac:dyDescent="0.15">
      <c r="A4566" t="s">
        <v>21828</v>
      </c>
      <c r="B4566">
        <v>42558</v>
      </c>
      <c r="C4566" t="s">
        <v>15185</v>
      </c>
      <c r="D4566" t="s">
        <v>4562</v>
      </c>
      <c r="E4566" t="s">
        <v>12951</v>
      </c>
      <c r="F4566" s="2" t="s">
        <v>6445</v>
      </c>
      <c r="G4566" s="2" t="s">
        <v>6445</v>
      </c>
      <c r="H4566" s="29">
        <v>0</v>
      </c>
      <c r="I4566" s="26">
        <v>196.94</v>
      </c>
      <c r="J4566" s="25">
        <v>103139.45</v>
      </c>
      <c r="K4566" s="25">
        <v>103139.45</v>
      </c>
      <c r="L4566" s="25">
        <v>-50538.33</v>
      </c>
      <c r="M4566" s="27">
        <v>52601.119999999995</v>
      </c>
    </row>
    <row r="4567" spans="1:13" x14ac:dyDescent="0.15">
      <c r="A4567" t="s">
        <v>21783</v>
      </c>
      <c r="B4567">
        <v>42552</v>
      </c>
      <c r="C4567" t="s">
        <v>15181</v>
      </c>
      <c r="D4567" t="s">
        <v>4563</v>
      </c>
      <c r="E4567" t="s">
        <v>12952</v>
      </c>
      <c r="F4567" s="2" t="s">
        <v>6327</v>
      </c>
      <c r="G4567" s="2" t="s">
        <v>6327</v>
      </c>
      <c r="H4567" s="29">
        <v>72035.37</v>
      </c>
      <c r="I4567" s="26">
        <v>29.34</v>
      </c>
      <c r="J4567" s="25">
        <v>15365.65</v>
      </c>
      <c r="K4567" s="25">
        <v>-56669.719999999994</v>
      </c>
      <c r="L4567" s="25">
        <v>42502.29</v>
      </c>
      <c r="M4567" s="27">
        <v>57867.94</v>
      </c>
    </row>
    <row r="4568" spans="1:13" x14ac:dyDescent="0.15">
      <c r="A4568" t="s">
        <v>21980</v>
      </c>
      <c r="B4568">
        <v>42623</v>
      </c>
      <c r="C4568" t="s">
        <v>15204</v>
      </c>
      <c r="D4568" t="s">
        <v>4564</v>
      </c>
      <c r="E4568" t="s">
        <v>12953</v>
      </c>
      <c r="F4568" s="2" t="s">
        <v>6247</v>
      </c>
      <c r="G4568" s="2" t="s">
        <v>6247</v>
      </c>
      <c r="H4568" s="29">
        <v>0</v>
      </c>
      <c r="I4568" s="26">
        <v>79.599999999999994</v>
      </c>
      <c r="J4568" s="25">
        <v>41687.32</v>
      </c>
      <c r="K4568" s="25">
        <v>41687.32</v>
      </c>
      <c r="L4568" s="25">
        <v>-20426.79</v>
      </c>
      <c r="M4568" s="27">
        <v>21260.53</v>
      </c>
    </row>
    <row r="4569" spans="1:13" x14ac:dyDescent="0.15">
      <c r="A4569" t="s">
        <v>21007</v>
      </c>
      <c r="B4569">
        <v>41676</v>
      </c>
      <c r="C4569" t="s">
        <v>15101</v>
      </c>
      <c r="D4569" t="s">
        <v>4565</v>
      </c>
      <c r="E4569" t="s">
        <v>12954</v>
      </c>
      <c r="F4569" s="2" t="s">
        <v>6449</v>
      </c>
      <c r="G4569" s="2" t="s">
        <v>6449</v>
      </c>
      <c r="H4569" s="29">
        <v>73270.859999999986</v>
      </c>
      <c r="I4569" s="26">
        <v>185.62</v>
      </c>
      <c r="J4569" s="25">
        <v>97211.05</v>
      </c>
      <c r="K4569" s="25">
        <v>23940.190000000017</v>
      </c>
      <c r="L4569" s="25">
        <v>-11730.69</v>
      </c>
      <c r="M4569" s="27">
        <v>85480.36</v>
      </c>
    </row>
    <row r="4570" spans="1:13" x14ac:dyDescent="0.15">
      <c r="A4570" t="s">
        <v>23398</v>
      </c>
      <c r="B4570">
        <v>83163</v>
      </c>
      <c r="C4570" t="s">
        <v>15454</v>
      </c>
      <c r="D4570" t="s">
        <v>4566</v>
      </c>
      <c r="E4570" t="s">
        <v>12955</v>
      </c>
      <c r="F4570" s="2" t="s">
        <v>6472</v>
      </c>
      <c r="G4570" s="2" t="s">
        <v>6472</v>
      </c>
      <c r="H4570" s="29">
        <v>109374.47</v>
      </c>
      <c r="I4570" s="26">
        <v>302.31</v>
      </c>
      <c r="J4570" s="25">
        <v>158322.76999999999</v>
      </c>
      <c r="K4570" s="25">
        <v>48948.299999999988</v>
      </c>
      <c r="L4570" s="25">
        <v>-23984.67</v>
      </c>
      <c r="M4570" s="27">
        <v>134338.09999999998</v>
      </c>
    </row>
    <row r="4571" spans="1:13" x14ac:dyDescent="0.15">
      <c r="A4571" t="s">
        <v>19092</v>
      </c>
      <c r="B4571">
        <v>41023</v>
      </c>
      <c r="C4571" t="s">
        <v>14938</v>
      </c>
      <c r="D4571" t="s">
        <v>4567</v>
      </c>
      <c r="E4571" t="s">
        <v>12956</v>
      </c>
      <c r="F4571" s="2" t="s">
        <v>6293</v>
      </c>
      <c r="G4571" s="2" t="s">
        <v>6293</v>
      </c>
      <c r="H4571" s="29">
        <v>189765.61000000002</v>
      </c>
      <c r="I4571" s="26">
        <v>324.23</v>
      </c>
      <c r="J4571" s="25">
        <v>169802.49</v>
      </c>
      <c r="K4571" s="25">
        <v>-19963.120000000024</v>
      </c>
      <c r="L4571" s="25">
        <v>14972.34</v>
      </c>
      <c r="M4571" s="27">
        <v>184774.83</v>
      </c>
    </row>
    <row r="4572" spans="1:13" x14ac:dyDescent="0.15">
      <c r="A4572" t="s">
        <v>22642</v>
      </c>
      <c r="B4572">
        <v>60997</v>
      </c>
      <c r="C4572" t="s">
        <v>15331</v>
      </c>
      <c r="D4572" t="s">
        <v>4568</v>
      </c>
      <c r="E4572" t="s">
        <v>12957</v>
      </c>
      <c r="F4572" s="2" t="s">
        <v>6526</v>
      </c>
      <c r="G4572" s="2" t="s">
        <v>6526</v>
      </c>
      <c r="H4572" s="29">
        <v>0</v>
      </c>
      <c r="I4572" s="26">
        <v>0</v>
      </c>
      <c r="J4572" s="25">
        <v>0</v>
      </c>
      <c r="K4572" s="25">
        <v>0</v>
      </c>
      <c r="L4572" s="25">
        <v>0</v>
      </c>
      <c r="M4572" s="27">
        <v>0</v>
      </c>
    </row>
    <row r="4573" spans="1:13" x14ac:dyDescent="0.15">
      <c r="A4573" t="s">
        <v>21784</v>
      </c>
      <c r="B4573">
        <v>42552</v>
      </c>
      <c r="C4573" t="s">
        <v>15181</v>
      </c>
      <c r="D4573" t="s">
        <v>4569</v>
      </c>
      <c r="E4573" t="s">
        <v>12958</v>
      </c>
      <c r="F4573" s="2" t="s">
        <v>6327</v>
      </c>
      <c r="G4573" s="2" t="s">
        <v>6327</v>
      </c>
      <c r="H4573" s="29">
        <v>0</v>
      </c>
      <c r="I4573" s="26">
        <v>0</v>
      </c>
      <c r="J4573" s="25">
        <v>0</v>
      </c>
      <c r="K4573" s="25">
        <v>0</v>
      </c>
      <c r="L4573" s="25">
        <v>0</v>
      </c>
      <c r="M4573" s="27">
        <v>0</v>
      </c>
    </row>
    <row r="4574" spans="1:13" x14ac:dyDescent="0.15">
      <c r="A4574" t="s">
        <v>20423</v>
      </c>
      <c r="B4574">
        <v>41565</v>
      </c>
      <c r="C4574" t="s">
        <v>15060</v>
      </c>
      <c r="D4574" t="s">
        <v>4570</v>
      </c>
      <c r="E4574" t="s">
        <v>12959</v>
      </c>
      <c r="F4574" s="2" t="s">
        <v>6209</v>
      </c>
      <c r="G4574" s="2" t="s">
        <v>6209</v>
      </c>
      <c r="H4574" s="29">
        <v>0</v>
      </c>
      <c r="I4574" s="26">
        <v>0</v>
      </c>
      <c r="J4574" s="25">
        <v>0</v>
      </c>
      <c r="K4574" s="25">
        <v>0</v>
      </c>
      <c r="L4574" s="25">
        <v>0</v>
      </c>
      <c r="M4574" s="27">
        <v>0</v>
      </c>
    </row>
    <row r="4575" spans="1:13" x14ac:dyDescent="0.15">
      <c r="A4575" t="s">
        <v>19650</v>
      </c>
      <c r="B4575">
        <v>41390</v>
      </c>
      <c r="C4575" t="s">
        <v>14994</v>
      </c>
      <c r="D4575" t="s">
        <v>4571</v>
      </c>
      <c r="E4575" t="s">
        <v>12960</v>
      </c>
      <c r="F4575" s="2" t="s">
        <v>6215</v>
      </c>
      <c r="G4575" s="2" t="s">
        <v>6215</v>
      </c>
      <c r="H4575" s="29">
        <v>0</v>
      </c>
      <c r="I4575" s="26">
        <v>0</v>
      </c>
      <c r="J4575" s="25">
        <v>0</v>
      </c>
      <c r="K4575" s="25">
        <v>0</v>
      </c>
      <c r="L4575" s="25">
        <v>0</v>
      </c>
      <c r="M4575" s="27">
        <v>0</v>
      </c>
    </row>
    <row r="4576" spans="1:13" x14ac:dyDescent="0.15">
      <c r="A4576" t="s">
        <v>21498</v>
      </c>
      <c r="B4576">
        <v>41853</v>
      </c>
      <c r="C4576" t="s">
        <v>15142</v>
      </c>
      <c r="D4576" t="s">
        <v>4572</v>
      </c>
      <c r="E4576" t="s">
        <v>12961</v>
      </c>
      <c r="F4576" s="2" t="s">
        <v>6472</v>
      </c>
      <c r="G4576" s="2" t="s">
        <v>6472</v>
      </c>
      <c r="H4576" s="29">
        <v>1414859.3299999998</v>
      </c>
      <c r="I4576" s="26">
        <v>1676.15</v>
      </c>
      <c r="J4576" s="25">
        <v>877816.52</v>
      </c>
      <c r="K4576" s="25">
        <v>-537042.80999999982</v>
      </c>
      <c r="L4576" s="25">
        <v>402782.11</v>
      </c>
      <c r="M4576" s="27">
        <v>1280598.6299999999</v>
      </c>
    </row>
    <row r="4577" spans="1:13" x14ac:dyDescent="0.15">
      <c r="A4577" t="s">
        <v>19682</v>
      </c>
      <c r="B4577">
        <v>41400</v>
      </c>
      <c r="C4577" t="s">
        <v>14997</v>
      </c>
      <c r="D4577" t="s">
        <v>4573</v>
      </c>
      <c r="E4577" t="s">
        <v>12962</v>
      </c>
      <c r="F4577" s="2" t="s">
        <v>6341</v>
      </c>
      <c r="G4577" s="2" t="s">
        <v>6341</v>
      </c>
      <c r="H4577" s="29">
        <v>1360644.4100000001</v>
      </c>
      <c r="I4577" s="26">
        <v>1844.92</v>
      </c>
      <c r="J4577" s="25">
        <v>966203.05</v>
      </c>
      <c r="K4577" s="25">
        <v>-394441.3600000001</v>
      </c>
      <c r="L4577" s="25">
        <v>295831.02</v>
      </c>
      <c r="M4577" s="27">
        <v>1262034.07</v>
      </c>
    </row>
    <row r="4578" spans="1:13" x14ac:dyDescent="0.15">
      <c r="A4578" t="s">
        <v>17451</v>
      </c>
      <c r="B4578">
        <v>13622</v>
      </c>
      <c r="C4578" t="s">
        <v>14656</v>
      </c>
      <c r="D4578" t="s">
        <v>4574</v>
      </c>
      <c r="E4578" t="s">
        <v>12963</v>
      </c>
      <c r="F4578" s="2" t="s">
        <v>6357</v>
      </c>
      <c r="G4578" s="2" t="s">
        <v>6358</v>
      </c>
      <c r="H4578" s="29">
        <v>98013.049999999988</v>
      </c>
      <c r="I4578" s="26">
        <v>238.96</v>
      </c>
      <c r="J4578" s="25">
        <v>125145.74</v>
      </c>
      <c r="K4578" s="25">
        <v>27132.690000000017</v>
      </c>
      <c r="L4578" s="25">
        <v>-13295.02</v>
      </c>
      <c r="M4578" s="27">
        <v>111850.72</v>
      </c>
    </row>
    <row r="4579" spans="1:13" x14ac:dyDescent="0.15">
      <c r="A4579" t="s">
        <v>17396</v>
      </c>
      <c r="B4579">
        <v>10249</v>
      </c>
      <c r="C4579" t="s">
        <v>14651</v>
      </c>
      <c r="D4579" t="s">
        <v>4575</v>
      </c>
      <c r="E4579" t="s">
        <v>12964</v>
      </c>
      <c r="F4579" s="2" t="s">
        <v>6388</v>
      </c>
      <c r="G4579" s="2" t="s">
        <v>6388</v>
      </c>
      <c r="H4579" s="29">
        <v>110014.97</v>
      </c>
      <c r="I4579" s="26">
        <v>186.08</v>
      </c>
      <c r="J4579" s="25">
        <v>97451.96</v>
      </c>
      <c r="K4579" s="25">
        <v>-12563.009999999995</v>
      </c>
      <c r="L4579" s="25">
        <v>9422.26</v>
      </c>
      <c r="M4579" s="27">
        <v>106874.22</v>
      </c>
    </row>
    <row r="4580" spans="1:13" x14ac:dyDescent="0.15">
      <c r="A4580" t="s">
        <v>21447</v>
      </c>
      <c r="B4580">
        <v>41850</v>
      </c>
      <c r="C4580" t="s">
        <v>15139</v>
      </c>
      <c r="D4580" t="s">
        <v>4576</v>
      </c>
      <c r="E4580" t="s">
        <v>12965</v>
      </c>
      <c r="F4580" s="2" t="s">
        <v>6535</v>
      </c>
      <c r="G4580" s="2" t="s">
        <v>6535</v>
      </c>
      <c r="H4580" s="29">
        <v>375104.41</v>
      </c>
      <c r="I4580" s="26">
        <v>753.08</v>
      </c>
      <c r="J4580" s="25">
        <v>394395.53</v>
      </c>
      <c r="K4580" s="25">
        <v>19291.120000000054</v>
      </c>
      <c r="L4580" s="25">
        <v>-9452.65</v>
      </c>
      <c r="M4580" s="27">
        <v>384942.88</v>
      </c>
    </row>
    <row r="4581" spans="1:13" x14ac:dyDescent="0.15">
      <c r="A4581" t="s">
        <v>21785</v>
      </c>
      <c r="B4581">
        <v>42552</v>
      </c>
      <c r="C4581" t="s">
        <v>15181</v>
      </c>
      <c r="D4581" t="s">
        <v>4577</v>
      </c>
      <c r="E4581" t="s">
        <v>12966</v>
      </c>
      <c r="F4581" s="2" t="s">
        <v>6327</v>
      </c>
      <c r="G4581" s="2" t="s">
        <v>6327</v>
      </c>
      <c r="H4581" s="29">
        <v>118344.82</v>
      </c>
      <c r="I4581" s="26">
        <v>361.95</v>
      </c>
      <c r="J4581" s="25">
        <v>189556.83</v>
      </c>
      <c r="K4581" s="25">
        <v>71212.00999999998</v>
      </c>
      <c r="L4581" s="25">
        <v>-34893.879999999997</v>
      </c>
      <c r="M4581" s="27">
        <v>154662.94999999998</v>
      </c>
    </row>
    <row r="4582" spans="1:13" x14ac:dyDescent="0.15">
      <c r="A4582" t="s">
        <v>20424</v>
      </c>
      <c r="B4582">
        <v>41565</v>
      </c>
      <c r="C4582" t="s">
        <v>15060</v>
      </c>
      <c r="D4582" t="s">
        <v>4578</v>
      </c>
      <c r="E4582" t="s">
        <v>12967</v>
      </c>
      <c r="F4582" s="2" t="s">
        <v>6209</v>
      </c>
      <c r="G4582" s="2" t="s">
        <v>6209</v>
      </c>
      <c r="H4582" s="29">
        <v>84858.139999999985</v>
      </c>
      <c r="I4582" s="26">
        <v>141.43</v>
      </c>
      <c r="J4582" s="25">
        <v>74068.31</v>
      </c>
      <c r="K4582" s="25">
        <v>-10789.829999999987</v>
      </c>
      <c r="L4582" s="25">
        <v>8092.37</v>
      </c>
      <c r="M4582" s="27">
        <v>82160.679999999993</v>
      </c>
    </row>
    <row r="4583" spans="1:13" x14ac:dyDescent="0.15">
      <c r="A4583" t="s">
        <v>21008</v>
      </c>
      <c r="B4583">
        <v>41676</v>
      </c>
      <c r="C4583" t="s">
        <v>15101</v>
      </c>
      <c r="D4583" t="s">
        <v>4579</v>
      </c>
      <c r="E4583" t="s">
        <v>12968</v>
      </c>
      <c r="F4583" s="2" t="s">
        <v>6449</v>
      </c>
      <c r="G4583" s="2" t="s">
        <v>6449</v>
      </c>
      <c r="H4583" s="29">
        <v>0</v>
      </c>
      <c r="I4583" s="26">
        <v>0</v>
      </c>
      <c r="J4583" s="25">
        <v>0</v>
      </c>
      <c r="K4583" s="25">
        <v>0</v>
      </c>
      <c r="L4583" s="25">
        <v>0</v>
      </c>
      <c r="M4583" s="27">
        <v>0</v>
      </c>
    </row>
    <row r="4584" spans="1:13" x14ac:dyDescent="0.15">
      <c r="A4584" t="s">
        <v>21448</v>
      </c>
      <c r="B4584">
        <v>41850</v>
      </c>
      <c r="C4584" t="s">
        <v>15139</v>
      </c>
      <c r="D4584" t="s">
        <v>4580</v>
      </c>
      <c r="E4584" t="s">
        <v>12971</v>
      </c>
      <c r="F4584" s="2" t="s">
        <v>6535</v>
      </c>
      <c r="G4584" s="2" t="s">
        <v>6535</v>
      </c>
      <c r="H4584" s="29">
        <v>0</v>
      </c>
      <c r="I4584" s="26">
        <v>0</v>
      </c>
      <c r="J4584" s="25">
        <v>0</v>
      </c>
      <c r="K4584" s="25">
        <v>0</v>
      </c>
      <c r="L4584" s="25">
        <v>0</v>
      </c>
      <c r="M4584" s="27">
        <v>0</v>
      </c>
    </row>
    <row r="4585" spans="1:13" x14ac:dyDescent="0.15">
      <c r="A4585" t="s">
        <v>21829</v>
      </c>
      <c r="B4585">
        <v>42558</v>
      </c>
      <c r="C4585" t="s">
        <v>15185</v>
      </c>
      <c r="D4585" t="s">
        <v>4581</v>
      </c>
      <c r="E4585" t="s">
        <v>12972</v>
      </c>
      <c r="F4585" s="2" t="s">
        <v>6445</v>
      </c>
      <c r="G4585" s="2" t="s">
        <v>6445</v>
      </c>
      <c r="H4585" s="29">
        <v>0</v>
      </c>
      <c r="I4585" s="26">
        <v>204.64</v>
      </c>
      <c r="J4585" s="25">
        <v>107172.01</v>
      </c>
      <c r="K4585" s="25">
        <v>107172.01</v>
      </c>
      <c r="L4585" s="25">
        <v>-52514.28</v>
      </c>
      <c r="M4585" s="27">
        <v>54657.729999999996</v>
      </c>
    </row>
    <row r="4586" spans="1:13" x14ac:dyDescent="0.15">
      <c r="A4586" t="s">
        <v>21786</v>
      </c>
      <c r="B4586">
        <v>42552</v>
      </c>
      <c r="C4586" t="s">
        <v>15181</v>
      </c>
      <c r="D4586" t="s">
        <v>4582</v>
      </c>
      <c r="E4586" t="s">
        <v>11089</v>
      </c>
      <c r="F4586" s="2" t="s">
        <v>6327</v>
      </c>
      <c r="G4586" s="2" t="s">
        <v>6327</v>
      </c>
      <c r="H4586" s="29">
        <v>89176.489999999991</v>
      </c>
      <c r="I4586" s="26">
        <v>77.900000000000006</v>
      </c>
      <c r="J4586" s="25">
        <v>40797.01</v>
      </c>
      <c r="K4586" s="25">
        <v>-48379.479999999989</v>
      </c>
      <c r="L4586" s="25">
        <v>36284.61</v>
      </c>
      <c r="M4586" s="27">
        <v>77081.62</v>
      </c>
    </row>
    <row r="4587" spans="1:13" x14ac:dyDescent="0.15">
      <c r="A4587" t="s">
        <v>20425</v>
      </c>
      <c r="B4587">
        <v>41565</v>
      </c>
      <c r="C4587" t="s">
        <v>15060</v>
      </c>
      <c r="D4587" t="s">
        <v>4583</v>
      </c>
      <c r="E4587" t="s">
        <v>12973</v>
      </c>
      <c r="F4587" s="2" t="s">
        <v>6209</v>
      </c>
      <c r="G4587" s="2" t="s">
        <v>6209</v>
      </c>
      <c r="H4587" s="29">
        <v>264924.81</v>
      </c>
      <c r="I4587" s="26">
        <v>440.39</v>
      </c>
      <c r="J4587" s="25">
        <v>230636.65</v>
      </c>
      <c r="K4587" s="25">
        <v>-34288.160000000003</v>
      </c>
      <c r="L4587" s="25">
        <v>25716.12</v>
      </c>
      <c r="M4587" s="27">
        <v>256352.77</v>
      </c>
    </row>
    <row r="4588" spans="1:13" x14ac:dyDescent="0.15">
      <c r="A4588" t="s">
        <v>21691</v>
      </c>
      <c r="B4588">
        <v>42510</v>
      </c>
      <c r="C4588" t="s">
        <v>15168</v>
      </c>
      <c r="D4588" t="s">
        <v>4584</v>
      </c>
      <c r="E4588" t="s">
        <v>12974</v>
      </c>
      <c r="F4588" s="2" t="s">
        <v>6238</v>
      </c>
      <c r="G4588" s="2" t="s">
        <v>6238</v>
      </c>
      <c r="H4588" s="29">
        <v>501613.35</v>
      </c>
      <c r="I4588" s="26">
        <v>710.05</v>
      </c>
      <c r="J4588" s="25">
        <v>371860.29</v>
      </c>
      <c r="K4588" s="25">
        <v>-129753.06</v>
      </c>
      <c r="L4588" s="25">
        <v>97314.8</v>
      </c>
      <c r="M4588" s="27">
        <v>469175.08999999997</v>
      </c>
    </row>
    <row r="4589" spans="1:13" x14ac:dyDescent="0.15">
      <c r="A4589" t="s">
        <v>21715</v>
      </c>
      <c r="B4589">
        <v>42514</v>
      </c>
      <c r="C4589" t="s">
        <v>15169</v>
      </c>
      <c r="D4589" t="s">
        <v>4585</v>
      </c>
      <c r="E4589" t="s">
        <v>12975</v>
      </c>
      <c r="F4589" s="2" t="s">
        <v>12976</v>
      </c>
      <c r="G4589" s="2" t="s">
        <v>6526</v>
      </c>
      <c r="H4589" s="29">
        <v>9910</v>
      </c>
      <c r="I4589" s="26">
        <v>0</v>
      </c>
      <c r="J4589" s="25">
        <v>0</v>
      </c>
      <c r="K4589" s="25">
        <v>-9910</v>
      </c>
      <c r="L4589" s="25">
        <v>7432.5</v>
      </c>
      <c r="M4589" s="27">
        <v>7432.5</v>
      </c>
    </row>
    <row r="4590" spans="1:13" x14ac:dyDescent="0.15">
      <c r="A4590" t="s">
        <v>21009</v>
      </c>
      <c r="B4590">
        <v>41676</v>
      </c>
      <c r="C4590" t="s">
        <v>15101</v>
      </c>
      <c r="D4590" t="s">
        <v>4586</v>
      </c>
      <c r="E4590" t="s">
        <v>12977</v>
      </c>
      <c r="F4590" s="2" t="s">
        <v>6449</v>
      </c>
      <c r="G4590" s="2" t="s">
        <v>6449</v>
      </c>
      <c r="H4590" s="29">
        <v>70609.640000000014</v>
      </c>
      <c r="I4590" s="26">
        <v>467.96</v>
      </c>
      <c r="J4590" s="25">
        <v>245075.33</v>
      </c>
      <c r="K4590" s="25">
        <v>174465.68999999997</v>
      </c>
      <c r="L4590" s="25">
        <v>-85488.19</v>
      </c>
      <c r="M4590" s="27">
        <v>159587.13999999998</v>
      </c>
    </row>
    <row r="4591" spans="1:13" x14ac:dyDescent="0.15">
      <c r="A4591" t="s">
        <v>19260</v>
      </c>
      <c r="B4591">
        <v>41223</v>
      </c>
      <c r="C4591" t="s">
        <v>14956</v>
      </c>
      <c r="D4591" t="s">
        <v>4587</v>
      </c>
      <c r="E4591" t="s">
        <v>12978</v>
      </c>
      <c r="F4591" s="2" t="s">
        <v>6573</v>
      </c>
      <c r="G4591" s="2" t="s">
        <v>6573</v>
      </c>
      <c r="H4591" s="29">
        <v>0</v>
      </c>
      <c r="I4591" s="26">
        <v>0</v>
      </c>
      <c r="J4591" s="25">
        <v>0</v>
      </c>
      <c r="K4591" s="25">
        <v>0</v>
      </c>
      <c r="L4591" s="25">
        <v>0</v>
      </c>
      <c r="M4591" s="27">
        <v>0</v>
      </c>
    </row>
    <row r="4592" spans="1:13" x14ac:dyDescent="0.15">
      <c r="A4592" t="s">
        <v>19585</v>
      </c>
      <c r="B4592">
        <v>41373</v>
      </c>
      <c r="C4592" t="s">
        <v>14989</v>
      </c>
      <c r="D4592" t="s">
        <v>4588</v>
      </c>
      <c r="E4592" t="s">
        <v>12979</v>
      </c>
      <c r="F4592" s="2" t="s">
        <v>6398</v>
      </c>
      <c r="G4592" s="2" t="s">
        <v>6398</v>
      </c>
      <c r="H4592" s="29">
        <v>205785.78000000003</v>
      </c>
      <c r="I4592" s="26">
        <v>337.32</v>
      </c>
      <c r="J4592" s="25">
        <v>176657.86</v>
      </c>
      <c r="K4592" s="25">
        <v>-29127.920000000042</v>
      </c>
      <c r="L4592" s="25">
        <v>21845.94</v>
      </c>
      <c r="M4592" s="27">
        <v>198503.8</v>
      </c>
    </row>
    <row r="4593" spans="1:13" x14ac:dyDescent="0.15">
      <c r="A4593" t="s">
        <v>23151</v>
      </c>
      <c r="B4593">
        <v>77195</v>
      </c>
      <c r="C4593" t="s">
        <v>15414</v>
      </c>
      <c r="D4593" t="s">
        <v>4589</v>
      </c>
      <c r="E4593" t="s">
        <v>12980</v>
      </c>
      <c r="F4593" s="2" t="s">
        <v>6341</v>
      </c>
      <c r="G4593" s="2" t="s">
        <v>6341</v>
      </c>
      <c r="H4593" s="29">
        <v>313489.75</v>
      </c>
      <c r="I4593" s="26">
        <v>254.41</v>
      </c>
      <c r="J4593" s="25">
        <v>133237.06</v>
      </c>
      <c r="K4593" s="25">
        <v>-180252.69</v>
      </c>
      <c r="L4593" s="25">
        <v>135189.51999999999</v>
      </c>
      <c r="M4593" s="27">
        <v>268426.57999999996</v>
      </c>
    </row>
    <row r="4594" spans="1:13" x14ac:dyDescent="0.15">
      <c r="A4594" t="s">
        <v>22453</v>
      </c>
      <c r="B4594">
        <v>48348</v>
      </c>
      <c r="C4594" t="s">
        <v>15286</v>
      </c>
      <c r="D4594" t="s">
        <v>4590</v>
      </c>
      <c r="E4594" t="s">
        <v>12981</v>
      </c>
      <c r="F4594" s="2" t="s">
        <v>8701</v>
      </c>
      <c r="G4594" s="2" t="s">
        <v>6251</v>
      </c>
      <c r="H4594" s="29">
        <v>0</v>
      </c>
      <c r="I4594" s="26">
        <v>0</v>
      </c>
      <c r="J4594" s="25">
        <v>0</v>
      </c>
      <c r="K4594" s="25">
        <v>0</v>
      </c>
      <c r="L4594" s="25">
        <v>0</v>
      </c>
      <c r="M4594" s="27">
        <v>0</v>
      </c>
    </row>
    <row r="4595" spans="1:13" x14ac:dyDescent="0.15">
      <c r="A4595" t="s">
        <v>18123</v>
      </c>
      <c r="B4595">
        <v>37299</v>
      </c>
      <c r="C4595" t="s">
        <v>14813</v>
      </c>
      <c r="D4595" t="s">
        <v>4591</v>
      </c>
      <c r="E4595" t="s">
        <v>12982</v>
      </c>
      <c r="F4595" s="2" t="s">
        <v>12983</v>
      </c>
      <c r="G4595" s="2" t="s">
        <v>6218</v>
      </c>
      <c r="H4595" s="29">
        <v>21947.76999999999</v>
      </c>
      <c r="I4595" s="26">
        <v>0</v>
      </c>
      <c r="J4595" s="25">
        <v>0</v>
      </c>
      <c r="K4595" s="25">
        <v>-21947.76999999999</v>
      </c>
      <c r="L4595" s="25">
        <v>16460.830000000002</v>
      </c>
      <c r="M4595" s="27">
        <v>16460.830000000002</v>
      </c>
    </row>
    <row r="4596" spans="1:13" x14ac:dyDescent="0.15">
      <c r="A4596" t="s">
        <v>20395</v>
      </c>
      <c r="B4596">
        <v>41558</v>
      </c>
      <c r="C4596" t="s">
        <v>15056</v>
      </c>
      <c r="D4596" t="s">
        <v>4592</v>
      </c>
      <c r="E4596" t="s">
        <v>12984</v>
      </c>
      <c r="F4596" s="2" t="s">
        <v>12985</v>
      </c>
      <c r="G4596" s="2" t="s">
        <v>6750</v>
      </c>
      <c r="H4596" s="29">
        <v>19820</v>
      </c>
      <c r="I4596" s="26">
        <v>0</v>
      </c>
      <c r="J4596" s="25">
        <v>0</v>
      </c>
      <c r="K4596" s="25">
        <v>-19820</v>
      </c>
      <c r="L4596" s="25">
        <v>14865</v>
      </c>
      <c r="M4596" s="27">
        <v>14865</v>
      </c>
    </row>
    <row r="4597" spans="1:13" x14ac:dyDescent="0.15">
      <c r="A4597" t="s">
        <v>19261</v>
      </c>
      <c r="B4597">
        <v>41223</v>
      </c>
      <c r="C4597" t="s">
        <v>14956</v>
      </c>
      <c r="D4597" t="s">
        <v>4593</v>
      </c>
      <c r="E4597" t="s">
        <v>12986</v>
      </c>
      <c r="F4597" s="2" t="s">
        <v>6573</v>
      </c>
      <c r="G4597" s="2" t="s">
        <v>6573</v>
      </c>
      <c r="H4597" s="29">
        <v>0</v>
      </c>
      <c r="I4597" s="26">
        <v>0</v>
      </c>
      <c r="J4597" s="25">
        <v>0</v>
      </c>
      <c r="K4597" s="25">
        <v>0</v>
      </c>
      <c r="L4597" s="25">
        <v>0</v>
      </c>
      <c r="M4597" s="27">
        <v>0</v>
      </c>
    </row>
    <row r="4598" spans="1:13" x14ac:dyDescent="0.15">
      <c r="A4598" t="s">
        <v>20232</v>
      </c>
      <c r="B4598">
        <v>41516</v>
      </c>
      <c r="C4598" t="s">
        <v>15039</v>
      </c>
      <c r="D4598" t="s">
        <v>4594</v>
      </c>
      <c r="E4598" t="s">
        <v>12987</v>
      </c>
      <c r="F4598" s="2" t="s">
        <v>6813</v>
      </c>
      <c r="G4598" s="2" t="s">
        <v>6813</v>
      </c>
      <c r="H4598" s="29">
        <v>23355.809999999998</v>
      </c>
      <c r="I4598" s="26">
        <v>151.87</v>
      </c>
      <c r="J4598" s="25">
        <v>79535.839999999997</v>
      </c>
      <c r="K4598" s="25">
        <v>56180.03</v>
      </c>
      <c r="L4598" s="25">
        <v>-27528.21</v>
      </c>
      <c r="M4598" s="27">
        <v>52007.63</v>
      </c>
    </row>
    <row r="4599" spans="1:13" x14ac:dyDescent="0.15">
      <c r="A4599" t="s">
        <v>22366</v>
      </c>
      <c r="B4599">
        <v>47595</v>
      </c>
      <c r="C4599" t="s">
        <v>15278</v>
      </c>
      <c r="D4599" t="s">
        <v>4595</v>
      </c>
      <c r="E4599" t="s">
        <v>12988</v>
      </c>
      <c r="F4599" s="2" t="s">
        <v>6228</v>
      </c>
      <c r="G4599" s="2" t="s">
        <v>6228</v>
      </c>
      <c r="H4599" s="29">
        <v>357231.48000000004</v>
      </c>
      <c r="I4599" s="26">
        <v>796.23</v>
      </c>
      <c r="J4599" s="25">
        <v>416993.61</v>
      </c>
      <c r="K4599" s="25">
        <v>59762.129999999946</v>
      </c>
      <c r="L4599" s="25">
        <v>-29283.439999999999</v>
      </c>
      <c r="M4599" s="27">
        <v>387710.17</v>
      </c>
    </row>
    <row r="4600" spans="1:13" x14ac:dyDescent="0.15">
      <c r="A4600" t="s">
        <v>18999</v>
      </c>
      <c r="B4600">
        <v>41000</v>
      </c>
      <c r="C4600" t="s">
        <v>14930</v>
      </c>
      <c r="D4600" t="s">
        <v>4596</v>
      </c>
      <c r="E4600" t="s">
        <v>12989</v>
      </c>
      <c r="F4600" s="2" t="s">
        <v>7408</v>
      </c>
      <c r="G4600" s="2" t="s">
        <v>6720</v>
      </c>
      <c r="H4600" s="29">
        <v>0</v>
      </c>
      <c r="I4600" s="26">
        <v>0</v>
      </c>
      <c r="J4600" s="25">
        <v>0</v>
      </c>
      <c r="K4600" s="25">
        <v>0</v>
      </c>
      <c r="L4600" s="25">
        <v>0</v>
      </c>
      <c r="M4600" s="27">
        <v>0</v>
      </c>
    </row>
    <row r="4601" spans="1:13" x14ac:dyDescent="0.15">
      <c r="A4601" t="s">
        <v>18090</v>
      </c>
      <c r="B4601">
        <v>34230</v>
      </c>
      <c r="C4601" t="s">
        <v>14793</v>
      </c>
      <c r="D4601" t="s">
        <v>4597</v>
      </c>
      <c r="E4601" t="s">
        <v>12990</v>
      </c>
      <c r="F4601" s="2" t="s">
        <v>6549</v>
      </c>
      <c r="G4601" s="2" t="s">
        <v>6550</v>
      </c>
      <c r="H4601" s="29">
        <v>0</v>
      </c>
      <c r="I4601" s="26">
        <v>0</v>
      </c>
      <c r="J4601" s="25">
        <v>0</v>
      </c>
      <c r="K4601" s="25">
        <v>0</v>
      </c>
      <c r="L4601" s="25">
        <v>0</v>
      </c>
      <c r="M4601" s="27">
        <v>0</v>
      </c>
    </row>
    <row r="4602" spans="1:13" x14ac:dyDescent="0.15">
      <c r="A4602" t="s">
        <v>18797</v>
      </c>
      <c r="B4602">
        <v>40941</v>
      </c>
      <c r="C4602" t="s">
        <v>14914</v>
      </c>
      <c r="D4602" t="s">
        <v>4598</v>
      </c>
      <c r="E4602" t="s">
        <v>7293</v>
      </c>
      <c r="F4602" s="2" t="s">
        <v>12995</v>
      </c>
      <c r="G4602" s="2" t="s">
        <v>7280</v>
      </c>
      <c r="H4602" s="29">
        <v>0</v>
      </c>
      <c r="I4602" s="26">
        <v>0</v>
      </c>
      <c r="J4602" s="25">
        <v>0</v>
      </c>
      <c r="K4602" s="25">
        <v>0</v>
      </c>
      <c r="L4602" s="25">
        <v>0</v>
      </c>
      <c r="M4602" s="27">
        <v>0</v>
      </c>
    </row>
    <row r="4603" spans="1:13" x14ac:dyDescent="0.15">
      <c r="A4603" t="s">
        <v>18724</v>
      </c>
      <c r="B4603">
        <v>40888</v>
      </c>
      <c r="C4603" t="s">
        <v>14909</v>
      </c>
      <c r="D4603" t="s">
        <v>4599</v>
      </c>
      <c r="E4603" t="s">
        <v>12996</v>
      </c>
      <c r="F4603" s="2" t="s">
        <v>7372</v>
      </c>
      <c r="G4603" s="2" t="s">
        <v>6242</v>
      </c>
      <c r="H4603" s="29">
        <v>0</v>
      </c>
      <c r="I4603" s="26">
        <v>0</v>
      </c>
      <c r="J4603" s="25">
        <v>0</v>
      </c>
      <c r="K4603" s="25">
        <v>0</v>
      </c>
      <c r="L4603" s="25">
        <v>0</v>
      </c>
      <c r="M4603" s="27">
        <v>0</v>
      </c>
    </row>
    <row r="4604" spans="1:13" x14ac:dyDescent="0.15">
      <c r="A4604" t="s">
        <v>19586</v>
      </c>
      <c r="B4604">
        <v>41373</v>
      </c>
      <c r="C4604" t="s">
        <v>14989</v>
      </c>
      <c r="D4604" t="s">
        <v>4600</v>
      </c>
      <c r="E4604" t="s">
        <v>9594</v>
      </c>
      <c r="F4604" s="2" t="s">
        <v>6398</v>
      </c>
      <c r="G4604" s="2" t="s">
        <v>6398</v>
      </c>
      <c r="H4604" s="29">
        <v>0</v>
      </c>
      <c r="I4604" s="26">
        <v>0</v>
      </c>
      <c r="J4604" s="25">
        <v>0</v>
      </c>
      <c r="K4604" s="25">
        <v>0</v>
      </c>
      <c r="L4604" s="25">
        <v>0</v>
      </c>
      <c r="M4604" s="27">
        <v>0</v>
      </c>
    </row>
    <row r="4605" spans="1:13" x14ac:dyDescent="0.15">
      <c r="A4605" t="s">
        <v>22713</v>
      </c>
      <c r="B4605">
        <v>65768</v>
      </c>
      <c r="C4605" t="s">
        <v>15347</v>
      </c>
      <c r="D4605" t="s">
        <v>4601</v>
      </c>
      <c r="E4605" t="s">
        <v>12997</v>
      </c>
      <c r="F4605" s="2" t="s">
        <v>12998</v>
      </c>
      <c r="G4605" s="2" t="s">
        <v>6534</v>
      </c>
      <c r="H4605" s="29">
        <v>0</v>
      </c>
      <c r="I4605" s="26">
        <v>0</v>
      </c>
      <c r="J4605" s="25">
        <v>0</v>
      </c>
      <c r="K4605" s="25">
        <v>0</v>
      </c>
      <c r="L4605" s="25">
        <v>0</v>
      </c>
      <c r="M4605" s="27">
        <v>0</v>
      </c>
    </row>
    <row r="4606" spans="1:13" x14ac:dyDescent="0.15">
      <c r="A4606" t="s">
        <v>18969</v>
      </c>
      <c r="B4606">
        <v>40987</v>
      </c>
      <c r="C4606" t="s">
        <v>14928</v>
      </c>
      <c r="D4606" t="s">
        <v>4602</v>
      </c>
      <c r="E4606" t="s">
        <v>13001</v>
      </c>
      <c r="F4606" s="2" t="s">
        <v>6581</v>
      </c>
      <c r="G4606" s="2" t="s">
        <v>6245</v>
      </c>
      <c r="H4606" s="29">
        <v>150416.24</v>
      </c>
      <c r="I4606" s="26">
        <v>319.38</v>
      </c>
      <c r="J4606" s="25">
        <v>167262.5</v>
      </c>
      <c r="K4606" s="25">
        <v>16846.260000000009</v>
      </c>
      <c r="L4606" s="25">
        <v>-8254.67</v>
      </c>
      <c r="M4606" s="27">
        <v>159007.82999999999</v>
      </c>
    </row>
    <row r="4607" spans="1:13" x14ac:dyDescent="0.15">
      <c r="A4607" t="s">
        <v>23450</v>
      </c>
      <c r="B4607">
        <v>83864</v>
      </c>
      <c r="C4607" t="s">
        <v>15255</v>
      </c>
      <c r="D4607" t="s">
        <v>4603</v>
      </c>
      <c r="E4607" t="s">
        <v>8521</v>
      </c>
      <c r="F4607" s="2" t="s">
        <v>6366</v>
      </c>
      <c r="G4607" s="2" t="s">
        <v>6366</v>
      </c>
      <c r="H4607" s="29">
        <v>23660.399999999994</v>
      </c>
      <c r="I4607" s="26">
        <v>0</v>
      </c>
      <c r="J4607" s="25">
        <v>0</v>
      </c>
      <c r="K4607" s="25">
        <v>-23660.399999999994</v>
      </c>
      <c r="L4607" s="25">
        <v>17745.3</v>
      </c>
      <c r="M4607" s="27">
        <v>17745.3</v>
      </c>
    </row>
    <row r="4608" spans="1:13" x14ac:dyDescent="0.15">
      <c r="A4608" t="s">
        <v>22783</v>
      </c>
      <c r="B4608">
        <v>70176</v>
      </c>
      <c r="C4608" t="s">
        <v>15359</v>
      </c>
      <c r="D4608" t="s">
        <v>4604</v>
      </c>
      <c r="E4608" t="s">
        <v>13002</v>
      </c>
      <c r="F4608" s="2" t="s">
        <v>6424</v>
      </c>
      <c r="G4608" s="2" t="s">
        <v>6425</v>
      </c>
      <c r="H4608" s="29">
        <v>3964</v>
      </c>
      <c r="I4608" s="26">
        <v>0</v>
      </c>
      <c r="J4608" s="25">
        <v>0</v>
      </c>
      <c r="K4608" s="25">
        <v>-3964</v>
      </c>
      <c r="L4608" s="25">
        <v>2973</v>
      </c>
      <c r="M4608" s="27">
        <v>2973</v>
      </c>
    </row>
    <row r="4609" spans="1:13" x14ac:dyDescent="0.15">
      <c r="A4609" t="s">
        <v>21883</v>
      </c>
      <c r="B4609">
        <v>42596</v>
      </c>
      <c r="C4609" t="s">
        <v>15197</v>
      </c>
      <c r="D4609" t="s">
        <v>4605</v>
      </c>
      <c r="E4609" t="s">
        <v>13003</v>
      </c>
      <c r="F4609" s="2" t="s">
        <v>6287</v>
      </c>
      <c r="G4609" s="2" t="s">
        <v>6288</v>
      </c>
      <c r="H4609" s="29">
        <v>0</v>
      </c>
      <c r="I4609" s="26">
        <v>4.22</v>
      </c>
      <c r="J4609" s="25">
        <v>2210.06</v>
      </c>
      <c r="K4609" s="25">
        <v>2210.06</v>
      </c>
      <c r="L4609" s="25">
        <v>-1082.93</v>
      </c>
      <c r="M4609" s="27">
        <v>1127.1299999999999</v>
      </c>
    </row>
    <row r="4610" spans="1:13" x14ac:dyDescent="0.15">
      <c r="A4610" t="s">
        <v>23589</v>
      </c>
      <c r="B4610">
        <v>99594</v>
      </c>
      <c r="C4610" t="s">
        <v>15528</v>
      </c>
      <c r="D4610" t="s">
        <v>4606</v>
      </c>
      <c r="E4610" t="s">
        <v>13004</v>
      </c>
      <c r="F4610" s="2" t="s">
        <v>6481</v>
      </c>
      <c r="G4610" s="2" t="s">
        <v>6482</v>
      </c>
      <c r="H4610" s="29">
        <v>69926.2</v>
      </c>
      <c r="I4610" s="26">
        <v>223.66</v>
      </c>
      <c r="J4610" s="25">
        <v>117132.98</v>
      </c>
      <c r="K4610" s="25">
        <v>47206.78</v>
      </c>
      <c r="L4610" s="25">
        <v>-23131.32</v>
      </c>
      <c r="M4610" s="27">
        <v>94001.66</v>
      </c>
    </row>
    <row r="4611" spans="1:13" x14ac:dyDescent="0.15">
      <c r="A4611" t="s">
        <v>17397</v>
      </c>
      <c r="B4611">
        <v>10249</v>
      </c>
      <c r="C4611" t="s">
        <v>14651</v>
      </c>
      <c r="D4611" t="s">
        <v>4607</v>
      </c>
      <c r="E4611" t="s">
        <v>13005</v>
      </c>
      <c r="F4611" s="2" t="s">
        <v>6388</v>
      </c>
      <c r="G4611" s="2" t="s">
        <v>6388</v>
      </c>
      <c r="H4611" s="29">
        <v>0</v>
      </c>
      <c r="I4611" s="26">
        <v>0</v>
      </c>
      <c r="J4611" s="25">
        <v>0</v>
      </c>
      <c r="K4611" s="25">
        <v>0</v>
      </c>
      <c r="L4611" s="25">
        <v>0</v>
      </c>
      <c r="M4611" s="27">
        <v>0</v>
      </c>
    </row>
    <row r="4612" spans="1:13" x14ac:dyDescent="0.15">
      <c r="A4612" t="s">
        <v>20426</v>
      </c>
      <c r="B4612">
        <v>41565</v>
      </c>
      <c r="C4612" t="s">
        <v>15060</v>
      </c>
      <c r="D4612" t="s">
        <v>4608</v>
      </c>
      <c r="E4612" t="s">
        <v>13006</v>
      </c>
      <c r="F4612" s="2" t="s">
        <v>6209</v>
      </c>
      <c r="G4612" s="2" t="s">
        <v>6209</v>
      </c>
      <c r="H4612" s="29">
        <v>176778.11000000002</v>
      </c>
      <c r="I4612" s="26">
        <v>381.83</v>
      </c>
      <c r="J4612" s="25">
        <v>199968.19</v>
      </c>
      <c r="K4612" s="25">
        <v>23190.079999999987</v>
      </c>
      <c r="L4612" s="25">
        <v>-11363.14</v>
      </c>
      <c r="M4612" s="27">
        <v>188605.05</v>
      </c>
    </row>
    <row r="4613" spans="1:13" x14ac:dyDescent="0.15">
      <c r="A4613" t="s">
        <v>21499</v>
      </c>
      <c r="B4613">
        <v>41853</v>
      </c>
      <c r="C4613" t="s">
        <v>15142</v>
      </c>
      <c r="D4613" t="s">
        <v>4609</v>
      </c>
      <c r="E4613" t="s">
        <v>13007</v>
      </c>
      <c r="F4613" s="2" t="s">
        <v>6472</v>
      </c>
      <c r="G4613" s="2" t="s">
        <v>6472</v>
      </c>
      <c r="H4613" s="29">
        <v>45829.929999999993</v>
      </c>
      <c r="I4613" s="26">
        <v>206.53</v>
      </c>
      <c r="J4613" s="25">
        <v>108161.83</v>
      </c>
      <c r="K4613" s="25">
        <v>62331.900000000009</v>
      </c>
      <c r="L4613" s="25">
        <v>-30542.63</v>
      </c>
      <c r="M4613" s="27">
        <v>77619.199999999997</v>
      </c>
    </row>
    <row r="4614" spans="1:13" x14ac:dyDescent="0.15">
      <c r="A4614" t="s">
        <v>21716</v>
      </c>
      <c r="B4614">
        <v>42514</v>
      </c>
      <c r="C4614" t="s">
        <v>15169</v>
      </c>
      <c r="D4614" t="s">
        <v>4610</v>
      </c>
      <c r="E4614" t="s">
        <v>13008</v>
      </c>
      <c r="F4614" s="2" t="s">
        <v>6526</v>
      </c>
      <c r="G4614" s="2" t="s">
        <v>6526</v>
      </c>
      <c r="H4614" s="29">
        <v>0</v>
      </c>
      <c r="I4614" s="26">
        <v>0</v>
      </c>
      <c r="J4614" s="25">
        <v>0</v>
      </c>
      <c r="K4614" s="25">
        <v>0</v>
      </c>
      <c r="L4614" s="25">
        <v>0</v>
      </c>
      <c r="M4614" s="27">
        <v>0</v>
      </c>
    </row>
    <row r="4615" spans="1:13" x14ac:dyDescent="0.15">
      <c r="A4615" t="s">
        <v>21123</v>
      </c>
      <c r="B4615">
        <v>41772</v>
      </c>
      <c r="C4615" t="s">
        <v>15108</v>
      </c>
      <c r="D4615" t="s">
        <v>4611</v>
      </c>
      <c r="E4615" t="s">
        <v>13009</v>
      </c>
      <c r="F4615" s="2" t="s">
        <v>9059</v>
      </c>
      <c r="G4615" s="2" t="s">
        <v>6396</v>
      </c>
      <c r="H4615" s="29">
        <v>38178.25</v>
      </c>
      <c r="I4615" s="26">
        <v>150.29</v>
      </c>
      <c r="J4615" s="25">
        <v>78708.38</v>
      </c>
      <c r="K4615" s="25">
        <v>40530.130000000005</v>
      </c>
      <c r="L4615" s="25">
        <v>-19859.759999999998</v>
      </c>
      <c r="M4615" s="27">
        <v>58848.62000000001</v>
      </c>
    </row>
    <row r="4616" spans="1:13" x14ac:dyDescent="0.15">
      <c r="A4616" t="s">
        <v>22367</v>
      </c>
      <c r="B4616">
        <v>47595</v>
      </c>
      <c r="C4616" t="s">
        <v>15278</v>
      </c>
      <c r="D4616" t="s">
        <v>4612</v>
      </c>
      <c r="E4616" t="s">
        <v>13010</v>
      </c>
      <c r="F4616" s="2" t="s">
        <v>6228</v>
      </c>
      <c r="G4616" s="2" t="s">
        <v>6228</v>
      </c>
      <c r="H4616" s="29">
        <v>694523.54</v>
      </c>
      <c r="I4616" s="26">
        <v>932.86</v>
      </c>
      <c r="J4616" s="25">
        <v>488548.11</v>
      </c>
      <c r="K4616" s="25">
        <v>-205975.43000000005</v>
      </c>
      <c r="L4616" s="25">
        <v>154481.57</v>
      </c>
      <c r="M4616" s="27">
        <v>643029.67999999993</v>
      </c>
    </row>
    <row r="4617" spans="1:13" x14ac:dyDescent="0.15">
      <c r="A4617" t="s">
        <v>23399</v>
      </c>
      <c r="B4617">
        <v>83163</v>
      </c>
      <c r="C4617" t="s">
        <v>15454</v>
      </c>
      <c r="D4617" t="s">
        <v>4613</v>
      </c>
      <c r="E4617" t="s">
        <v>13011</v>
      </c>
      <c r="F4617" s="2" t="s">
        <v>6472</v>
      </c>
      <c r="G4617" s="2" t="s">
        <v>6472</v>
      </c>
      <c r="H4617" s="29">
        <v>9910</v>
      </c>
      <c r="I4617" s="26">
        <v>0</v>
      </c>
      <c r="J4617" s="25">
        <v>0</v>
      </c>
      <c r="K4617" s="25">
        <v>-9910</v>
      </c>
      <c r="L4617" s="25">
        <v>7432.5</v>
      </c>
      <c r="M4617" s="27">
        <v>7432.5</v>
      </c>
    </row>
    <row r="4618" spans="1:13" x14ac:dyDescent="0.15">
      <c r="A4618" t="s">
        <v>22824</v>
      </c>
      <c r="B4618">
        <v>71008</v>
      </c>
      <c r="C4618" t="s">
        <v>15363</v>
      </c>
      <c r="D4618" t="s">
        <v>4614</v>
      </c>
      <c r="E4618" t="s">
        <v>13012</v>
      </c>
      <c r="F4618" s="2" t="s">
        <v>6369</v>
      </c>
      <c r="G4618" s="2" t="s">
        <v>6369</v>
      </c>
      <c r="H4618" s="29">
        <v>234076.36</v>
      </c>
      <c r="I4618" s="26">
        <v>457.57</v>
      </c>
      <c r="J4618" s="25">
        <v>239633.98</v>
      </c>
      <c r="K4618" s="25">
        <v>5557.6200000000244</v>
      </c>
      <c r="L4618" s="25">
        <v>-2723.23</v>
      </c>
      <c r="M4618" s="27">
        <v>236910.75</v>
      </c>
    </row>
    <row r="4619" spans="1:13" x14ac:dyDescent="0.15">
      <c r="A4619" t="s">
        <v>23451</v>
      </c>
      <c r="B4619">
        <v>83864</v>
      </c>
      <c r="C4619" t="s">
        <v>15255</v>
      </c>
      <c r="D4619" t="s">
        <v>4615</v>
      </c>
      <c r="E4619" t="s">
        <v>9037</v>
      </c>
      <c r="F4619" s="2" t="s">
        <v>6366</v>
      </c>
      <c r="G4619" s="2" t="s">
        <v>6366</v>
      </c>
      <c r="H4619" s="29">
        <v>0</v>
      </c>
      <c r="I4619" s="26">
        <v>0</v>
      </c>
      <c r="J4619" s="25">
        <v>0</v>
      </c>
      <c r="K4619" s="25">
        <v>0</v>
      </c>
      <c r="L4619" s="25">
        <v>0</v>
      </c>
      <c r="M4619" s="27">
        <v>0</v>
      </c>
    </row>
    <row r="4620" spans="1:13" x14ac:dyDescent="0.15">
      <c r="A4620" t="s">
        <v>22784</v>
      </c>
      <c r="B4620">
        <v>70176</v>
      </c>
      <c r="C4620" t="s">
        <v>15359</v>
      </c>
      <c r="D4620" t="s">
        <v>4616</v>
      </c>
      <c r="E4620" t="s">
        <v>13013</v>
      </c>
      <c r="F4620" s="2" t="s">
        <v>6424</v>
      </c>
      <c r="G4620" s="2" t="s">
        <v>6425</v>
      </c>
      <c r="H4620" s="29">
        <v>510496.07000000007</v>
      </c>
      <c r="I4620" s="26">
        <v>1285.97</v>
      </c>
      <c r="J4620" s="25">
        <v>673475.35</v>
      </c>
      <c r="K4620" s="25">
        <v>162979.27999999991</v>
      </c>
      <c r="L4620" s="25">
        <v>-79859.850000000006</v>
      </c>
      <c r="M4620" s="27">
        <v>593615.5</v>
      </c>
    </row>
    <row r="4621" spans="1:13" x14ac:dyDescent="0.15">
      <c r="A4621" t="s">
        <v>23590</v>
      </c>
      <c r="B4621">
        <v>99594</v>
      </c>
      <c r="C4621" t="s">
        <v>15528</v>
      </c>
      <c r="D4621" t="s">
        <v>4617</v>
      </c>
      <c r="E4621" t="s">
        <v>13014</v>
      </c>
      <c r="F4621" s="2" t="s">
        <v>6481</v>
      </c>
      <c r="G4621" s="2" t="s">
        <v>6482</v>
      </c>
      <c r="H4621" s="29">
        <v>0</v>
      </c>
      <c r="I4621" s="26">
        <v>0</v>
      </c>
      <c r="J4621" s="25">
        <v>0</v>
      </c>
      <c r="K4621" s="25">
        <v>0</v>
      </c>
      <c r="L4621" s="25">
        <v>0</v>
      </c>
      <c r="M4621" s="27">
        <v>0</v>
      </c>
    </row>
    <row r="4622" spans="1:13" x14ac:dyDescent="0.15">
      <c r="A4622" t="s">
        <v>17398</v>
      </c>
      <c r="B4622">
        <v>10249</v>
      </c>
      <c r="C4622" t="s">
        <v>14651</v>
      </c>
      <c r="D4622" t="s">
        <v>4618</v>
      </c>
      <c r="E4622" t="s">
        <v>8683</v>
      </c>
      <c r="F4622" s="2" t="s">
        <v>6388</v>
      </c>
      <c r="G4622" s="2" t="s">
        <v>6388</v>
      </c>
      <c r="H4622" s="29">
        <v>576847.67000000004</v>
      </c>
      <c r="I4622" s="26">
        <v>860.68</v>
      </c>
      <c r="J4622" s="25">
        <v>450746.72</v>
      </c>
      <c r="K4622" s="25">
        <v>-126100.95000000007</v>
      </c>
      <c r="L4622" s="25">
        <v>94575.71</v>
      </c>
      <c r="M4622" s="27">
        <v>545322.42999999993</v>
      </c>
    </row>
    <row r="4623" spans="1:13" x14ac:dyDescent="0.15">
      <c r="A4623" t="s">
        <v>21787</v>
      </c>
      <c r="B4623">
        <v>42552</v>
      </c>
      <c r="C4623" t="s">
        <v>15181</v>
      </c>
      <c r="D4623" t="s">
        <v>4619</v>
      </c>
      <c r="E4623" t="s">
        <v>13015</v>
      </c>
      <c r="F4623" s="2" t="s">
        <v>6327</v>
      </c>
      <c r="G4623" s="2" t="s">
        <v>6327</v>
      </c>
      <c r="H4623" s="29">
        <v>33694</v>
      </c>
      <c r="I4623" s="26">
        <v>74.13</v>
      </c>
      <c r="J4623" s="25">
        <v>38822.620000000003</v>
      </c>
      <c r="K4623" s="25">
        <v>5128.6200000000026</v>
      </c>
      <c r="L4623" s="25">
        <v>-2513.02</v>
      </c>
      <c r="M4623" s="27">
        <v>36309.600000000006</v>
      </c>
    </row>
    <row r="4624" spans="1:13" x14ac:dyDescent="0.15">
      <c r="A4624" t="s">
        <v>20427</v>
      </c>
      <c r="B4624">
        <v>41565</v>
      </c>
      <c r="C4624" t="s">
        <v>15060</v>
      </c>
      <c r="D4624" t="s">
        <v>4620</v>
      </c>
      <c r="E4624" t="s">
        <v>13016</v>
      </c>
      <c r="F4624" s="2" t="s">
        <v>6209</v>
      </c>
      <c r="G4624" s="2" t="s">
        <v>6209</v>
      </c>
      <c r="H4624" s="29">
        <v>60806.869999999995</v>
      </c>
      <c r="I4624" s="26">
        <v>172.8</v>
      </c>
      <c r="J4624" s="25">
        <v>90497.09</v>
      </c>
      <c r="K4624" s="25">
        <v>29690.22</v>
      </c>
      <c r="L4624" s="25">
        <v>-14548.21</v>
      </c>
      <c r="M4624" s="27">
        <v>75948.88</v>
      </c>
    </row>
    <row r="4625" spans="1:13" x14ac:dyDescent="0.15">
      <c r="A4625" t="s">
        <v>21717</v>
      </c>
      <c r="B4625">
        <v>42514</v>
      </c>
      <c r="C4625" t="s">
        <v>15169</v>
      </c>
      <c r="D4625" t="s">
        <v>4621</v>
      </c>
      <c r="E4625" t="s">
        <v>13017</v>
      </c>
      <c r="F4625" s="2" t="s">
        <v>6526</v>
      </c>
      <c r="G4625" s="2" t="s">
        <v>6526</v>
      </c>
      <c r="H4625" s="29">
        <v>27024.01999999999</v>
      </c>
      <c r="I4625" s="26">
        <v>63.34</v>
      </c>
      <c r="J4625" s="25">
        <v>33171.79</v>
      </c>
      <c r="K4625" s="25">
        <v>6147.7700000000114</v>
      </c>
      <c r="L4625" s="25">
        <v>-3012.41</v>
      </c>
      <c r="M4625" s="27">
        <v>30159.38</v>
      </c>
    </row>
    <row r="4626" spans="1:13" x14ac:dyDescent="0.15">
      <c r="A4626" t="s">
        <v>21124</v>
      </c>
      <c r="B4626">
        <v>41772</v>
      </c>
      <c r="C4626" t="s">
        <v>15108</v>
      </c>
      <c r="D4626" t="s">
        <v>4622</v>
      </c>
      <c r="E4626" t="s">
        <v>13018</v>
      </c>
      <c r="F4626" s="2" t="s">
        <v>9059</v>
      </c>
      <c r="G4626" s="2" t="s">
        <v>6396</v>
      </c>
      <c r="H4626" s="29">
        <v>0</v>
      </c>
      <c r="I4626" s="26">
        <v>0</v>
      </c>
      <c r="J4626" s="25">
        <v>0</v>
      </c>
      <c r="K4626" s="25">
        <v>0</v>
      </c>
      <c r="L4626" s="25">
        <v>0</v>
      </c>
      <c r="M4626" s="27">
        <v>0</v>
      </c>
    </row>
    <row r="4627" spans="1:13" x14ac:dyDescent="0.15">
      <c r="A4627" t="s">
        <v>22368</v>
      </c>
      <c r="B4627">
        <v>47595</v>
      </c>
      <c r="C4627" t="s">
        <v>15278</v>
      </c>
      <c r="D4627" t="s">
        <v>4623</v>
      </c>
      <c r="E4627" t="s">
        <v>13019</v>
      </c>
      <c r="F4627" s="2" t="s">
        <v>6228</v>
      </c>
      <c r="G4627" s="2" t="s">
        <v>6228</v>
      </c>
      <c r="H4627" s="29">
        <v>317380.76999999996</v>
      </c>
      <c r="I4627" s="26">
        <v>693.33</v>
      </c>
      <c r="J4627" s="25">
        <v>363103.85</v>
      </c>
      <c r="K4627" s="25">
        <v>45723.080000000016</v>
      </c>
      <c r="L4627" s="25">
        <v>-22404.31</v>
      </c>
      <c r="M4627" s="27">
        <v>340699.54</v>
      </c>
    </row>
    <row r="4628" spans="1:13" x14ac:dyDescent="0.15">
      <c r="A4628" t="s">
        <v>19371</v>
      </c>
      <c r="B4628">
        <v>41251</v>
      </c>
      <c r="C4628" t="s">
        <v>14966</v>
      </c>
      <c r="D4628" t="s">
        <v>4624</v>
      </c>
      <c r="E4628" t="s">
        <v>13020</v>
      </c>
      <c r="F4628" s="2" t="s">
        <v>13021</v>
      </c>
      <c r="G4628" s="2" t="s">
        <v>7440</v>
      </c>
      <c r="H4628" s="29">
        <v>0</v>
      </c>
      <c r="I4628" s="26">
        <v>0</v>
      </c>
      <c r="J4628" s="25">
        <v>0</v>
      </c>
      <c r="K4628" s="25">
        <v>0</v>
      </c>
      <c r="L4628" s="25">
        <v>0</v>
      </c>
      <c r="M4628" s="27">
        <v>0</v>
      </c>
    </row>
    <row r="4629" spans="1:13" x14ac:dyDescent="0.15">
      <c r="A4629" t="s">
        <v>18894</v>
      </c>
      <c r="B4629">
        <v>40967</v>
      </c>
      <c r="C4629" t="s">
        <v>14921</v>
      </c>
      <c r="D4629" t="s">
        <v>4625</v>
      </c>
      <c r="E4629" t="s">
        <v>13022</v>
      </c>
      <c r="F4629" s="2" t="s">
        <v>13023</v>
      </c>
      <c r="G4629" s="2" t="s">
        <v>13024</v>
      </c>
      <c r="H4629" s="29">
        <v>0</v>
      </c>
      <c r="I4629" s="26">
        <v>0</v>
      </c>
      <c r="J4629" s="25">
        <v>0</v>
      </c>
      <c r="K4629" s="25">
        <v>0</v>
      </c>
      <c r="L4629" s="25">
        <v>0</v>
      </c>
      <c r="M4629" s="27">
        <v>0</v>
      </c>
    </row>
    <row r="4630" spans="1:13" x14ac:dyDescent="0.15">
      <c r="A4630" t="s">
        <v>23452</v>
      </c>
      <c r="B4630">
        <v>83864</v>
      </c>
      <c r="C4630" t="s">
        <v>15255</v>
      </c>
      <c r="D4630" t="s">
        <v>4626</v>
      </c>
      <c r="E4630" t="s">
        <v>11126</v>
      </c>
      <c r="F4630" s="2" t="s">
        <v>6366</v>
      </c>
      <c r="G4630" s="2" t="s">
        <v>6366</v>
      </c>
      <c r="H4630" s="29">
        <v>0</v>
      </c>
      <c r="I4630" s="26">
        <v>0</v>
      </c>
      <c r="J4630" s="25">
        <v>0</v>
      </c>
      <c r="K4630" s="25">
        <v>0</v>
      </c>
      <c r="L4630" s="25">
        <v>0</v>
      </c>
      <c r="M4630" s="27">
        <v>0</v>
      </c>
    </row>
    <row r="4631" spans="1:13" x14ac:dyDescent="0.15">
      <c r="A4631" t="s">
        <v>17399</v>
      </c>
      <c r="B4631">
        <v>10249</v>
      </c>
      <c r="C4631" t="s">
        <v>14651</v>
      </c>
      <c r="D4631" t="s">
        <v>4627</v>
      </c>
      <c r="E4631" t="s">
        <v>13025</v>
      </c>
      <c r="F4631" s="2" t="s">
        <v>6388</v>
      </c>
      <c r="G4631" s="2" t="s">
        <v>6388</v>
      </c>
      <c r="H4631" s="29">
        <v>54535.8</v>
      </c>
      <c r="I4631" s="26">
        <v>123.87</v>
      </c>
      <c r="J4631" s="25">
        <v>64871.96</v>
      </c>
      <c r="K4631" s="25">
        <v>10336.159999999996</v>
      </c>
      <c r="L4631" s="25">
        <v>-5064.72</v>
      </c>
      <c r="M4631" s="27">
        <v>59807.24</v>
      </c>
    </row>
    <row r="4632" spans="1:13" x14ac:dyDescent="0.15">
      <c r="A4632" t="s">
        <v>21788</v>
      </c>
      <c r="B4632">
        <v>42552</v>
      </c>
      <c r="C4632" t="s">
        <v>15181</v>
      </c>
      <c r="D4632" t="s">
        <v>4628</v>
      </c>
      <c r="E4632" t="s">
        <v>13026</v>
      </c>
      <c r="F4632" s="2" t="s">
        <v>6327</v>
      </c>
      <c r="G4632" s="2" t="s">
        <v>6327</v>
      </c>
      <c r="H4632" s="29">
        <v>115987.66</v>
      </c>
      <c r="I4632" s="26">
        <v>241.73</v>
      </c>
      <c r="J4632" s="25">
        <v>126596.42</v>
      </c>
      <c r="K4632" s="25">
        <v>10608.759999999995</v>
      </c>
      <c r="L4632" s="25">
        <v>-5198.29</v>
      </c>
      <c r="M4632" s="27">
        <v>121398.13</v>
      </c>
    </row>
    <row r="4633" spans="1:13" x14ac:dyDescent="0.15">
      <c r="A4633" t="s">
        <v>21500</v>
      </c>
      <c r="B4633">
        <v>41853</v>
      </c>
      <c r="C4633" t="s">
        <v>15142</v>
      </c>
      <c r="D4633" t="s">
        <v>4629</v>
      </c>
      <c r="E4633" t="s">
        <v>13027</v>
      </c>
      <c r="F4633" s="2" t="s">
        <v>13028</v>
      </c>
      <c r="G4633" s="2" t="s">
        <v>6472</v>
      </c>
      <c r="H4633" s="29">
        <v>0</v>
      </c>
      <c r="I4633" s="26">
        <v>0</v>
      </c>
      <c r="J4633" s="25">
        <v>0</v>
      </c>
      <c r="K4633" s="25">
        <v>0</v>
      </c>
      <c r="L4633" s="25">
        <v>0</v>
      </c>
      <c r="M4633" s="27">
        <v>0</v>
      </c>
    </row>
    <row r="4634" spans="1:13" x14ac:dyDescent="0.15">
      <c r="A4634" t="s">
        <v>21010</v>
      </c>
      <c r="B4634">
        <v>41676</v>
      </c>
      <c r="C4634" t="s">
        <v>15101</v>
      </c>
      <c r="D4634" t="s">
        <v>4630</v>
      </c>
      <c r="E4634" t="s">
        <v>13029</v>
      </c>
      <c r="F4634" s="2" t="s">
        <v>6449</v>
      </c>
      <c r="G4634" s="2" t="s">
        <v>6449</v>
      </c>
      <c r="H4634" s="29">
        <v>334657.31000000006</v>
      </c>
      <c r="I4634" s="26">
        <v>623.24</v>
      </c>
      <c r="J4634" s="25">
        <v>326397.02</v>
      </c>
      <c r="K4634" s="25">
        <v>-8260.2900000000373</v>
      </c>
      <c r="L4634" s="25">
        <v>6195.22</v>
      </c>
      <c r="M4634" s="27">
        <v>332592.24</v>
      </c>
    </row>
    <row r="4635" spans="1:13" x14ac:dyDescent="0.15">
      <c r="A4635" t="s">
        <v>21125</v>
      </c>
      <c r="B4635">
        <v>41772</v>
      </c>
      <c r="C4635" t="s">
        <v>15108</v>
      </c>
      <c r="D4635" t="s">
        <v>4631</v>
      </c>
      <c r="E4635" t="s">
        <v>13030</v>
      </c>
      <c r="F4635" s="2" t="s">
        <v>9460</v>
      </c>
      <c r="G4635" s="2" t="s">
        <v>6396</v>
      </c>
      <c r="H4635" s="29">
        <v>0</v>
      </c>
      <c r="I4635" s="26">
        <v>0</v>
      </c>
      <c r="J4635" s="25">
        <v>0</v>
      </c>
      <c r="K4635" s="25">
        <v>0</v>
      </c>
      <c r="L4635" s="25">
        <v>0</v>
      </c>
      <c r="M4635" s="27">
        <v>0</v>
      </c>
    </row>
    <row r="4636" spans="1:13" x14ac:dyDescent="0.15">
      <c r="A4636" t="s">
        <v>22369</v>
      </c>
      <c r="B4636">
        <v>47595</v>
      </c>
      <c r="C4636" t="s">
        <v>15278</v>
      </c>
      <c r="D4636" t="s">
        <v>4632</v>
      </c>
      <c r="E4636" t="s">
        <v>13031</v>
      </c>
      <c r="F4636" s="2" t="s">
        <v>6228</v>
      </c>
      <c r="G4636" s="2" t="s">
        <v>6228</v>
      </c>
      <c r="H4636" s="29">
        <v>172866.06</v>
      </c>
      <c r="I4636" s="26">
        <v>676.76</v>
      </c>
      <c r="J4636" s="25">
        <v>354425.98</v>
      </c>
      <c r="K4636" s="25">
        <v>181559.91999999998</v>
      </c>
      <c r="L4636" s="25">
        <v>-88964.36</v>
      </c>
      <c r="M4636" s="27">
        <v>265461.62</v>
      </c>
    </row>
    <row r="4637" spans="1:13" x14ac:dyDescent="0.15">
      <c r="A4637" t="s">
        <v>17634</v>
      </c>
      <c r="B4637">
        <v>24597</v>
      </c>
      <c r="C4637" t="s">
        <v>14688</v>
      </c>
      <c r="D4637" t="s">
        <v>4633</v>
      </c>
      <c r="E4637" t="s">
        <v>13032</v>
      </c>
      <c r="F4637" s="2" t="s">
        <v>6228</v>
      </c>
      <c r="G4637" s="2" t="s">
        <v>6228</v>
      </c>
      <c r="H4637" s="29">
        <v>178080.05000000005</v>
      </c>
      <c r="I4637" s="26">
        <v>269.06</v>
      </c>
      <c r="J4637" s="25">
        <v>140909.41</v>
      </c>
      <c r="K4637" s="25">
        <v>-37170.640000000043</v>
      </c>
      <c r="L4637" s="25">
        <v>27877.98</v>
      </c>
      <c r="M4637" s="27">
        <v>168787.39</v>
      </c>
    </row>
    <row r="4638" spans="1:13" x14ac:dyDescent="0.15">
      <c r="A4638" t="s">
        <v>18895</v>
      </c>
      <c r="B4638">
        <v>40967</v>
      </c>
      <c r="C4638" t="s">
        <v>14921</v>
      </c>
      <c r="D4638" t="s">
        <v>4634</v>
      </c>
      <c r="E4638" t="s">
        <v>13033</v>
      </c>
      <c r="F4638" s="2" t="s">
        <v>13024</v>
      </c>
      <c r="G4638" s="2" t="s">
        <v>13024</v>
      </c>
      <c r="H4638" s="29">
        <v>0</v>
      </c>
      <c r="I4638" s="26">
        <v>0</v>
      </c>
      <c r="J4638" s="25">
        <v>0</v>
      </c>
      <c r="K4638" s="25">
        <v>0</v>
      </c>
      <c r="L4638" s="25">
        <v>0</v>
      </c>
      <c r="M4638" s="27">
        <v>0</v>
      </c>
    </row>
    <row r="4639" spans="1:13" x14ac:dyDescent="0.15">
      <c r="A4639" t="s">
        <v>23591</v>
      </c>
      <c r="B4639">
        <v>99594</v>
      </c>
      <c r="C4639" t="s">
        <v>15528</v>
      </c>
      <c r="D4639" t="s">
        <v>4635</v>
      </c>
      <c r="E4639" t="s">
        <v>13034</v>
      </c>
      <c r="F4639" s="2" t="s">
        <v>6481</v>
      </c>
      <c r="G4639" s="2" t="s">
        <v>6482</v>
      </c>
      <c r="H4639" s="29">
        <v>15048.649999999994</v>
      </c>
      <c r="I4639" s="26">
        <v>69.58</v>
      </c>
      <c r="J4639" s="25">
        <v>36439.74</v>
      </c>
      <c r="K4639" s="25">
        <v>21391.090000000004</v>
      </c>
      <c r="L4639" s="25">
        <v>-10481.629999999999</v>
      </c>
      <c r="M4639" s="27">
        <v>25958.11</v>
      </c>
    </row>
    <row r="4640" spans="1:13" x14ac:dyDescent="0.15">
      <c r="A4640" t="s">
        <v>21449</v>
      </c>
      <c r="B4640">
        <v>41850</v>
      </c>
      <c r="C4640" t="s">
        <v>15139</v>
      </c>
      <c r="D4640" t="s">
        <v>4636</v>
      </c>
      <c r="E4640" t="s">
        <v>13038</v>
      </c>
      <c r="F4640" s="2" t="s">
        <v>6535</v>
      </c>
      <c r="G4640" s="2" t="s">
        <v>6535</v>
      </c>
      <c r="H4640" s="29">
        <v>1982</v>
      </c>
      <c r="I4640" s="26">
        <v>55.21</v>
      </c>
      <c r="J4640" s="25">
        <v>28914.03</v>
      </c>
      <c r="K4640" s="25">
        <v>26932.03</v>
      </c>
      <c r="L4640" s="25">
        <v>-13196.69</v>
      </c>
      <c r="M4640" s="27">
        <v>15717.339999999998</v>
      </c>
    </row>
    <row r="4641" spans="1:13" x14ac:dyDescent="0.15">
      <c r="A4641" t="s">
        <v>21789</v>
      </c>
      <c r="B4641">
        <v>42552</v>
      </c>
      <c r="C4641" t="s">
        <v>15181</v>
      </c>
      <c r="D4641" t="s">
        <v>4637</v>
      </c>
      <c r="E4641" t="s">
        <v>12683</v>
      </c>
      <c r="F4641" s="2" t="s">
        <v>6327</v>
      </c>
      <c r="G4641" s="2" t="s">
        <v>6327</v>
      </c>
      <c r="H4641" s="29">
        <v>197690.83000000002</v>
      </c>
      <c r="I4641" s="26">
        <v>561.88</v>
      </c>
      <c r="J4641" s="25">
        <v>294262.17</v>
      </c>
      <c r="K4641" s="25">
        <v>96571.339999999967</v>
      </c>
      <c r="L4641" s="25">
        <v>-47319.96</v>
      </c>
      <c r="M4641" s="27">
        <v>246942.21</v>
      </c>
    </row>
    <row r="4642" spans="1:13" x14ac:dyDescent="0.15">
      <c r="A4642" t="s">
        <v>20428</v>
      </c>
      <c r="B4642">
        <v>41565</v>
      </c>
      <c r="C4642" t="s">
        <v>15060</v>
      </c>
      <c r="D4642" t="s">
        <v>4638</v>
      </c>
      <c r="E4642" t="s">
        <v>13039</v>
      </c>
      <c r="F4642" s="2" t="s">
        <v>6209</v>
      </c>
      <c r="G4642" s="2" t="s">
        <v>6209</v>
      </c>
      <c r="H4642" s="29">
        <v>235067.95</v>
      </c>
      <c r="I4642" s="26">
        <v>210.43</v>
      </c>
      <c r="J4642" s="25">
        <v>110204.3</v>
      </c>
      <c r="K4642" s="25">
        <v>-124863.65000000001</v>
      </c>
      <c r="L4642" s="25">
        <v>93647.74</v>
      </c>
      <c r="M4642" s="27">
        <v>203852.04</v>
      </c>
    </row>
    <row r="4643" spans="1:13" x14ac:dyDescent="0.15">
      <c r="A4643" t="s">
        <v>21501</v>
      </c>
      <c r="B4643">
        <v>41853</v>
      </c>
      <c r="C4643" t="s">
        <v>15142</v>
      </c>
      <c r="D4643" t="s">
        <v>4639</v>
      </c>
      <c r="E4643" t="s">
        <v>13040</v>
      </c>
      <c r="F4643" s="2" t="s">
        <v>6472</v>
      </c>
      <c r="G4643" s="2" t="s">
        <v>6472</v>
      </c>
      <c r="H4643" s="29">
        <v>0</v>
      </c>
      <c r="I4643" s="26">
        <v>0</v>
      </c>
      <c r="J4643" s="25">
        <v>0</v>
      </c>
      <c r="K4643" s="25">
        <v>0</v>
      </c>
      <c r="L4643" s="25">
        <v>0</v>
      </c>
      <c r="M4643" s="27">
        <v>0</v>
      </c>
    </row>
    <row r="4644" spans="1:13" x14ac:dyDescent="0.15">
      <c r="A4644" t="s">
        <v>21011</v>
      </c>
      <c r="B4644">
        <v>41676</v>
      </c>
      <c r="C4644" t="s">
        <v>15101</v>
      </c>
      <c r="D4644" t="s">
        <v>4640</v>
      </c>
      <c r="E4644" t="s">
        <v>13041</v>
      </c>
      <c r="F4644" s="2" t="s">
        <v>6449</v>
      </c>
      <c r="G4644" s="2" t="s">
        <v>6449</v>
      </c>
      <c r="H4644" s="29">
        <v>25766</v>
      </c>
      <c r="I4644" s="26">
        <v>279.55</v>
      </c>
      <c r="J4644" s="25">
        <v>146403.13</v>
      </c>
      <c r="K4644" s="25">
        <v>120637.13</v>
      </c>
      <c r="L4644" s="25">
        <v>-59112.19</v>
      </c>
      <c r="M4644" s="27">
        <v>87290.94</v>
      </c>
    </row>
    <row r="4645" spans="1:13" x14ac:dyDescent="0.15">
      <c r="A4645" t="s">
        <v>22954</v>
      </c>
      <c r="B4645">
        <v>74154</v>
      </c>
      <c r="C4645" t="s">
        <v>15385</v>
      </c>
      <c r="D4645" t="s">
        <v>4641</v>
      </c>
      <c r="E4645" t="s">
        <v>13042</v>
      </c>
      <c r="F4645" s="2" t="s">
        <v>6257</v>
      </c>
      <c r="G4645" s="2" t="s">
        <v>6257</v>
      </c>
      <c r="H4645" s="29">
        <v>117127.89000000001</v>
      </c>
      <c r="I4645" s="26">
        <v>160.15</v>
      </c>
      <c r="J4645" s="25">
        <v>83872.160000000003</v>
      </c>
      <c r="K4645" s="25">
        <v>-33255.73000000001</v>
      </c>
      <c r="L4645" s="25">
        <v>24941.8</v>
      </c>
      <c r="M4645" s="27">
        <v>108813.96</v>
      </c>
    </row>
    <row r="4646" spans="1:13" x14ac:dyDescent="0.15">
      <c r="A4646" t="s">
        <v>17635</v>
      </c>
      <c r="B4646">
        <v>24597</v>
      </c>
      <c r="C4646" t="s">
        <v>14688</v>
      </c>
      <c r="D4646" t="s">
        <v>4642</v>
      </c>
      <c r="E4646" t="s">
        <v>13043</v>
      </c>
      <c r="F4646" s="2" t="s">
        <v>10919</v>
      </c>
      <c r="G4646" s="2" t="s">
        <v>6228</v>
      </c>
      <c r="H4646" s="29">
        <v>0</v>
      </c>
      <c r="I4646" s="26">
        <v>126.49</v>
      </c>
      <c r="J4646" s="25">
        <v>66244.08</v>
      </c>
      <c r="K4646" s="25">
        <v>66244.08</v>
      </c>
      <c r="L4646" s="25">
        <v>-32459.599999999999</v>
      </c>
      <c r="M4646" s="27">
        <v>33784.480000000003</v>
      </c>
    </row>
    <row r="4647" spans="1:13" x14ac:dyDescent="0.15">
      <c r="A4647" t="s">
        <v>18896</v>
      </c>
      <c r="B4647">
        <v>40967</v>
      </c>
      <c r="C4647" t="s">
        <v>14921</v>
      </c>
      <c r="D4647" t="s">
        <v>4643</v>
      </c>
      <c r="E4647" t="s">
        <v>12876</v>
      </c>
      <c r="F4647" s="2" t="s">
        <v>13024</v>
      </c>
      <c r="G4647" s="2" t="s">
        <v>13024</v>
      </c>
      <c r="H4647" s="29">
        <v>34276.260000000009</v>
      </c>
      <c r="I4647" s="26">
        <v>93.5</v>
      </c>
      <c r="J4647" s="25">
        <v>48966.89</v>
      </c>
      <c r="K4647" s="25">
        <v>14690.62999999999</v>
      </c>
      <c r="L4647" s="25">
        <v>-7198.41</v>
      </c>
      <c r="M4647" s="27">
        <v>41768.479999999996</v>
      </c>
    </row>
    <row r="4648" spans="1:13" x14ac:dyDescent="0.15">
      <c r="A4648" t="s">
        <v>22785</v>
      </c>
      <c r="B4648">
        <v>70176</v>
      </c>
      <c r="C4648" t="s">
        <v>15359</v>
      </c>
      <c r="D4648" t="s">
        <v>4644</v>
      </c>
      <c r="E4648" t="s">
        <v>13044</v>
      </c>
      <c r="F4648" s="2" t="s">
        <v>6424</v>
      </c>
      <c r="G4648" s="2" t="s">
        <v>6425</v>
      </c>
      <c r="H4648" s="29">
        <v>0</v>
      </c>
      <c r="I4648" s="26">
        <v>180.02</v>
      </c>
      <c r="J4648" s="25">
        <v>94278.27</v>
      </c>
      <c r="K4648" s="25">
        <v>94278.27</v>
      </c>
      <c r="L4648" s="25">
        <v>-46196.35</v>
      </c>
      <c r="M4648" s="27">
        <v>48081.920000000006</v>
      </c>
    </row>
    <row r="4649" spans="1:13" x14ac:dyDescent="0.15">
      <c r="A4649" t="s">
        <v>17400</v>
      </c>
      <c r="B4649">
        <v>10249</v>
      </c>
      <c r="C4649" t="s">
        <v>14651</v>
      </c>
      <c r="D4649" t="s">
        <v>4645</v>
      </c>
      <c r="E4649" t="s">
        <v>11607</v>
      </c>
      <c r="F4649" s="2" t="s">
        <v>9357</v>
      </c>
      <c r="G4649" s="2" t="s">
        <v>6388</v>
      </c>
      <c r="H4649" s="29">
        <v>31712</v>
      </c>
      <c r="I4649" s="26">
        <v>13.2</v>
      </c>
      <c r="J4649" s="25">
        <v>6912.97</v>
      </c>
      <c r="K4649" s="25">
        <v>-24799.03</v>
      </c>
      <c r="L4649" s="25">
        <v>18599.27</v>
      </c>
      <c r="M4649" s="27">
        <v>25512.240000000002</v>
      </c>
    </row>
    <row r="4650" spans="1:13" x14ac:dyDescent="0.15">
      <c r="A4650" t="s">
        <v>21790</v>
      </c>
      <c r="B4650">
        <v>42552</v>
      </c>
      <c r="C4650" t="s">
        <v>15181</v>
      </c>
      <c r="D4650" t="s">
        <v>4646</v>
      </c>
      <c r="E4650" t="s">
        <v>13045</v>
      </c>
      <c r="F4650" s="2" t="s">
        <v>6327</v>
      </c>
      <c r="G4650" s="2" t="s">
        <v>6327</v>
      </c>
      <c r="H4650" s="29">
        <v>0</v>
      </c>
      <c r="I4650" s="26">
        <v>97.48</v>
      </c>
      <c r="J4650" s="25">
        <v>51051.25</v>
      </c>
      <c r="K4650" s="25">
        <v>51051.25</v>
      </c>
      <c r="L4650" s="25">
        <v>-25015.11</v>
      </c>
      <c r="M4650" s="27">
        <v>26036.14</v>
      </c>
    </row>
    <row r="4651" spans="1:13" x14ac:dyDescent="0.15">
      <c r="A4651" t="s">
        <v>20429</v>
      </c>
      <c r="B4651">
        <v>41565</v>
      </c>
      <c r="C4651" t="s">
        <v>15060</v>
      </c>
      <c r="D4651" t="s">
        <v>4647</v>
      </c>
      <c r="E4651" t="s">
        <v>13046</v>
      </c>
      <c r="F4651" s="2" t="s">
        <v>6209</v>
      </c>
      <c r="G4651" s="2" t="s">
        <v>6209</v>
      </c>
      <c r="H4651" s="29">
        <v>250239.8</v>
      </c>
      <c r="I4651" s="26">
        <v>478.34</v>
      </c>
      <c r="J4651" s="25">
        <v>250511.44</v>
      </c>
      <c r="K4651" s="25">
        <v>271.64000000001397</v>
      </c>
      <c r="L4651" s="25">
        <v>-133.1</v>
      </c>
      <c r="M4651" s="27">
        <v>250378.34</v>
      </c>
    </row>
    <row r="4652" spans="1:13" x14ac:dyDescent="0.15">
      <c r="A4652" t="s">
        <v>21012</v>
      </c>
      <c r="B4652">
        <v>41676</v>
      </c>
      <c r="C4652" t="s">
        <v>15101</v>
      </c>
      <c r="D4652" t="s">
        <v>4648</v>
      </c>
      <c r="E4652" t="s">
        <v>11408</v>
      </c>
      <c r="F4652" s="2" t="s">
        <v>6449</v>
      </c>
      <c r="G4652" s="2" t="s">
        <v>6449</v>
      </c>
      <c r="H4652" s="29">
        <v>58510.5</v>
      </c>
      <c r="I4652" s="26">
        <v>235.18</v>
      </c>
      <c r="J4652" s="25">
        <v>123166.12</v>
      </c>
      <c r="K4652" s="25">
        <v>64655.619999999995</v>
      </c>
      <c r="L4652" s="25">
        <v>-31681.25</v>
      </c>
      <c r="M4652" s="27">
        <v>91484.87</v>
      </c>
    </row>
    <row r="4653" spans="1:13" x14ac:dyDescent="0.15">
      <c r="A4653" t="s">
        <v>21126</v>
      </c>
      <c r="B4653">
        <v>41772</v>
      </c>
      <c r="C4653" t="s">
        <v>15108</v>
      </c>
      <c r="D4653" t="s">
        <v>4649</v>
      </c>
      <c r="E4653" t="s">
        <v>13047</v>
      </c>
      <c r="F4653" s="2" t="s">
        <v>6395</v>
      </c>
      <c r="G4653" s="2" t="s">
        <v>6396</v>
      </c>
      <c r="H4653" s="29">
        <v>18556.989999999991</v>
      </c>
      <c r="I4653" s="26">
        <v>92.33</v>
      </c>
      <c r="J4653" s="25">
        <v>48354.14</v>
      </c>
      <c r="K4653" s="25">
        <v>29797.150000000009</v>
      </c>
      <c r="L4653" s="25">
        <v>-14600.6</v>
      </c>
      <c r="M4653" s="27">
        <v>33753.54</v>
      </c>
    </row>
    <row r="4654" spans="1:13" x14ac:dyDescent="0.15">
      <c r="A4654" t="s">
        <v>22955</v>
      </c>
      <c r="B4654">
        <v>74154</v>
      </c>
      <c r="C4654" t="s">
        <v>15385</v>
      </c>
      <c r="D4654" t="s">
        <v>4650</v>
      </c>
      <c r="E4654" t="s">
        <v>13048</v>
      </c>
      <c r="F4654" s="2" t="s">
        <v>6257</v>
      </c>
      <c r="G4654" s="2" t="s">
        <v>6257</v>
      </c>
      <c r="H4654" s="29">
        <v>61098.84</v>
      </c>
      <c r="I4654" s="26">
        <v>143.16</v>
      </c>
      <c r="J4654" s="25">
        <v>74974.320000000007</v>
      </c>
      <c r="K4654" s="25">
        <v>13875.48000000001</v>
      </c>
      <c r="L4654" s="25">
        <v>-6798.99</v>
      </c>
      <c r="M4654" s="27">
        <v>68175.33</v>
      </c>
    </row>
    <row r="4655" spans="1:13" x14ac:dyDescent="0.15">
      <c r="A4655" t="s">
        <v>17636</v>
      </c>
      <c r="B4655">
        <v>24597</v>
      </c>
      <c r="C4655" t="s">
        <v>14688</v>
      </c>
      <c r="D4655" t="s">
        <v>4651</v>
      </c>
      <c r="E4655" t="s">
        <v>13049</v>
      </c>
      <c r="F4655" s="2" t="s">
        <v>6228</v>
      </c>
      <c r="G4655" s="2" t="s">
        <v>6228</v>
      </c>
      <c r="H4655" s="29">
        <v>273022.82</v>
      </c>
      <c r="I4655" s="26">
        <v>676.11</v>
      </c>
      <c r="J4655" s="25">
        <v>354085.57</v>
      </c>
      <c r="K4655" s="25">
        <v>81062.75</v>
      </c>
      <c r="L4655" s="25">
        <v>-39720.75</v>
      </c>
      <c r="M4655" s="27">
        <v>314364.82</v>
      </c>
    </row>
    <row r="4656" spans="1:13" x14ac:dyDescent="0.15">
      <c r="A4656" t="s">
        <v>19093</v>
      </c>
      <c r="B4656">
        <v>41023</v>
      </c>
      <c r="C4656" t="s">
        <v>14938</v>
      </c>
      <c r="D4656" t="s">
        <v>4652</v>
      </c>
      <c r="E4656" t="s">
        <v>13050</v>
      </c>
      <c r="F4656" s="2" t="s">
        <v>6293</v>
      </c>
      <c r="G4656" s="2" t="s">
        <v>6293</v>
      </c>
      <c r="H4656" s="29">
        <v>0</v>
      </c>
      <c r="I4656" s="26">
        <v>0</v>
      </c>
      <c r="J4656" s="25">
        <v>0</v>
      </c>
      <c r="K4656" s="25">
        <v>0</v>
      </c>
      <c r="L4656" s="25">
        <v>0</v>
      </c>
      <c r="M4656" s="27">
        <v>0</v>
      </c>
    </row>
    <row r="4657" spans="1:13" x14ac:dyDescent="0.15">
      <c r="A4657" t="s">
        <v>17401</v>
      </c>
      <c r="B4657">
        <v>10249</v>
      </c>
      <c r="C4657" t="s">
        <v>14651</v>
      </c>
      <c r="D4657" t="s">
        <v>4653</v>
      </c>
      <c r="E4657" t="s">
        <v>13051</v>
      </c>
      <c r="F4657" s="2" t="s">
        <v>9357</v>
      </c>
      <c r="G4657" s="2" t="s">
        <v>6388</v>
      </c>
      <c r="H4657" s="29">
        <v>13874</v>
      </c>
      <c r="I4657" s="26">
        <v>0</v>
      </c>
      <c r="J4657" s="25">
        <v>0</v>
      </c>
      <c r="K4657" s="25">
        <v>-13874</v>
      </c>
      <c r="L4657" s="25">
        <v>10405.5</v>
      </c>
      <c r="M4657" s="27">
        <v>10405.5</v>
      </c>
    </row>
    <row r="4658" spans="1:13" x14ac:dyDescent="0.15">
      <c r="A4658" t="s">
        <v>21692</v>
      </c>
      <c r="B4658">
        <v>42510</v>
      </c>
      <c r="C4658" t="s">
        <v>15168</v>
      </c>
      <c r="D4658" t="s">
        <v>4654</v>
      </c>
      <c r="E4658" t="s">
        <v>13052</v>
      </c>
      <c r="F4658" s="2" t="s">
        <v>6238</v>
      </c>
      <c r="G4658" s="2" t="s">
        <v>6238</v>
      </c>
      <c r="H4658" s="29">
        <v>254548.45999999996</v>
      </c>
      <c r="I4658" s="26">
        <v>566.01</v>
      </c>
      <c r="J4658" s="25">
        <v>296425.09999999998</v>
      </c>
      <c r="K4658" s="25">
        <v>41876.640000000014</v>
      </c>
      <c r="L4658" s="25">
        <v>-20519.55</v>
      </c>
      <c r="M4658" s="27">
        <v>275905.55</v>
      </c>
    </row>
    <row r="4659" spans="1:13" x14ac:dyDescent="0.15">
      <c r="A4659" t="s">
        <v>22956</v>
      </c>
      <c r="B4659">
        <v>74154</v>
      </c>
      <c r="C4659" t="s">
        <v>15385</v>
      </c>
      <c r="D4659" t="s">
        <v>4655</v>
      </c>
      <c r="E4659" t="s">
        <v>13053</v>
      </c>
      <c r="F4659" s="2" t="s">
        <v>6257</v>
      </c>
      <c r="G4659" s="2" t="s">
        <v>6257</v>
      </c>
      <c r="H4659" s="29">
        <v>28474.479999999996</v>
      </c>
      <c r="I4659" s="26">
        <v>160.37</v>
      </c>
      <c r="J4659" s="25">
        <v>83987.37</v>
      </c>
      <c r="K4659" s="25">
        <v>55512.89</v>
      </c>
      <c r="L4659" s="25">
        <v>-27201.32</v>
      </c>
      <c r="M4659" s="27">
        <v>56786.049999999996</v>
      </c>
    </row>
    <row r="4660" spans="1:13" x14ac:dyDescent="0.15">
      <c r="A4660" t="s">
        <v>17637</v>
      </c>
      <c r="B4660">
        <v>24597</v>
      </c>
      <c r="C4660" t="s">
        <v>14688</v>
      </c>
      <c r="D4660" t="s">
        <v>4656</v>
      </c>
      <c r="E4660" t="s">
        <v>13054</v>
      </c>
      <c r="F4660" s="2" t="s">
        <v>6228</v>
      </c>
      <c r="G4660" s="2" t="s">
        <v>6228</v>
      </c>
      <c r="H4660" s="29">
        <v>722813.27</v>
      </c>
      <c r="I4660" s="26">
        <v>1198.1300000000001</v>
      </c>
      <c r="J4660" s="25">
        <v>627472.66</v>
      </c>
      <c r="K4660" s="25">
        <v>-95340.609999999986</v>
      </c>
      <c r="L4660" s="25">
        <v>71505.460000000006</v>
      </c>
      <c r="M4660" s="27">
        <v>698978.12</v>
      </c>
    </row>
    <row r="4661" spans="1:13" x14ac:dyDescent="0.15">
      <c r="A4661" t="s">
        <v>21013</v>
      </c>
      <c r="B4661">
        <v>41676</v>
      </c>
      <c r="C4661" t="s">
        <v>15101</v>
      </c>
      <c r="D4661" t="s">
        <v>4657</v>
      </c>
      <c r="E4661" t="s">
        <v>13055</v>
      </c>
      <c r="F4661" s="2" t="s">
        <v>6449</v>
      </c>
      <c r="G4661" s="2" t="s">
        <v>6449</v>
      </c>
      <c r="H4661" s="29">
        <v>20498.5</v>
      </c>
      <c r="I4661" s="26">
        <v>295.22000000000003</v>
      </c>
      <c r="J4661" s="25">
        <v>154609.67000000001</v>
      </c>
      <c r="K4661" s="25">
        <v>134111.17000000001</v>
      </c>
      <c r="L4661" s="25">
        <v>-65714.47</v>
      </c>
      <c r="M4661" s="27">
        <v>88895.200000000012</v>
      </c>
    </row>
    <row r="4662" spans="1:13" x14ac:dyDescent="0.15">
      <c r="A4662" t="s">
        <v>19094</v>
      </c>
      <c r="B4662">
        <v>41023</v>
      </c>
      <c r="C4662" t="s">
        <v>14938</v>
      </c>
      <c r="D4662" t="s">
        <v>4658</v>
      </c>
      <c r="E4662" t="s">
        <v>13056</v>
      </c>
      <c r="F4662" s="2" t="s">
        <v>6293</v>
      </c>
      <c r="G4662" s="2" t="s">
        <v>6293</v>
      </c>
      <c r="H4662" s="29">
        <v>165337.29</v>
      </c>
      <c r="I4662" s="26">
        <v>550.64</v>
      </c>
      <c r="J4662" s="25">
        <v>288375.67</v>
      </c>
      <c r="K4662" s="25">
        <v>123038.37999999998</v>
      </c>
      <c r="L4662" s="25">
        <v>-60288.81</v>
      </c>
      <c r="M4662" s="27">
        <v>228086.86</v>
      </c>
    </row>
    <row r="4663" spans="1:13" x14ac:dyDescent="0.15">
      <c r="A4663" t="s">
        <v>17402</v>
      </c>
      <c r="B4663">
        <v>10249</v>
      </c>
      <c r="C4663" t="s">
        <v>14651</v>
      </c>
      <c r="D4663" t="s">
        <v>4659</v>
      </c>
      <c r="E4663" t="s">
        <v>13057</v>
      </c>
      <c r="F4663" s="2" t="s">
        <v>9357</v>
      </c>
      <c r="G4663" s="2" t="s">
        <v>6388</v>
      </c>
      <c r="H4663" s="29">
        <v>31643.75</v>
      </c>
      <c r="I4663" s="26">
        <v>29.64</v>
      </c>
      <c r="J4663" s="25">
        <v>15522.76</v>
      </c>
      <c r="K4663" s="25">
        <v>-16120.99</v>
      </c>
      <c r="L4663" s="25">
        <v>12090.74</v>
      </c>
      <c r="M4663" s="27">
        <v>27613.5</v>
      </c>
    </row>
    <row r="4664" spans="1:13" x14ac:dyDescent="0.15">
      <c r="A4664" t="s">
        <v>22957</v>
      </c>
      <c r="B4664">
        <v>74154</v>
      </c>
      <c r="C4664" t="s">
        <v>15385</v>
      </c>
      <c r="D4664" t="s">
        <v>4660</v>
      </c>
      <c r="E4664" t="s">
        <v>13058</v>
      </c>
      <c r="F4664" s="2" t="s">
        <v>6257</v>
      </c>
      <c r="G4664" s="2" t="s">
        <v>6257</v>
      </c>
      <c r="H4664" s="29">
        <v>0</v>
      </c>
      <c r="I4664" s="26">
        <v>29.08</v>
      </c>
      <c r="J4664" s="25">
        <v>15229.49</v>
      </c>
      <c r="K4664" s="25">
        <v>15229.49</v>
      </c>
      <c r="L4664" s="25">
        <v>-7462.45</v>
      </c>
      <c r="M4664" s="27">
        <v>7767.04</v>
      </c>
    </row>
    <row r="4665" spans="1:13" x14ac:dyDescent="0.15">
      <c r="A4665" t="s">
        <v>17403</v>
      </c>
      <c r="B4665">
        <v>10249</v>
      </c>
      <c r="C4665" t="s">
        <v>14651</v>
      </c>
      <c r="D4665" t="s">
        <v>4661</v>
      </c>
      <c r="E4665" t="s">
        <v>13059</v>
      </c>
      <c r="F4665" s="2" t="s">
        <v>9357</v>
      </c>
      <c r="G4665" s="2" t="s">
        <v>6388</v>
      </c>
      <c r="H4665" s="29">
        <v>15856</v>
      </c>
      <c r="I4665" s="26">
        <v>12.38</v>
      </c>
      <c r="J4665" s="25">
        <v>6483.53</v>
      </c>
      <c r="K4665" s="25">
        <v>-9372.4700000000012</v>
      </c>
      <c r="L4665" s="25">
        <v>7029.35</v>
      </c>
      <c r="M4665" s="27">
        <v>13512.880000000001</v>
      </c>
    </row>
    <row r="4666" spans="1:13" x14ac:dyDescent="0.15">
      <c r="A4666" t="s">
        <v>21014</v>
      </c>
      <c r="B4666">
        <v>41676</v>
      </c>
      <c r="C4666" t="s">
        <v>15101</v>
      </c>
      <c r="D4666" t="s">
        <v>4662</v>
      </c>
      <c r="E4666" t="s">
        <v>13060</v>
      </c>
      <c r="F4666" s="2" t="s">
        <v>6449</v>
      </c>
      <c r="G4666" s="2" t="s">
        <v>6449</v>
      </c>
      <c r="H4666" s="29">
        <v>11675.229999999996</v>
      </c>
      <c r="I4666" s="26">
        <v>199.09</v>
      </c>
      <c r="J4666" s="25">
        <v>104265.42</v>
      </c>
      <c r="K4666" s="25">
        <v>92590.19</v>
      </c>
      <c r="L4666" s="25">
        <v>-45369.19</v>
      </c>
      <c r="M4666" s="27">
        <v>58896.229999999996</v>
      </c>
    </row>
    <row r="4667" spans="1:13" x14ac:dyDescent="0.15">
      <c r="A4667" t="s">
        <v>19683</v>
      </c>
      <c r="B4667">
        <v>41400</v>
      </c>
      <c r="C4667" t="s">
        <v>14997</v>
      </c>
      <c r="D4667" t="s">
        <v>4663</v>
      </c>
      <c r="E4667" t="s">
        <v>13061</v>
      </c>
      <c r="F4667" s="2" t="s">
        <v>6341</v>
      </c>
      <c r="G4667" s="2" t="s">
        <v>6341</v>
      </c>
      <c r="H4667" s="29">
        <v>0</v>
      </c>
      <c r="I4667" s="26">
        <v>0</v>
      </c>
      <c r="J4667" s="25">
        <v>0</v>
      </c>
      <c r="K4667" s="25">
        <v>0</v>
      </c>
      <c r="L4667" s="25">
        <v>0</v>
      </c>
      <c r="M4667" s="27">
        <v>0</v>
      </c>
    </row>
    <row r="4668" spans="1:13" x14ac:dyDescent="0.15">
      <c r="A4668" t="s">
        <v>17404</v>
      </c>
      <c r="B4668">
        <v>10249</v>
      </c>
      <c r="C4668" t="s">
        <v>14651</v>
      </c>
      <c r="D4668" t="s">
        <v>4664</v>
      </c>
      <c r="E4668" t="s">
        <v>13062</v>
      </c>
      <c r="F4668" s="2" t="s">
        <v>7922</v>
      </c>
      <c r="G4668" s="2" t="s">
        <v>6388</v>
      </c>
      <c r="H4668" s="29">
        <v>0</v>
      </c>
      <c r="I4668" s="26">
        <v>0</v>
      </c>
      <c r="J4668" s="25">
        <v>0</v>
      </c>
      <c r="K4668" s="25">
        <v>0</v>
      </c>
      <c r="L4668" s="25">
        <v>0</v>
      </c>
      <c r="M4668" s="27">
        <v>0</v>
      </c>
    </row>
    <row r="4669" spans="1:13" x14ac:dyDescent="0.15">
      <c r="A4669" t="s">
        <v>21693</v>
      </c>
      <c r="B4669">
        <v>42510</v>
      </c>
      <c r="C4669" t="s">
        <v>15168</v>
      </c>
      <c r="D4669" t="s">
        <v>4665</v>
      </c>
      <c r="E4669" t="s">
        <v>13063</v>
      </c>
      <c r="F4669" s="2" t="s">
        <v>6238</v>
      </c>
      <c r="G4669" s="2" t="s">
        <v>6238</v>
      </c>
      <c r="H4669" s="29">
        <v>234223.90000000002</v>
      </c>
      <c r="I4669" s="26">
        <v>547.04</v>
      </c>
      <c r="J4669" s="25">
        <v>286490.32</v>
      </c>
      <c r="K4669" s="25">
        <v>52266.419999999984</v>
      </c>
      <c r="L4669" s="25">
        <v>-25610.55</v>
      </c>
      <c r="M4669" s="27">
        <v>260879.77000000002</v>
      </c>
    </row>
    <row r="4670" spans="1:13" x14ac:dyDescent="0.15">
      <c r="A4670" t="s">
        <v>22958</v>
      </c>
      <c r="B4670">
        <v>74154</v>
      </c>
      <c r="C4670" t="s">
        <v>15385</v>
      </c>
      <c r="D4670" t="s">
        <v>4666</v>
      </c>
      <c r="E4670" t="s">
        <v>13064</v>
      </c>
      <c r="F4670" s="2" t="s">
        <v>6257</v>
      </c>
      <c r="G4670" s="2" t="s">
        <v>6257</v>
      </c>
      <c r="H4670" s="29">
        <v>80457.26999999999</v>
      </c>
      <c r="I4670" s="26">
        <v>205.73</v>
      </c>
      <c r="J4670" s="25">
        <v>107742.86</v>
      </c>
      <c r="K4670" s="25">
        <v>27285.590000000011</v>
      </c>
      <c r="L4670" s="25">
        <v>-13369.94</v>
      </c>
      <c r="M4670" s="27">
        <v>94372.92</v>
      </c>
    </row>
    <row r="4671" spans="1:13" x14ac:dyDescent="0.15">
      <c r="A4671" t="s">
        <v>19684</v>
      </c>
      <c r="B4671">
        <v>41400</v>
      </c>
      <c r="C4671" t="s">
        <v>14997</v>
      </c>
      <c r="D4671" t="s">
        <v>4667</v>
      </c>
      <c r="E4671" t="s">
        <v>13065</v>
      </c>
      <c r="F4671" s="2" t="s">
        <v>6341</v>
      </c>
      <c r="G4671" s="2" t="s">
        <v>6341</v>
      </c>
      <c r="H4671" s="29">
        <v>0</v>
      </c>
      <c r="I4671" s="26">
        <v>0</v>
      </c>
      <c r="J4671" s="25">
        <v>0</v>
      </c>
      <c r="K4671" s="25">
        <v>0</v>
      </c>
      <c r="L4671" s="25">
        <v>0</v>
      </c>
      <c r="M4671" s="27">
        <v>0</v>
      </c>
    </row>
    <row r="4672" spans="1:13" x14ac:dyDescent="0.15">
      <c r="A4672" t="s">
        <v>17638</v>
      </c>
      <c r="B4672">
        <v>24597</v>
      </c>
      <c r="C4672" t="s">
        <v>14688</v>
      </c>
      <c r="D4672" t="s">
        <v>4668</v>
      </c>
      <c r="E4672" t="s">
        <v>13066</v>
      </c>
      <c r="F4672" s="2" t="s">
        <v>6228</v>
      </c>
      <c r="G4672" s="2" t="s">
        <v>6228</v>
      </c>
      <c r="H4672" s="29">
        <v>51532</v>
      </c>
      <c r="I4672" s="26">
        <v>428.87</v>
      </c>
      <c r="J4672" s="25">
        <v>224603.51</v>
      </c>
      <c r="K4672" s="25">
        <v>173071.51</v>
      </c>
      <c r="L4672" s="25">
        <v>-84805.04</v>
      </c>
      <c r="M4672" s="27">
        <v>139798.47000000003</v>
      </c>
    </row>
    <row r="4673" spans="1:13" x14ac:dyDescent="0.15">
      <c r="A4673" t="s">
        <v>22959</v>
      </c>
      <c r="B4673">
        <v>74154</v>
      </c>
      <c r="C4673" t="s">
        <v>15385</v>
      </c>
      <c r="D4673" t="s">
        <v>4669</v>
      </c>
      <c r="E4673" t="s">
        <v>13067</v>
      </c>
      <c r="F4673" s="2" t="s">
        <v>6257</v>
      </c>
      <c r="G4673" s="2" t="s">
        <v>6257</v>
      </c>
      <c r="H4673" s="29">
        <v>63250.760000000009</v>
      </c>
      <c r="I4673" s="26">
        <v>162.97999999999999</v>
      </c>
      <c r="J4673" s="25">
        <v>85354.26</v>
      </c>
      <c r="K4673" s="25">
        <v>22103.499999999985</v>
      </c>
      <c r="L4673" s="25">
        <v>-10830.72</v>
      </c>
      <c r="M4673" s="27">
        <v>74523.539999999994</v>
      </c>
    </row>
    <row r="4674" spans="1:13" x14ac:dyDescent="0.15">
      <c r="A4674" t="s">
        <v>23352</v>
      </c>
      <c r="B4674">
        <v>82526</v>
      </c>
      <c r="C4674" t="s">
        <v>15445</v>
      </c>
      <c r="D4674" t="s">
        <v>4670</v>
      </c>
      <c r="E4674" t="s">
        <v>13068</v>
      </c>
      <c r="F4674" s="2" t="s">
        <v>6446</v>
      </c>
      <c r="G4674" s="2" t="s">
        <v>6446</v>
      </c>
      <c r="H4674" s="29">
        <v>15856</v>
      </c>
      <c r="I4674" s="26">
        <v>39.71</v>
      </c>
      <c r="J4674" s="25">
        <v>20796.52</v>
      </c>
      <c r="K4674" s="25">
        <v>4940.5200000000004</v>
      </c>
      <c r="L4674" s="25">
        <v>-2420.85</v>
      </c>
      <c r="M4674" s="27">
        <v>18375.670000000002</v>
      </c>
    </row>
    <row r="4675" spans="1:13" x14ac:dyDescent="0.15">
      <c r="A4675" t="s">
        <v>19685</v>
      </c>
      <c r="B4675">
        <v>41400</v>
      </c>
      <c r="C4675" t="s">
        <v>14997</v>
      </c>
      <c r="D4675" t="s">
        <v>4671</v>
      </c>
      <c r="E4675" t="s">
        <v>13069</v>
      </c>
      <c r="F4675" s="2" t="s">
        <v>6341</v>
      </c>
      <c r="G4675" s="2" t="s">
        <v>6341</v>
      </c>
      <c r="H4675" s="29">
        <v>0</v>
      </c>
      <c r="I4675" s="26">
        <v>0</v>
      </c>
      <c r="J4675" s="25">
        <v>0</v>
      </c>
      <c r="K4675" s="25">
        <v>0</v>
      </c>
      <c r="L4675" s="25">
        <v>0</v>
      </c>
      <c r="M4675" s="27">
        <v>0</v>
      </c>
    </row>
    <row r="4676" spans="1:13" x14ac:dyDescent="0.15">
      <c r="A4676" t="s">
        <v>17639</v>
      </c>
      <c r="B4676">
        <v>24597</v>
      </c>
      <c r="C4676" t="s">
        <v>14688</v>
      </c>
      <c r="D4676" t="s">
        <v>4672</v>
      </c>
      <c r="E4676" t="s">
        <v>13070</v>
      </c>
      <c r="F4676" s="2" t="s">
        <v>6228</v>
      </c>
      <c r="G4676" s="2" t="s">
        <v>6228</v>
      </c>
      <c r="H4676" s="29">
        <v>640423.93999999994</v>
      </c>
      <c r="I4676" s="26">
        <v>771.13</v>
      </c>
      <c r="J4676" s="25">
        <v>403848.49</v>
      </c>
      <c r="K4676" s="25">
        <v>-236575.44999999995</v>
      </c>
      <c r="L4676" s="25">
        <v>177431.59</v>
      </c>
      <c r="M4676" s="27">
        <v>581280.07999999996</v>
      </c>
    </row>
    <row r="4677" spans="1:13" x14ac:dyDescent="0.15">
      <c r="A4677" t="s">
        <v>17405</v>
      </c>
      <c r="B4677">
        <v>10249</v>
      </c>
      <c r="C4677" t="s">
        <v>14651</v>
      </c>
      <c r="D4677" t="s">
        <v>4673</v>
      </c>
      <c r="E4677" t="s">
        <v>13071</v>
      </c>
      <c r="F4677" s="2" t="s">
        <v>11283</v>
      </c>
      <c r="G4677" s="2" t="s">
        <v>6388</v>
      </c>
      <c r="H4677" s="29">
        <v>13857.029999999999</v>
      </c>
      <c r="I4677" s="26">
        <v>78.819999999999993</v>
      </c>
      <c r="J4677" s="25">
        <v>41278.82</v>
      </c>
      <c r="K4677" s="25">
        <v>27421.79</v>
      </c>
      <c r="L4677" s="25">
        <v>-13436.68</v>
      </c>
      <c r="M4677" s="27">
        <v>27842.14</v>
      </c>
    </row>
    <row r="4678" spans="1:13" x14ac:dyDescent="0.15">
      <c r="A4678" t="s">
        <v>22960</v>
      </c>
      <c r="B4678">
        <v>74154</v>
      </c>
      <c r="C4678" t="s">
        <v>15385</v>
      </c>
      <c r="D4678" t="s">
        <v>4674</v>
      </c>
      <c r="E4678" t="s">
        <v>13072</v>
      </c>
      <c r="F4678" s="2" t="s">
        <v>6257</v>
      </c>
      <c r="G4678" s="2" t="s">
        <v>6257</v>
      </c>
      <c r="H4678" s="29">
        <v>113948.35999999999</v>
      </c>
      <c r="I4678" s="26">
        <v>217.61</v>
      </c>
      <c r="J4678" s="25">
        <v>113964.53</v>
      </c>
      <c r="K4678" s="25">
        <v>16.170000000012806</v>
      </c>
      <c r="L4678" s="25">
        <v>-7.92</v>
      </c>
      <c r="M4678" s="27">
        <v>113956.61</v>
      </c>
    </row>
    <row r="4679" spans="1:13" x14ac:dyDescent="0.15">
      <c r="A4679" t="s">
        <v>23353</v>
      </c>
      <c r="B4679">
        <v>82526</v>
      </c>
      <c r="C4679" t="s">
        <v>15445</v>
      </c>
      <c r="D4679" t="s">
        <v>4675</v>
      </c>
      <c r="E4679" t="s">
        <v>13073</v>
      </c>
      <c r="F4679" s="2" t="s">
        <v>6446</v>
      </c>
      <c r="G4679" s="2" t="s">
        <v>6446</v>
      </c>
      <c r="H4679" s="29">
        <v>0</v>
      </c>
      <c r="I4679" s="26">
        <v>0</v>
      </c>
      <c r="J4679" s="25">
        <v>0</v>
      </c>
      <c r="K4679" s="25">
        <v>0</v>
      </c>
      <c r="L4679" s="25">
        <v>0</v>
      </c>
      <c r="M4679" s="27">
        <v>0</v>
      </c>
    </row>
    <row r="4680" spans="1:13" x14ac:dyDescent="0.15">
      <c r="A4680" t="s">
        <v>19686</v>
      </c>
      <c r="B4680">
        <v>41400</v>
      </c>
      <c r="C4680" t="s">
        <v>14997</v>
      </c>
      <c r="D4680" t="s">
        <v>4676</v>
      </c>
      <c r="E4680" t="s">
        <v>13074</v>
      </c>
      <c r="F4680" s="2" t="s">
        <v>6341</v>
      </c>
      <c r="G4680" s="2" t="s">
        <v>6341</v>
      </c>
      <c r="H4680" s="29">
        <v>35676</v>
      </c>
      <c r="I4680" s="26">
        <v>0</v>
      </c>
      <c r="J4680" s="25">
        <v>0</v>
      </c>
      <c r="K4680" s="25">
        <v>-35676</v>
      </c>
      <c r="L4680" s="25">
        <v>26757</v>
      </c>
      <c r="M4680" s="27">
        <v>26757</v>
      </c>
    </row>
    <row r="4681" spans="1:13" x14ac:dyDescent="0.15">
      <c r="A4681" t="s">
        <v>17406</v>
      </c>
      <c r="B4681">
        <v>10249</v>
      </c>
      <c r="C4681" t="s">
        <v>14651</v>
      </c>
      <c r="D4681" t="s">
        <v>4677</v>
      </c>
      <c r="E4681" t="s">
        <v>13075</v>
      </c>
      <c r="F4681" s="2" t="s">
        <v>11283</v>
      </c>
      <c r="G4681" s="2" t="s">
        <v>6388</v>
      </c>
      <c r="H4681" s="29">
        <v>23887.5</v>
      </c>
      <c r="I4681" s="26">
        <v>152.31</v>
      </c>
      <c r="J4681" s="25">
        <v>79766.27</v>
      </c>
      <c r="K4681" s="25">
        <v>55878.770000000004</v>
      </c>
      <c r="L4681" s="25">
        <v>-27380.6</v>
      </c>
      <c r="M4681" s="27">
        <v>52385.670000000006</v>
      </c>
    </row>
    <row r="4682" spans="1:13" x14ac:dyDescent="0.15">
      <c r="A4682" t="s">
        <v>21694</v>
      </c>
      <c r="B4682">
        <v>42510</v>
      </c>
      <c r="C4682" t="s">
        <v>15168</v>
      </c>
      <c r="D4682" t="s">
        <v>4678</v>
      </c>
      <c r="E4682" t="s">
        <v>13076</v>
      </c>
      <c r="F4682" s="2" t="s">
        <v>6238</v>
      </c>
      <c r="G4682" s="2" t="s">
        <v>6238</v>
      </c>
      <c r="H4682" s="29">
        <v>187973.28</v>
      </c>
      <c r="I4682" s="26">
        <v>295.44</v>
      </c>
      <c r="J4682" s="25">
        <v>154724.88</v>
      </c>
      <c r="K4682" s="25">
        <v>-33248.399999999994</v>
      </c>
      <c r="L4682" s="25">
        <v>24936.3</v>
      </c>
      <c r="M4682" s="27">
        <v>179661.18</v>
      </c>
    </row>
    <row r="4683" spans="1:13" x14ac:dyDescent="0.15">
      <c r="A4683" t="s">
        <v>21015</v>
      </c>
      <c r="B4683">
        <v>41676</v>
      </c>
      <c r="C4683" t="s">
        <v>15101</v>
      </c>
      <c r="D4683" t="s">
        <v>4679</v>
      </c>
      <c r="E4683" t="s">
        <v>13077</v>
      </c>
      <c r="F4683" s="2" t="s">
        <v>6449</v>
      </c>
      <c r="G4683" s="2" t="s">
        <v>6449</v>
      </c>
      <c r="H4683" s="29">
        <v>83089.88</v>
      </c>
      <c r="I4683" s="26">
        <v>278.5</v>
      </c>
      <c r="J4683" s="25">
        <v>145853.24</v>
      </c>
      <c r="K4683" s="25">
        <v>62763.359999999986</v>
      </c>
      <c r="L4683" s="25">
        <v>-30754.05</v>
      </c>
      <c r="M4683" s="27">
        <v>115099.18999999999</v>
      </c>
    </row>
    <row r="4684" spans="1:13" x14ac:dyDescent="0.15">
      <c r="A4684" t="s">
        <v>23354</v>
      </c>
      <c r="B4684">
        <v>82526</v>
      </c>
      <c r="C4684" t="s">
        <v>15445</v>
      </c>
      <c r="D4684" t="s">
        <v>4680</v>
      </c>
      <c r="E4684" t="s">
        <v>13078</v>
      </c>
      <c r="F4684" s="2" t="s">
        <v>6446</v>
      </c>
      <c r="G4684" s="2" t="s">
        <v>6446</v>
      </c>
      <c r="H4684" s="29">
        <v>0</v>
      </c>
      <c r="I4684" s="26">
        <v>0</v>
      </c>
      <c r="J4684" s="25">
        <v>0</v>
      </c>
      <c r="K4684" s="25">
        <v>0</v>
      </c>
      <c r="L4684" s="25">
        <v>0</v>
      </c>
      <c r="M4684" s="27">
        <v>0</v>
      </c>
    </row>
    <row r="4685" spans="1:13" x14ac:dyDescent="0.15">
      <c r="A4685" t="s">
        <v>17640</v>
      </c>
      <c r="B4685">
        <v>24597</v>
      </c>
      <c r="C4685" t="s">
        <v>14688</v>
      </c>
      <c r="D4685" t="s">
        <v>4681</v>
      </c>
      <c r="E4685" t="s">
        <v>13079</v>
      </c>
      <c r="F4685" s="2" t="s">
        <v>6228</v>
      </c>
      <c r="G4685" s="2" t="s">
        <v>6228</v>
      </c>
      <c r="H4685" s="29">
        <v>228986.8</v>
      </c>
      <c r="I4685" s="26">
        <v>482.24</v>
      </c>
      <c r="J4685" s="25">
        <v>252553.91</v>
      </c>
      <c r="K4685" s="25">
        <v>23567.110000000015</v>
      </c>
      <c r="L4685" s="25">
        <v>-11547.88</v>
      </c>
      <c r="M4685" s="27">
        <v>241006.03</v>
      </c>
    </row>
    <row r="4686" spans="1:13" x14ac:dyDescent="0.15">
      <c r="A4686" t="s">
        <v>17407</v>
      </c>
      <c r="B4686">
        <v>10249</v>
      </c>
      <c r="C4686" t="s">
        <v>14651</v>
      </c>
      <c r="D4686" t="s">
        <v>4682</v>
      </c>
      <c r="E4686" t="s">
        <v>13080</v>
      </c>
      <c r="F4686" s="2" t="s">
        <v>11283</v>
      </c>
      <c r="G4686" s="2" t="s">
        <v>6388</v>
      </c>
      <c r="H4686" s="29">
        <v>0</v>
      </c>
      <c r="I4686" s="26">
        <v>18.91</v>
      </c>
      <c r="J4686" s="25">
        <v>9903.36</v>
      </c>
      <c r="K4686" s="25">
        <v>9903.36</v>
      </c>
      <c r="L4686" s="25">
        <v>-4852.6499999999996</v>
      </c>
      <c r="M4686" s="27">
        <v>5050.7100000000009</v>
      </c>
    </row>
    <row r="4687" spans="1:13" x14ac:dyDescent="0.15">
      <c r="A4687" t="s">
        <v>21695</v>
      </c>
      <c r="B4687">
        <v>42510</v>
      </c>
      <c r="C4687" t="s">
        <v>15168</v>
      </c>
      <c r="D4687" t="s">
        <v>4683</v>
      </c>
      <c r="E4687" t="s">
        <v>13081</v>
      </c>
      <c r="F4687" s="2" t="s">
        <v>6238</v>
      </c>
      <c r="G4687" s="2" t="s">
        <v>6238</v>
      </c>
      <c r="H4687" s="29">
        <v>0</v>
      </c>
      <c r="I4687" s="26">
        <v>0</v>
      </c>
      <c r="J4687" s="25">
        <v>0</v>
      </c>
      <c r="K4687" s="25">
        <v>0</v>
      </c>
      <c r="L4687" s="25">
        <v>0</v>
      </c>
      <c r="M4687" s="27">
        <v>0</v>
      </c>
    </row>
    <row r="4688" spans="1:13" x14ac:dyDescent="0.15">
      <c r="A4688" t="s">
        <v>21016</v>
      </c>
      <c r="B4688">
        <v>41676</v>
      </c>
      <c r="C4688" t="s">
        <v>15101</v>
      </c>
      <c r="D4688" t="s">
        <v>4684</v>
      </c>
      <c r="E4688" t="s">
        <v>13082</v>
      </c>
      <c r="F4688" s="2" t="s">
        <v>6449</v>
      </c>
      <c r="G4688" s="2" t="s">
        <v>6449</v>
      </c>
      <c r="H4688" s="29">
        <v>239052.71999999997</v>
      </c>
      <c r="I4688" s="26">
        <v>500.51</v>
      </c>
      <c r="J4688" s="25">
        <v>262122.09</v>
      </c>
      <c r="K4688" s="25">
        <v>23069.370000000024</v>
      </c>
      <c r="L4688" s="25">
        <v>-11303.99</v>
      </c>
      <c r="M4688" s="27">
        <v>250818.1</v>
      </c>
    </row>
    <row r="4689" spans="1:13" x14ac:dyDescent="0.15">
      <c r="A4689" t="s">
        <v>17641</v>
      </c>
      <c r="B4689">
        <v>24597</v>
      </c>
      <c r="C4689" t="s">
        <v>14688</v>
      </c>
      <c r="D4689" t="s">
        <v>4685</v>
      </c>
      <c r="E4689" t="s">
        <v>13083</v>
      </c>
      <c r="F4689" s="2" t="s">
        <v>6228</v>
      </c>
      <c r="G4689" s="2" t="s">
        <v>6228</v>
      </c>
      <c r="H4689" s="29">
        <v>195830.71999999997</v>
      </c>
      <c r="I4689" s="26">
        <v>617.59</v>
      </c>
      <c r="J4689" s="25">
        <v>323438.06</v>
      </c>
      <c r="K4689" s="25">
        <v>127607.34000000003</v>
      </c>
      <c r="L4689" s="25">
        <v>-62527.6</v>
      </c>
      <c r="M4689" s="27">
        <v>260910.46</v>
      </c>
    </row>
    <row r="4690" spans="1:13" x14ac:dyDescent="0.15">
      <c r="A4690" t="s">
        <v>17408</v>
      </c>
      <c r="B4690">
        <v>10249</v>
      </c>
      <c r="C4690" t="s">
        <v>14651</v>
      </c>
      <c r="D4690" t="s">
        <v>4686</v>
      </c>
      <c r="E4690" t="s">
        <v>13084</v>
      </c>
      <c r="F4690" s="2" t="s">
        <v>7081</v>
      </c>
      <c r="G4690" s="2" t="s">
        <v>6388</v>
      </c>
      <c r="H4690" s="29">
        <v>0</v>
      </c>
      <c r="I4690" s="26">
        <v>138.56</v>
      </c>
      <c r="J4690" s="25">
        <v>72565.259999999995</v>
      </c>
      <c r="K4690" s="25">
        <v>72565.259999999995</v>
      </c>
      <c r="L4690" s="25">
        <v>-35556.980000000003</v>
      </c>
      <c r="M4690" s="27">
        <v>37008.279999999992</v>
      </c>
    </row>
    <row r="4691" spans="1:13" x14ac:dyDescent="0.15">
      <c r="A4691" t="s">
        <v>20430</v>
      </c>
      <c r="B4691">
        <v>41565</v>
      </c>
      <c r="C4691" t="s">
        <v>15060</v>
      </c>
      <c r="D4691" t="s">
        <v>4687</v>
      </c>
      <c r="E4691" t="s">
        <v>13085</v>
      </c>
      <c r="F4691" s="2" t="s">
        <v>6209</v>
      </c>
      <c r="G4691" s="2" t="s">
        <v>6209</v>
      </c>
      <c r="H4691" s="29">
        <v>122821.91999999998</v>
      </c>
      <c r="I4691" s="26">
        <v>168.65</v>
      </c>
      <c r="J4691" s="25">
        <v>88323.69</v>
      </c>
      <c r="K4691" s="25">
        <v>-34498.229999999981</v>
      </c>
      <c r="L4691" s="25">
        <v>25873.67</v>
      </c>
      <c r="M4691" s="27">
        <v>114197.36</v>
      </c>
    </row>
    <row r="4692" spans="1:13" x14ac:dyDescent="0.15">
      <c r="A4692" t="s">
        <v>21017</v>
      </c>
      <c r="B4692">
        <v>41676</v>
      </c>
      <c r="C4692" t="s">
        <v>15101</v>
      </c>
      <c r="D4692" t="s">
        <v>4688</v>
      </c>
      <c r="E4692" t="s">
        <v>6620</v>
      </c>
      <c r="F4692" s="2" t="s">
        <v>6449</v>
      </c>
      <c r="G4692" s="2" t="s">
        <v>6449</v>
      </c>
      <c r="H4692" s="29">
        <v>9910</v>
      </c>
      <c r="I4692" s="26">
        <v>0</v>
      </c>
      <c r="J4692" s="25">
        <v>0</v>
      </c>
      <c r="K4692" s="25">
        <v>-9910</v>
      </c>
      <c r="L4692" s="25">
        <v>7432.5</v>
      </c>
      <c r="M4692" s="27">
        <v>7432.5</v>
      </c>
    </row>
    <row r="4693" spans="1:13" x14ac:dyDescent="0.15">
      <c r="A4693" t="s">
        <v>22961</v>
      </c>
      <c r="B4693">
        <v>74154</v>
      </c>
      <c r="C4693" t="s">
        <v>15385</v>
      </c>
      <c r="D4693" t="s">
        <v>4689</v>
      </c>
      <c r="E4693" t="s">
        <v>13086</v>
      </c>
      <c r="F4693" s="2" t="s">
        <v>6257</v>
      </c>
      <c r="G4693" s="2" t="s">
        <v>6257</v>
      </c>
      <c r="H4693" s="29">
        <v>0</v>
      </c>
      <c r="I4693" s="26">
        <v>120.99</v>
      </c>
      <c r="J4693" s="25">
        <v>63363.67</v>
      </c>
      <c r="K4693" s="25">
        <v>63363.67</v>
      </c>
      <c r="L4693" s="25">
        <v>-31048.2</v>
      </c>
      <c r="M4693" s="27">
        <v>32315.469999999998</v>
      </c>
    </row>
    <row r="4694" spans="1:13" x14ac:dyDescent="0.15">
      <c r="A4694" t="s">
        <v>23355</v>
      </c>
      <c r="B4694">
        <v>82526</v>
      </c>
      <c r="C4694" t="s">
        <v>15445</v>
      </c>
      <c r="D4694" t="s">
        <v>4690</v>
      </c>
      <c r="E4694" t="s">
        <v>13087</v>
      </c>
      <c r="F4694" s="2" t="s">
        <v>6446</v>
      </c>
      <c r="G4694" s="2" t="s">
        <v>6446</v>
      </c>
      <c r="H4694" s="29">
        <v>0</v>
      </c>
      <c r="I4694" s="26">
        <v>0</v>
      </c>
      <c r="J4694" s="25">
        <v>0</v>
      </c>
      <c r="K4694" s="25">
        <v>0</v>
      </c>
      <c r="L4694" s="25">
        <v>0</v>
      </c>
      <c r="M4694" s="27">
        <v>0</v>
      </c>
    </row>
    <row r="4695" spans="1:13" x14ac:dyDescent="0.15">
      <c r="A4695" t="s">
        <v>19687</v>
      </c>
      <c r="B4695">
        <v>41400</v>
      </c>
      <c r="C4695" t="s">
        <v>14997</v>
      </c>
      <c r="D4695" t="s">
        <v>4691</v>
      </c>
      <c r="E4695" t="s">
        <v>13088</v>
      </c>
      <c r="F4695" s="2" t="s">
        <v>6341</v>
      </c>
      <c r="G4695" s="2" t="s">
        <v>6341</v>
      </c>
      <c r="H4695" s="29">
        <v>0</v>
      </c>
      <c r="I4695" s="26">
        <v>0</v>
      </c>
      <c r="J4695" s="25">
        <v>0</v>
      </c>
      <c r="K4695" s="25">
        <v>0</v>
      </c>
      <c r="L4695" s="25">
        <v>0</v>
      </c>
      <c r="M4695" s="27">
        <v>0</v>
      </c>
    </row>
    <row r="4696" spans="1:13" x14ac:dyDescent="0.15">
      <c r="A4696" t="s">
        <v>17642</v>
      </c>
      <c r="B4696">
        <v>24597</v>
      </c>
      <c r="C4696" t="s">
        <v>14688</v>
      </c>
      <c r="D4696" t="s">
        <v>4692</v>
      </c>
      <c r="E4696" t="s">
        <v>13089</v>
      </c>
      <c r="F4696" s="2" t="s">
        <v>6228</v>
      </c>
      <c r="G4696" s="2" t="s">
        <v>6228</v>
      </c>
      <c r="H4696" s="29">
        <v>245612.45999999996</v>
      </c>
      <c r="I4696" s="26">
        <v>848.73</v>
      </c>
      <c r="J4696" s="25">
        <v>444488.39</v>
      </c>
      <c r="K4696" s="25">
        <v>198875.93000000005</v>
      </c>
      <c r="L4696" s="25">
        <v>-97449.21</v>
      </c>
      <c r="M4696" s="27">
        <v>347039.18</v>
      </c>
    </row>
    <row r="4697" spans="1:13" x14ac:dyDescent="0.15">
      <c r="A4697" t="s">
        <v>20431</v>
      </c>
      <c r="B4697">
        <v>41565</v>
      </c>
      <c r="C4697" t="s">
        <v>15060</v>
      </c>
      <c r="D4697" t="s">
        <v>4693</v>
      </c>
      <c r="E4697" t="s">
        <v>13090</v>
      </c>
      <c r="F4697" s="2" t="s">
        <v>6209</v>
      </c>
      <c r="G4697" s="2" t="s">
        <v>6209</v>
      </c>
      <c r="H4697" s="29">
        <v>0</v>
      </c>
      <c r="I4697" s="26">
        <v>0</v>
      </c>
      <c r="J4697" s="25">
        <v>0</v>
      </c>
      <c r="K4697" s="25">
        <v>0</v>
      </c>
      <c r="L4697" s="25">
        <v>0</v>
      </c>
      <c r="M4697" s="27">
        <v>0</v>
      </c>
    </row>
    <row r="4698" spans="1:13" x14ac:dyDescent="0.15">
      <c r="A4698" t="s">
        <v>21696</v>
      </c>
      <c r="B4698">
        <v>42510</v>
      </c>
      <c r="C4698" t="s">
        <v>15168</v>
      </c>
      <c r="D4698" t="s">
        <v>4694</v>
      </c>
      <c r="E4698" t="s">
        <v>13091</v>
      </c>
      <c r="F4698" s="2" t="s">
        <v>6238</v>
      </c>
      <c r="G4698" s="2" t="s">
        <v>6238</v>
      </c>
      <c r="H4698" s="29">
        <v>73334</v>
      </c>
      <c r="I4698" s="26">
        <v>178.15</v>
      </c>
      <c r="J4698" s="25">
        <v>93298.94</v>
      </c>
      <c r="K4698" s="25">
        <v>19964.940000000002</v>
      </c>
      <c r="L4698" s="25">
        <v>-9782.82</v>
      </c>
      <c r="M4698" s="27">
        <v>83516.12</v>
      </c>
    </row>
    <row r="4699" spans="1:13" x14ac:dyDescent="0.15">
      <c r="A4699" t="s">
        <v>22962</v>
      </c>
      <c r="B4699">
        <v>74154</v>
      </c>
      <c r="C4699" t="s">
        <v>15385</v>
      </c>
      <c r="D4699" t="s">
        <v>4695</v>
      </c>
      <c r="E4699" t="s">
        <v>13092</v>
      </c>
      <c r="F4699" s="2" t="s">
        <v>6257</v>
      </c>
      <c r="G4699" s="2" t="s">
        <v>6257</v>
      </c>
      <c r="H4699" s="29">
        <v>429636.68999999994</v>
      </c>
      <c r="I4699" s="26">
        <v>615.5</v>
      </c>
      <c r="J4699" s="25">
        <v>322343.51</v>
      </c>
      <c r="K4699" s="25">
        <v>-107293.17999999993</v>
      </c>
      <c r="L4699" s="25">
        <v>80469.89</v>
      </c>
      <c r="M4699" s="27">
        <v>402813.4</v>
      </c>
    </row>
    <row r="4700" spans="1:13" x14ac:dyDescent="0.15">
      <c r="A4700" t="s">
        <v>23356</v>
      </c>
      <c r="B4700">
        <v>82526</v>
      </c>
      <c r="C4700" t="s">
        <v>15445</v>
      </c>
      <c r="D4700" t="s">
        <v>4696</v>
      </c>
      <c r="E4700" t="s">
        <v>13093</v>
      </c>
      <c r="F4700" s="2" t="s">
        <v>6446</v>
      </c>
      <c r="G4700" s="2" t="s">
        <v>6446</v>
      </c>
      <c r="H4700" s="29">
        <v>0</v>
      </c>
      <c r="I4700" s="26">
        <v>0</v>
      </c>
      <c r="J4700" s="25">
        <v>0</v>
      </c>
      <c r="K4700" s="25">
        <v>0</v>
      </c>
      <c r="L4700" s="25">
        <v>0</v>
      </c>
      <c r="M4700" s="27">
        <v>0</v>
      </c>
    </row>
    <row r="4701" spans="1:13" x14ac:dyDescent="0.15">
      <c r="A4701" t="s">
        <v>19688</v>
      </c>
      <c r="B4701">
        <v>41400</v>
      </c>
      <c r="C4701" t="s">
        <v>14997</v>
      </c>
      <c r="D4701" t="s">
        <v>4697</v>
      </c>
      <c r="E4701" t="s">
        <v>13094</v>
      </c>
      <c r="F4701" s="2" t="s">
        <v>6341</v>
      </c>
      <c r="G4701" s="2" t="s">
        <v>6341</v>
      </c>
      <c r="H4701" s="29">
        <v>27748</v>
      </c>
      <c r="I4701" s="26">
        <v>0</v>
      </c>
      <c r="J4701" s="25">
        <v>0</v>
      </c>
      <c r="K4701" s="25">
        <v>-27748</v>
      </c>
      <c r="L4701" s="25">
        <v>20811</v>
      </c>
      <c r="M4701" s="27">
        <v>20811</v>
      </c>
    </row>
    <row r="4702" spans="1:13" x14ac:dyDescent="0.15">
      <c r="A4702" t="s">
        <v>17409</v>
      </c>
      <c r="B4702">
        <v>10249</v>
      </c>
      <c r="C4702" t="s">
        <v>14651</v>
      </c>
      <c r="D4702" t="s">
        <v>4698</v>
      </c>
      <c r="E4702" t="s">
        <v>13095</v>
      </c>
      <c r="F4702" s="2" t="s">
        <v>13096</v>
      </c>
      <c r="G4702" s="2" t="s">
        <v>6388</v>
      </c>
      <c r="H4702" s="29">
        <v>45692.41</v>
      </c>
      <c r="I4702" s="26">
        <v>4.12</v>
      </c>
      <c r="J4702" s="25">
        <v>2157.69</v>
      </c>
      <c r="K4702" s="25">
        <v>-43534.720000000001</v>
      </c>
      <c r="L4702" s="25">
        <v>32651.040000000001</v>
      </c>
      <c r="M4702" s="27">
        <v>34808.730000000003</v>
      </c>
    </row>
    <row r="4703" spans="1:13" x14ac:dyDescent="0.15">
      <c r="A4703" t="s">
        <v>20528</v>
      </c>
      <c r="B4703">
        <v>41572</v>
      </c>
      <c r="C4703" t="s">
        <v>15065</v>
      </c>
      <c r="D4703" t="s">
        <v>4699</v>
      </c>
      <c r="E4703" t="s">
        <v>13097</v>
      </c>
      <c r="F4703" s="2" t="s">
        <v>6424</v>
      </c>
      <c r="G4703" s="2" t="s">
        <v>6425</v>
      </c>
      <c r="H4703" s="29">
        <v>138636.07999999999</v>
      </c>
      <c r="I4703" s="26">
        <v>327.07</v>
      </c>
      <c r="J4703" s="25">
        <v>171289.83</v>
      </c>
      <c r="K4703" s="25">
        <v>32653.75</v>
      </c>
      <c r="L4703" s="25">
        <v>-16000.34</v>
      </c>
      <c r="M4703" s="27">
        <v>155289.49</v>
      </c>
    </row>
    <row r="4704" spans="1:13" x14ac:dyDescent="0.15">
      <c r="A4704" t="s">
        <v>20432</v>
      </c>
      <c r="B4704">
        <v>41565</v>
      </c>
      <c r="C4704" t="s">
        <v>15060</v>
      </c>
      <c r="D4704" t="s">
        <v>4700</v>
      </c>
      <c r="E4704" t="s">
        <v>13098</v>
      </c>
      <c r="F4704" s="2" t="s">
        <v>6209</v>
      </c>
      <c r="G4704" s="2" t="s">
        <v>6209</v>
      </c>
      <c r="H4704" s="29">
        <v>85769.709999999992</v>
      </c>
      <c r="I4704" s="26">
        <v>308.14</v>
      </c>
      <c r="J4704" s="25">
        <v>161376</v>
      </c>
      <c r="K4704" s="25">
        <v>75606.290000000008</v>
      </c>
      <c r="L4704" s="25">
        <v>-37047.08</v>
      </c>
      <c r="M4704" s="27">
        <v>124328.92</v>
      </c>
    </row>
    <row r="4705" spans="1:13" x14ac:dyDescent="0.15">
      <c r="A4705" t="s">
        <v>21162</v>
      </c>
      <c r="B4705">
        <v>41775</v>
      </c>
      <c r="C4705" t="s">
        <v>15110</v>
      </c>
      <c r="D4705" t="s">
        <v>4701</v>
      </c>
      <c r="E4705" t="s">
        <v>13099</v>
      </c>
      <c r="F4705" s="2" t="s">
        <v>6228</v>
      </c>
      <c r="G4705" s="2" t="s">
        <v>6228</v>
      </c>
      <c r="H4705" s="29">
        <v>154097.86000000002</v>
      </c>
      <c r="I4705" s="26">
        <v>309.99</v>
      </c>
      <c r="J4705" s="25">
        <v>162344.85999999999</v>
      </c>
      <c r="K4705" s="25">
        <v>8246.9999999999709</v>
      </c>
      <c r="L4705" s="25">
        <v>-4041.03</v>
      </c>
      <c r="M4705" s="27">
        <v>158303.82999999999</v>
      </c>
    </row>
    <row r="4706" spans="1:13" x14ac:dyDescent="0.15">
      <c r="A4706" t="s">
        <v>22963</v>
      </c>
      <c r="B4706">
        <v>74154</v>
      </c>
      <c r="C4706" t="s">
        <v>15385</v>
      </c>
      <c r="D4706" t="s">
        <v>4702</v>
      </c>
      <c r="E4706" t="s">
        <v>13100</v>
      </c>
      <c r="F4706" s="2" t="s">
        <v>13101</v>
      </c>
      <c r="G4706" s="2" t="s">
        <v>6257</v>
      </c>
      <c r="H4706" s="29">
        <v>0</v>
      </c>
      <c r="I4706" s="26">
        <v>0</v>
      </c>
      <c r="J4706" s="25">
        <v>0</v>
      </c>
      <c r="K4706" s="25">
        <v>0</v>
      </c>
      <c r="L4706" s="25">
        <v>0</v>
      </c>
      <c r="M4706" s="27">
        <v>0</v>
      </c>
    </row>
    <row r="4707" spans="1:13" x14ac:dyDescent="0.15">
      <c r="A4707" t="s">
        <v>23357</v>
      </c>
      <c r="B4707">
        <v>82526</v>
      </c>
      <c r="C4707" t="s">
        <v>15445</v>
      </c>
      <c r="D4707" t="s">
        <v>4703</v>
      </c>
      <c r="E4707" t="s">
        <v>13102</v>
      </c>
      <c r="F4707" s="2" t="s">
        <v>6446</v>
      </c>
      <c r="G4707" s="2" t="s">
        <v>6446</v>
      </c>
      <c r="H4707" s="29">
        <v>29730</v>
      </c>
      <c r="I4707" s="26">
        <v>0</v>
      </c>
      <c r="J4707" s="25">
        <v>0</v>
      </c>
      <c r="K4707" s="25">
        <v>-29730</v>
      </c>
      <c r="L4707" s="25">
        <v>22297.5</v>
      </c>
      <c r="M4707" s="27">
        <v>22297.5</v>
      </c>
    </row>
    <row r="4708" spans="1:13" x14ac:dyDescent="0.15">
      <c r="A4708" t="s">
        <v>19689</v>
      </c>
      <c r="B4708">
        <v>41400</v>
      </c>
      <c r="C4708" t="s">
        <v>14997</v>
      </c>
      <c r="D4708" t="s">
        <v>4704</v>
      </c>
      <c r="E4708" t="s">
        <v>9594</v>
      </c>
      <c r="F4708" s="2" t="s">
        <v>6341</v>
      </c>
      <c r="G4708" s="2" t="s">
        <v>6341</v>
      </c>
      <c r="H4708" s="29">
        <v>127863.45999999999</v>
      </c>
      <c r="I4708" s="26">
        <v>505.81</v>
      </c>
      <c r="J4708" s="25">
        <v>264897.76</v>
      </c>
      <c r="K4708" s="25">
        <v>137034.30000000002</v>
      </c>
      <c r="L4708" s="25">
        <v>-67146.81</v>
      </c>
      <c r="M4708" s="27">
        <v>197750.95</v>
      </c>
    </row>
    <row r="4709" spans="1:13" x14ac:dyDescent="0.15">
      <c r="A4709" t="s">
        <v>17643</v>
      </c>
      <c r="B4709">
        <v>24597</v>
      </c>
      <c r="C4709" t="s">
        <v>14688</v>
      </c>
      <c r="D4709" t="s">
        <v>4705</v>
      </c>
      <c r="E4709" t="s">
        <v>13103</v>
      </c>
      <c r="F4709" s="2" t="s">
        <v>6228</v>
      </c>
      <c r="G4709" s="2" t="s">
        <v>6228</v>
      </c>
      <c r="H4709" s="29">
        <v>396305.06000000006</v>
      </c>
      <c r="I4709" s="26">
        <v>845.12</v>
      </c>
      <c r="J4709" s="25">
        <v>442597.8</v>
      </c>
      <c r="K4709" s="25">
        <v>46292.739999999932</v>
      </c>
      <c r="L4709" s="25">
        <v>-22683.439999999999</v>
      </c>
      <c r="M4709" s="27">
        <v>419914.36</v>
      </c>
    </row>
    <row r="4710" spans="1:13" x14ac:dyDescent="0.15">
      <c r="A4710" t="s">
        <v>20529</v>
      </c>
      <c r="B4710">
        <v>41572</v>
      </c>
      <c r="C4710" t="s">
        <v>15065</v>
      </c>
      <c r="D4710" t="s">
        <v>4706</v>
      </c>
      <c r="E4710" t="s">
        <v>13104</v>
      </c>
      <c r="F4710" s="2" t="s">
        <v>6424</v>
      </c>
      <c r="G4710" s="2" t="s">
        <v>6425</v>
      </c>
      <c r="H4710" s="29">
        <v>0</v>
      </c>
      <c r="I4710" s="26">
        <v>0</v>
      </c>
      <c r="J4710" s="25">
        <v>0</v>
      </c>
      <c r="K4710" s="25">
        <v>0</v>
      </c>
      <c r="L4710" s="25">
        <v>0</v>
      </c>
      <c r="M4710" s="27">
        <v>0</v>
      </c>
    </row>
    <row r="4711" spans="1:13" x14ac:dyDescent="0.15">
      <c r="A4711" t="s">
        <v>20433</v>
      </c>
      <c r="B4711">
        <v>41565</v>
      </c>
      <c r="C4711" t="s">
        <v>15060</v>
      </c>
      <c r="D4711" t="s">
        <v>4707</v>
      </c>
      <c r="E4711" t="s">
        <v>13105</v>
      </c>
      <c r="F4711" s="2" t="s">
        <v>6209</v>
      </c>
      <c r="G4711" s="2" t="s">
        <v>6209</v>
      </c>
      <c r="H4711" s="29">
        <v>13874</v>
      </c>
      <c r="I4711" s="26">
        <v>0</v>
      </c>
      <c r="J4711" s="25">
        <v>0</v>
      </c>
      <c r="K4711" s="25">
        <v>-13874</v>
      </c>
      <c r="L4711" s="25">
        <v>10405.5</v>
      </c>
      <c r="M4711" s="27">
        <v>10405.5</v>
      </c>
    </row>
    <row r="4712" spans="1:13" x14ac:dyDescent="0.15">
      <c r="A4712" t="s">
        <v>21697</v>
      </c>
      <c r="B4712">
        <v>42510</v>
      </c>
      <c r="C4712" t="s">
        <v>15168</v>
      </c>
      <c r="D4712" t="s">
        <v>4708</v>
      </c>
      <c r="E4712" t="s">
        <v>13106</v>
      </c>
      <c r="F4712" s="2" t="s">
        <v>6238</v>
      </c>
      <c r="G4712" s="2" t="s">
        <v>6238</v>
      </c>
      <c r="H4712" s="29">
        <v>19820</v>
      </c>
      <c r="I4712" s="26">
        <v>0</v>
      </c>
      <c r="J4712" s="25">
        <v>0</v>
      </c>
      <c r="K4712" s="25">
        <v>-19820</v>
      </c>
      <c r="L4712" s="25">
        <v>14865</v>
      </c>
      <c r="M4712" s="27">
        <v>14865</v>
      </c>
    </row>
    <row r="4713" spans="1:13" x14ac:dyDescent="0.15">
      <c r="A4713" t="s">
        <v>22964</v>
      </c>
      <c r="B4713">
        <v>74154</v>
      </c>
      <c r="C4713" t="s">
        <v>15385</v>
      </c>
      <c r="D4713" t="s">
        <v>4709</v>
      </c>
      <c r="E4713" t="s">
        <v>13107</v>
      </c>
      <c r="F4713" s="2" t="s">
        <v>6257</v>
      </c>
      <c r="G4713" s="2" t="s">
        <v>6257</v>
      </c>
      <c r="H4713" s="29">
        <v>0</v>
      </c>
      <c r="I4713" s="26">
        <v>43.2</v>
      </c>
      <c r="J4713" s="25">
        <v>22624.27</v>
      </c>
      <c r="K4713" s="25">
        <v>22624.27</v>
      </c>
      <c r="L4713" s="25">
        <v>-11085.89</v>
      </c>
      <c r="M4713" s="27">
        <v>11538.380000000001</v>
      </c>
    </row>
    <row r="4714" spans="1:13" x14ac:dyDescent="0.15">
      <c r="A4714" t="s">
        <v>23358</v>
      </c>
      <c r="B4714">
        <v>82526</v>
      </c>
      <c r="C4714" t="s">
        <v>15445</v>
      </c>
      <c r="D4714" t="s">
        <v>4710</v>
      </c>
      <c r="E4714" t="s">
        <v>13108</v>
      </c>
      <c r="F4714" s="2" t="s">
        <v>6446</v>
      </c>
      <c r="G4714" s="2" t="s">
        <v>6446</v>
      </c>
      <c r="H4714" s="29">
        <v>0</v>
      </c>
      <c r="I4714" s="26">
        <v>0</v>
      </c>
      <c r="J4714" s="25">
        <v>0</v>
      </c>
      <c r="K4714" s="25">
        <v>0</v>
      </c>
      <c r="L4714" s="25">
        <v>0</v>
      </c>
      <c r="M4714" s="27">
        <v>0</v>
      </c>
    </row>
    <row r="4715" spans="1:13" x14ac:dyDescent="0.15">
      <c r="A4715" t="s">
        <v>17644</v>
      </c>
      <c r="B4715">
        <v>24597</v>
      </c>
      <c r="C4715" t="s">
        <v>14688</v>
      </c>
      <c r="D4715" t="s">
        <v>4711</v>
      </c>
      <c r="E4715" t="s">
        <v>13109</v>
      </c>
      <c r="F4715" s="2" t="s">
        <v>6228</v>
      </c>
      <c r="G4715" s="2" t="s">
        <v>6228</v>
      </c>
      <c r="H4715" s="29">
        <v>91807.789999999979</v>
      </c>
      <c r="I4715" s="26">
        <v>211.66</v>
      </c>
      <c r="J4715" s="25">
        <v>110848.46</v>
      </c>
      <c r="K4715" s="25">
        <v>19040.670000000027</v>
      </c>
      <c r="L4715" s="25">
        <v>-9329.93</v>
      </c>
      <c r="M4715" s="27">
        <v>101518.53</v>
      </c>
    </row>
    <row r="4716" spans="1:13" x14ac:dyDescent="0.15">
      <c r="A4716" t="s">
        <v>20530</v>
      </c>
      <c r="B4716">
        <v>41572</v>
      </c>
      <c r="C4716" t="s">
        <v>15065</v>
      </c>
      <c r="D4716" t="s">
        <v>4712</v>
      </c>
      <c r="E4716" t="s">
        <v>13110</v>
      </c>
      <c r="F4716" s="2" t="s">
        <v>6424</v>
      </c>
      <c r="G4716" s="2" t="s">
        <v>6425</v>
      </c>
      <c r="H4716" s="29">
        <v>146521.06</v>
      </c>
      <c r="I4716" s="26">
        <v>376.67</v>
      </c>
      <c r="J4716" s="25">
        <v>197265.85</v>
      </c>
      <c r="K4716" s="25">
        <v>50744.790000000008</v>
      </c>
      <c r="L4716" s="25">
        <v>-24864.95</v>
      </c>
      <c r="M4716" s="27">
        <v>172400.9</v>
      </c>
    </row>
    <row r="4717" spans="1:13" x14ac:dyDescent="0.15">
      <c r="A4717" t="s">
        <v>20434</v>
      </c>
      <c r="B4717">
        <v>41565</v>
      </c>
      <c r="C4717" t="s">
        <v>15060</v>
      </c>
      <c r="D4717" t="s">
        <v>4713</v>
      </c>
      <c r="E4717" t="s">
        <v>13111</v>
      </c>
      <c r="F4717" s="2" t="s">
        <v>6209</v>
      </c>
      <c r="G4717" s="2" t="s">
        <v>6209</v>
      </c>
      <c r="H4717" s="29">
        <v>11641.839999999997</v>
      </c>
      <c r="I4717" s="26">
        <v>135.63999999999999</v>
      </c>
      <c r="J4717" s="25">
        <v>71036.02</v>
      </c>
      <c r="K4717" s="25">
        <v>59394.180000000008</v>
      </c>
      <c r="L4717" s="25">
        <v>-29103.15</v>
      </c>
      <c r="M4717" s="27">
        <v>41932.870000000003</v>
      </c>
    </row>
    <row r="4718" spans="1:13" x14ac:dyDescent="0.15">
      <c r="A4718" t="s">
        <v>21698</v>
      </c>
      <c r="B4718">
        <v>42510</v>
      </c>
      <c r="C4718" t="s">
        <v>15168</v>
      </c>
      <c r="D4718" t="s">
        <v>4714</v>
      </c>
      <c r="E4718" t="s">
        <v>13112</v>
      </c>
      <c r="F4718" s="2" t="s">
        <v>6238</v>
      </c>
      <c r="G4718" s="2" t="s">
        <v>6238</v>
      </c>
      <c r="H4718" s="29">
        <v>49550</v>
      </c>
      <c r="I4718" s="26">
        <v>17.559999999999999</v>
      </c>
      <c r="J4718" s="25">
        <v>9196.35</v>
      </c>
      <c r="K4718" s="25">
        <v>-40353.65</v>
      </c>
      <c r="L4718" s="25">
        <v>30265.24</v>
      </c>
      <c r="M4718" s="27">
        <v>39461.590000000004</v>
      </c>
    </row>
    <row r="4719" spans="1:13" x14ac:dyDescent="0.15">
      <c r="A4719" t="s">
        <v>21163</v>
      </c>
      <c r="B4719">
        <v>41775</v>
      </c>
      <c r="C4719" t="s">
        <v>15110</v>
      </c>
      <c r="D4719" t="s">
        <v>4715</v>
      </c>
      <c r="E4719" t="s">
        <v>13113</v>
      </c>
      <c r="F4719" s="2" t="s">
        <v>6228</v>
      </c>
      <c r="G4719" s="2" t="s">
        <v>6228</v>
      </c>
      <c r="H4719" s="29">
        <v>61081.19</v>
      </c>
      <c r="I4719" s="26">
        <v>0</v>
      </c>
      <c r="J4719" s="25">
        <v>0</v>
      </c>
      <c r="K4719" s="25">
        <v>-61081.19</v>
      </c>
      <c r="L4719" s="25">
        <v>45810.89</v>
      </c>
      <c r="M4719" s="27">
        <v>45810.89</v>
      </c>
    </row>
    <row r="4720" spans="1:13" x14ac:dyDescent="0.15">
      <c r="A4720" t="s">
        <v>22965</v>
      </c>
      <c r="B4720">
        <v>74154</v>
      </c>
      <c r="C4720" t="s">
        <v>15385</v>
      </c>
      <c r="D4720" t="s">
        <v>4716</v>
      </c>
      <c r="E4720" t="s">
        <v>13114</v>
      </c>
      <c r="F4720" s="2" t="s">
        <v>6257</v>
      </c>
      <c r="G4720" s="2" t="s">
        <v>6257</v>
      </c>
      <c r="H4720" s="29">
        <v>0</v>
      </c>
      <c r="I4720" s="26">
        <v>0</v>
      </c>
      <c r="J4720" s="25">
        <v>0</v>
      </c>
      <c r="K4720" s="25">
        <v>0</v>
      </c>
      <c r="L4720" s="25">
        <v>0</v>
      </c>
      <c r="M4720" s="27">
        <v>0</v>
      </c>
    </row>
    <row r="4721" spans="1:13" x14ac:dyDescent="0.15">
      <c r="A4721" t="s">
        <v>23359</v>
      </c>
      <c r="B4721">
        <v>82526</v>
      </c>
      <c r="C4721" t="s">
        <v>15445</v>
      </c>
      <c r="D4721" t="s">
        <v>4717</v>
      </c>
      <c r="E4721" t="s">
        <v>13115</v>
      </c>
      <c r="F4721" s="2" t="s">
        <v>6446</v>
      </c>
      <c r="G4721" s="2" t="s">
        <v>6446</v>
      </c>
      <c r="H4721" s="29">
        <v>3964</v>
      </c>
      <c r="I4721" s="26">
        <v>0</v>
      </c>
      <c r="J4721" s="25">
        <v>0</v>
      </c>
      <c r="K4721" s="25">
        <v>-3964</v>
      </c>
      <c r="L4721" s="25">
        <v>2973</v>
      </c>
      <c r="M4721" s="27">
        <v>2973</v>
      </c>
    </row>
    <row r="4722" spans="1:13" x14ac:dyDescent="0.15">
      <c r="A4722" t="s">
        <v>19690</v>
      </c>
      <c r="B4722">
        <v>41400</v>
      </c>
      <c r="C4722" t="s">
        <v>14997</v>
      </c>
      <c r="D4722" t="s">
        <v>4718</v>
      </c>
      <c r="E4722" t="s">
        <v>11610</v>
      </c>
      <c r="F4722" s="2" t="s">
        <v>6341</v>
      </c>
      <c r="G4722" s="2" t="s">
        <v>6341</v>
      </c>
      <c r="H4722" s="29">
        <v>5946</v>
      </c>
      <c r="I4722" s="26">
        <v>0</v>
      </c>
      <c r="J4722" s="25">
        <v>0</v>
      </c>
      <c r="K4722" s="25">
        <v>-5946</v>
      </c>
      <c r="L4722" s="25">
        <v>4459.5</v>
      </c>
      <c r="M4722" s="27">
        <v>4459.5</v>
      </c>
    </row>
    <row r="4723" spans="1:13" x14ac:dyDescent="0.15">
      <c r="A4723" t="s">
        <v>20531</v>
      </c>
      <c r="B4723">
        <v>41572</v>
      </c>
      <c r="C4723" t="s">
        <v>15065</v>
      </c>
      <c r="D4723" t="s">
        <v>4719</v>
      </c>
      <c r="E4723" t="s">
        <v>13116</v>
      </c>
      <c r="F4723" s="2" t="s">
        <v>6424</v>
      </c>
      <c r="G4723" s="2" t="s">
        <v>6425</v>
      </c>
      <c r="H4723" s="29">
        <v>88263.06</v>
      </c>
      <c r="I4723" s="26">
        <v>317.58</v>
      </c>
      <c r="J4723" s="25">
        <v>166319.82</v>
      </c>
      <c r="K4723" s="25">
        <v>78056.760000000009</v>
      </c>
      <c r="L4723" s="25">
        <v>-38247.81</v>
      </c>
      <c r="M4723" s="27">
        <v>128072.01000000001</v>
      </c>
    </row>
    <row r="4724" spans="1:13" x14ac:dyDescent="0.15">
      <c r="A4724" t="s">
        <v>22966</v>
      </c>
      <c r="B4724">
        <v>74154</v>
      </c>
      <c r="C4724" t="s">
        <v>15385</v>
      </c>
      <c r="D4724" t="s">
        <v>4720</v>
      </c>
      <c r="E4724" t="s">
        <v>13117</v>
      </c>
      <c r="F4724" s="2" t="s">
        <v>6257</v>
      </c>
      <c r="G4724" s="2" t="s">
        <v>6257</v>
      </c>
      <c r="H4724" s="29">
        <v>131709.75</v>
      </c>
      <c r="I4724" s="26">
        <v>419.24</v>
      </c>
      <c r="J4724" s="25">
        <v>219560.18</v>
      </c>
      <c r="K4724" s="25">
        <v>87850.43</v>
      </c>
      <c r="L4724" s="25">
        <v>-43046.71</v>
      </c>
      <c r="M4724" s="27">
        <v>176513.47</v>
      </c>
    </row>
    <row r="4725" spans="1:13" x14ac:dyDescent="0.15">
      <c r="A4725" t="s">
        <v>17410</v>
      </c>
      <c r="B4725">
        <v>10249</v>
      </c>
      <c r="C4725" t="s">
        <v>14651</v>
      </c>
      <c r="D4725" t="s">
        <v>4721</v>
      </c>
      <c r="E4725" t="s">
        <v>13118</v>
      </c>
      <c r="F4725" s="2" t="s">
        <v>7951</v>
      </c>
      <c r="G4725" s="2" t="s">
        <v>6388</v>
      </c>
      <c r="H4725" s="29">
        <v>49465.279999999999</v>
      </c>
      <c r="I4725" s="26">
        <v>53.72</v>
      </c>
      <c r="J4725" s="25">
        <v>28133.7</v>
      </c>
      <c r="K4725" s="25">
        <v>-21331.579999999998</v>
      </c>
      <c r="L4725" s="25">
        <v>15998.69</v>
      </c>
      <c r="M4725" s="27">
        <v>44132.39</v>
      </c>
    </row>
    <row r="4726" spans="1:13" x14ac:dyDescent="0.15">
      <c r="A4726" t="s">
        <v>20532</v>
      </c>
      <c r="B4726">
        <v>41572</v>
      </c>
      <c r="C4726" t="s">
        <v>15065</v>
      </c>
      <c r="D4726" t="s">
        <v>4722</v>
      </c>
      <c r="E4726" t="s">
        <v>13119</v>
      </c>
      <c r="F4726" s="2" t="s">
        <v>6424</v>
      </c>
      <c r="G4726" s="2" t="s">
        <v>6425</v>
      </c>
      <c r="H4726" s="29">
        <v>616040.84</v>
      </c>
      <c r="I4726" s="26">
        <v>736.72</v>
      </c>
      <c r="J4726" s="25">
        <v>385827.63</v>
      </c>
      <c r="K4726" s="25">
        <v>-230213.20999999996</v>
      </c>
      <c r="L4726" s="25">
        <v>172659.91</v>
      </c>
      <c r="M4726" s="27">
        <v>558487.54</v>
      </c>
    </row>
    <row r="4727" spans="1:13" x14ac:dyDescent="0.15">
      <c r="A4727" t="s">
        <v>20435</v>
      </c>
      <c r="B4727">
        <v>41565</v>
      </c>
      <c r="C4727" t="s">
        <v>15060</v>
      </c>
      <c r="D4727" t="s">
        <v>4723</v>
      </c>
      <c r="E4727" t="s">
        <v>13120</v>
      </c>
      <c r="F4727" s="2" t="s">
        <v>6209</v>
      </c>
      <c r="G4727" s="2" t="s">
        <v>6209</v>
      </c>
      <c r="H4727" s="29">
        <v>29730</v>
      </c>
      <c r="I4727" s="26">
        <v>0</v>
      </c>
      <c r="J4727" s="25">
        <v>0</v>
      </c>
      <c r="K4727" s="25">
        <v>-29730</v>
      </c>
      <c r="L4727" s="25">
        <v>22297.5</v>
      </c>
      <c r="M4727" s="27">
        <v>22297.5</v>
      </c>
    </row>
    <row r="4728" spans="1:13" x14ac:dyDescent="0.15">
      <c r="A4728" t="s">
        <v>21164</v>
      </c>
      <c r="B4728">
        <v>41775</v>
      </c>
      <c r="C4728" t="s">
        <v>15110</v>
      </c>
      <c r="D4728" t="s">
        <v>4724</v>
      </c>
      <c r="E4728" t="s">
        <v>13121</v>
      </c>
      <c r="F4728" s="2" t="s">
        <v>6228</v>
      </c>
      <c r="G4728" s="2" t="s">
        <v>6228</v>
      </c>
      <c r="H4728" s="29">
        <v>3964</v>
      </c>
      <c r="I4728" s="26">
        <v>0</v>
      </c>
      <c r="J4728" s="25">
        <v>0</v>
      </c>
      <c r="K4728" s="25">
        <v>-3964</v>
      </c>
      <c r="L4728" s="25">
        <v>2973</v>
      </c>
      <c r="M4728" s="27">
        <v>2973</v>
      </c>
    </row>
    <row r="4729" spans="1:13" x14ac:dyDescent="0.15">
      <c r="A4729" t="s">
        <v>23360</v>
      </c>
      <c r="B4729">
        <v>82526</v>
      </c>
      <c r="C4729" t="s">
        <v>15445</v>
      </c>
      <c r="D4729" t="s">
        <v>4725</v>
      </c>
      <c r="E4729" t="s">
        <v>13122</v>
      </c>
      <c r="F4729" s="2" t="s">
        <v>6446</v>
      </c>
      <c r="G4729" s="2" t="s">
        <v>6446</v>
      </c>
      <c r="H4729" s="29">
        <v>0</v>
      </c>
      <c r="I4729" s="26">
        <v>0</v>
      </c>
      <c r="J4729" s="25">
        <v>0</v>
      </c>
      <c r="K4729" s="25">
        <v>0</v>
      </c>
      <c r="L4729" s="25">
        <v>0</v>
      </c>
      <c r="M4729" s="27">
        <v>0</v>
      </c>
    </row>
    <row r="4730" spans="1:13" x14ac:dyDescent="0.15">
      <c r="A4730" t="s">
        <v>17411</v>
      </c>
      <c r="B4730">
        <v>10249</v>
      </c>
      <c r="C4730" t="s">
        <v>14651</v>
      </c>
      <c r="D4730" t="s">
        <v>4726</v>
      </c>
      <c r="E4730" t="s">
        <v>13123</v>
      </c>
      <c r="F4730" s="2" t="s">
        <v>13124</v>
      </c>
      <c r="G4730" s="2" t="s">
        <v>6388</v>
      </c>
      <c r="H4730" s="29">
        <v>0</v>
      </c>
      <c r="I4730" s="26">
        <v>2.6</v>
      </c>
      <c r="J4730" s="25">
        <v>1361.65</v>
      </c>
      <c r="K4730" s="25">
        <v>1361.65</v>
      </c>
      <c r="L4730" s="25">
        <v>-667.21</v>
      </c>
      <c r="M4730" s="27">
        <v>694.44</v>
      </c>
    </row>
    <row r="4731" spans="1:13" x14ac:dyDescent="0.15">
      <c r="A4731" t="s">
        <v>20533</v>
      </c>
      <c r="B4731">
        <v>41572</v>
      </c>
      <c r="C4731" t="s">
        <v>15065</v>
      </c>
      <c r="D4731" t="s">
        <v>4727</v>
      </c>
      <c r="E4731" t="s">
        <v>13125</v>
      </c>
      <c r="F4731" s="2" t="s">
        <v>6424</v>
      </c>
      <c r="G4731" s="2" t="s">
        <v>6425</v>
      </c>
      <c r="H4731" s="29">
        <v>0</v>
      </c>
      <c r="I4731" s="26">
        <v>0</v>
      </c>
      <c r="J4731" s="25">
        <v>0</v>
      </c>
      <c r="K4731" s="25">
        <v>0</v>
      </c>
      <c r="L4731" s="25">
        <v>0</v>
      </c>
      <c r="M4731" s="27">
        <v>0</v>
      </c>
    </row>
    <row r="4732" spans="1:13" x14ac:dyDescent="0.15">
      <c r="A4732" t="s">
        <v>21699</v>
      </c>
      <c r="B4732">
        <v>42510</v>
      </c>
      <c r="C4732" t="s">
        <v>15168</v>
      </c>
      <c r="D4732" t="s">
        <v>4728</v>
      </c>
      <c r="E4732" t="s">
        <v>13126</v>
      </c>
      <c r="F4732" s="2" t="s">
        <v>6238</v>
      </c>
      <c r="G4732" s="2" t="s">
        <v>6238</v>
      </c>
      <c r="H4732" s="29">
        <v>77298</v>
      </c>
      <c r="I4732" s="26">
        <v>0</v>
      </c>
      <c r="J4732" s="25">
        <v>0</v>
      </c>
      <c r="K4732" s="25">
        <v>-77298</v>
      </c>
      <c r="L4732" s="25">
        <v>57973.5</v>
      </c>
      <c r="M4732" s="27">
        <v>57973.5</v>
      </c>
    </row>
    <row r="4733" spans="1:13" x14ac:dyDescent="0.15">
      <c r="A4733" t="s">
        <v>21165</v>
      </c>
      <c r="B4733">
        <v>41775</v>
      </c>
      <c r="C4733" t="s">
        <v>15110</v>
      </c>
      <c r="D4733" t="s">
        <v>4729</v>
      </c>
      <c r="E4733" t="s">
        <v>13127</v>
      </c>
      <c r="F4733" s="2" t="s">
        <v>6228</v>
      </c>
      <c r="G4733" s="2" t="s">
        <v>6228</v>
      </c>
      <c r="H4733" s="29">
        <v>152287.66000000003</v>
      </c>
      <c r="I4733" s="26">
        <v>340.75</v>
      </c>
      <c r="J4733" s="25">
        <v>178454.18</v>
      </c>
      <c r="K4733" s="25">
        <v>26166.51999999996</v>
      </c>
      <c r="L4733" s="25">
        <v>-12821.59</v>
      </c>
      <c r="M4733" s="27">
        <v>165632.59</v>
      </c>
    </row>
    <row r="4734" spans="1:13" x14ac:dyDescent="0.15">
      <c r="A4734" t="s">
        <v>21744</v>
      </c>
      <c r="B4734">
        <v>42540</v>
      </c>
      <c r="C4734" t="s">
        <v>15176</v>
      </c>
      <c r="D4734" t="s">
        <v>4730</v>
      </c>
      <c r="E4734" t="s">
        <v>13128</v>
      </c>
      <c r="F4734" s="2" t="s">
        <v>7333</v>
      </c>
      <c r="G4734" s="2" t="s">
        <v>7333</v>
      </c>
      <c r="H4734" s="29">
        <v>25627.559999999998</v>
      </c>
      <c r="I4734" s="26">
        <v>48.06</v>
      </c>
      <c r="J4734" s="25">
        <v>25169.5</v>
      </c>
      <c r="K4734" s="25">
        <v>-458.05999999999767</v>
      </c>
      <c r="L4734" s="25">
        <v>343.54</v>
      </c>
      <c r="M4734" s="27">
        <v>25513.040000000001</v>
      </c>
    </row>
    <row r="4735" spans="1:13" x14ac:dyDescent="0.15">
      <c r="A4735" t="s">
        <v>18631</v>
      </c>
      <c r="B4735">
        <v>40803</v>
      </c>
      <c r="C4735" t="s">
        <v>14899</v>
      </c>
      <c r="D4735" t="s">
        <v>4731</v>
      </c>
      <c r="E4735" t="s">
        <v>13129</v>
      </c>
      <c r="F4735" s="2" t="s">
        <v>13130</v>
      </c>
      <c r="G4735" s="2" t="s">
        <v>6671</v>
      </c>
      <c r="H4735" s="29">
        <v>0</v>
      </c>
      <c r="I4735" s="26">
        <v>10.99</v>
      </c>
      <c r="J4735" s="25">
        <v>5755.57</v>
      </c>
      <c r="K4735" s="25">
        <v>5755.57</v>
      </c>
      <c r="L4735" s="25">
        <v>-2820.23</v>
      </c>
      <c r="M4735" s="27">
        <v>2935.3399999999997</v>
      </c>
    </row>
    <row r="4736" spans="1:13" x14ac:dyDescent="0.15">
      <c r="A4736" t="s">
        <v>18869</v>
      </c>
      <c r="B4736">
        <v>40959</v>
      </c>
      <c r="C4736" t="s">
        <v>14919</v>
      </c>
      <c r="D4736" t="s">
        <v>4732</v>
      </c>
      <c r="E4736" t="s">
        <v>13131</v>
      </c>
      <c r="F4736" s="2" t="s">
        <v>7414</v>
      </c>
      <c r="G4736" s="2" t="s">
        <v>6648</v>
      </c>
      <c r="H4736" s="29">
        <v>0</v>
      </c>
      <c r="I4736" s="26">
        <v>0</v>
      </c>
      <c r="J4736" s="25">
        <v>0</v>
      </c>
      <c r="K4736" s="25">
        <v>0</v>
      </c>
      <c r="L4736" s="25">
        <v>0</v>
      </c>
      <c r="M4736" s="27">
        <v>0</v>
      </c>
    </row>
    <row r="4737" spans="1:13" x14ac:dyDescent="0.15">
      <c r="A4737" t="s">
        <v>21331</v>
      </c>
      <c r="B4737">
        <v>41797</v>
      </c>
      <c r="C4737" t="s">
        <v>15121</v>
      </c>
      <c r="D4737" t="s">
        <v>4733</v>
      </c>
      <c r="E4737" t="s">
        <v>13132</v>
      </c>
      <c r="F4737" s="2" t="s">
        <v>6452</v>
      </c>
      <c r="G4737" s="2" t="s">
        <v>6453</v>
      </c>
      <c r="H4737" s="29">
        <v>13611.160000000003</v>
      </c>
      <c r="I4737" s="26">
        <v>12.99</v>
      </c>
      <c r="J4737" s="25">
        <v>6802.99</v>
      </c>
      <c r="K4737" s="25">
        <v>-6808.1700000000037</v>
      </c>
      <c r="L4737" s="25">
        <v>5106.13</v>
      </c>
      <c r="M4737" s="27">
        <v>11909.119999999999</v>
      </c>
    </row>
    <row r="4738" spans="1:13" x14ac:dyDescent="0.15">
      <c r="A4738" t="s">
        <v>19990</v>
      </c>
      <c r="B4738">
        <v>41472</v>
      </c>
      <c r="C4738" t="s">
        <v>15020</v>
      </c>
      <c r="D4738" t="s">
        <v>4734</v>
      </c>
      <c r="E4738" t="s">
        <v>13133</v>
      </c>
      <c r="F4738" s="2" t="s">
        <v>6544</v>
      </c>
      <c r="G4738" s="2" t="s">
        <v>6544</v>
      </c>
      <c r="H4738" s="29">
        <v>251612.68</v>
      </c>
      <c r="I4738" s="26">
        <v>527.99</v>
      </c>
      <c r="J4738" s="25">
        <v>276513.64</v>
      </c>
      <c r="K4738" s="25">
        <v>24900.960000000021</v>
      </c>
      <c r="L4738" s="25">
        <v>-12201.47</v>
      </c>
      <c r="M4738" s="27">
        <v>264312.17000000004</v>
      </c>
    </row>
    <row r="4739" spans="1:13" x14ac:dyDescent="0.15">
      <c r="A4739" t="s">
        <v>17955</v>
      </c>
      <c r="B4739">
        <v>31237</v>
      </c>
      <c r="C4739" t="s">
        <v>14766</v>
      </c>
      <c r="D4739" t="s">
        <v>4735</v>
      </c>
      <c r="E4739" t="s">
        <v>13134</v>
      </c>
      <c r="F4739" s="2" t="s">
        <v>6588</v>
      </c>
      <c r="G4739" s="2" t="s">
        <v>6589</v>
      </c>
      <c r="H4739" s="29">
        <v>39689.69</v>
      </c>
      <c r="I4739" s="26">
        <v>221.82</v>
      </c>
      <c r="J4739" s="25">
        <v>116169.35</v>
      </c>
      <c r="K4739" s="25">
        <v>76479.66</v>
      </c>
      <c r="L4739" s="25">
        <v>-37475.03</v>
      </c>
      <c r="M4739" s="27">
        <v>78694.320000000007</v>
      </c>
    </row>
    <row r="4740" spans="1:13" x14ac:dyDescent="0.15">
      <c r="A4740" t="s">
        <v>17611</v>
      </c>
      <c r="B4740">
        <v>23961</v>
      </c>
      <c r="C4740" t="s">
        <v>14682</v>
      </c>
      <c r="D4740" t="s">
        <v>4736</v>
      </c>
      <c r="E4740" t="s">
        <v>13136</v>
      </c>
      <c r="F4740" s="2" t="s">
        <v>13137</v>
      </c>
      <c r="G4740" s="2" t="s">
        <v>6415</v>
      </c>
      <c r="H4740" s="29">
        <v>0</v>
      </c>
      <c r="I4740" s="26">
        <v>0</v>
      </c>
      <c r="J4740" s="25">
        <v>0</v>
      </c>
      <c r="K4740" s="25">
        <v>0</v>
      </c>
      <c r="L4740" s="25">
        <v>0</v>
      </c>
      <c r="M4740" s="27">
        <v>0</v>
      </c>
    </row>
    <row r="4741" spans="1:13" x14ac:dyDescent="0.15">
      <c r="A4741" t="s">
        <v>22696</v>
      </c>
      <c r="B4741">
        <v>65287</v>
      </c>
      <c r="C4741" t="s">
        <v>15345</v>
      </c>
      <c r="D4741" t="s">
        <v>4737</v>
      </c>
      <c r="E4741" t="s">
        <v>13138</v>
      </c>
      <c r="F4741" s="2" t="s">
        <v>6304</v>
      </c>
      <c r="G4741" s="2" t="s">
        <v>6305</v>
      </c>
      <c r="H4741" s="29">
        <v>0</v>
      </c>
      <c r="I4741" s="26">
        <v>7.76</v>
      </c>
      <c r="J4741" s="25">
        <v>4063.99</v>
      </c>
      <c r="K4741" s="25">
        <v>4063.99</v>
      </c>
      <c r="L4741" s="25">
        <v>-1991.36</v>
      </c>
      <c r="M4741" s="27">
        <v>2072.63</v>
      </c>
    </row>
    <row r="4742" spans="1:13" x14ac:dyDescent="0.15">
      <c r="A4742" t="s">
        <v>22707</v>
      </c>
      <c r="B4742">
        <v>65430</v>
      </c>
      <c r="C4742" t="s">
        <v>15346</v>
      </c>
      <c r="D4742" t="s">
        <v>4738</v>
      </c>
      <c r="E4742" t="s">
        <v>13139</v>
      </c>
      <c r="F4742" s="2" t="s">
        <v>9266</v>
      </c>
      <c r="G4742" s="2" t="s">
        <v>6486</v>
      </c>
      <c r="H4742" s="29">
        <v>36860.160000000003</v>
      </c>
      <c r="I4742" s="26">
        <v>35.450000000000003</v>
      </c>
      <c r="J4742" s="25">
        <v>18565.52</v>
      </c>
      <c r="K4742" s="25">
        <v>-18294.640000000003</v>
      </c>
      <c r="L4742" s="25">
        <v>13720.98</v>
      </c>
      <c r="M4742" s="27">
        <v>32286.5</v>
      </c>
    </row>
    <row r="4743" spans="1:13" x14ac:dyDescent="0.15">
      <c r="A4743" t="s">
        <v>18774</v>
      </c>
      <c r="B4743">
        <v>40928</v>
      </c>
      <c r="C4743" t="s">
        <v>14912</v>
      </c>
      <c r="D4743" t="s">
        <v>4739</v>
      </c>
      <c r="E4743" t="s">
        <v>13140</v>
      </c>
      <c r="F4743" s="2" t="s">
        <v>7435</v>
      </c>
      <c r="G4743" s="2" t="s">
        <v>6691</v>
      </c>
      <c r="H4743" s="29">
        <v>0</v>
      </c>
      <c r="I4743" s="26">
        <v>0</v>
      </c>
      <c r="J4743" s="25">
        <v>0</v>
      </c>
      <c r="K4743" s="25">
        <v>0</v>
      </c>
      <c r="L4743" s="25">
        <v>0</v>
      </c>
      <c r="M4743" s="27">
        <v>0</v>
      </c>
    </row>
    <row r="4744" spans="1:13" x14ac:dyDescent="0.15">
      <c r="A4744" t="s">
        <v>18582</v>
      </c>
      <c r="B4744">
        <v>40775</v>
      </c>
      <c r="C4744" t="s">
        <v>14895</v>
      </c>
      <c r="D4744" t="s">
        <v>4740</v>
      </c>
      <c r="E4744" t="s">
        <v>13140</v>
      </c>
      <c r="F4744" s="2" t="s">
        <v>10443</v>
      </c>
      <c r="G4744" s="2" t="s">
        <v>10443</v>
      </c>
      <c r="H4744" s="29">
        <v>33694</v>
      </c>
      <c r="I4744" s="26">
        <v>0</v>
      </c>
      <c r="J4744" s="25">
        <v>0</v>
      </c>
      <c r="K4744" s="25">
        <v>-33694</v>
      </c>
      <c r="L4744" s="25">
        <v>25270.5</v>
      </c>
      <c r="M4744" s="27">
        <v>25270.5</v>
      </c>
    </row>
    <row r="4745" spans="1:13" x14ac:dyDescent="0.15">
      <c r="A4745" t="s">
        <v>17815</v>
      </c>
      <c r="B4745">
        <v>29810</v>
      </c>
      <c r="C4745" t="s">
        <v>14716</v>
      </c>
      <c r="D4745" t="s">
        <v>4741</v>
      </c>
      <c r="E4745" t="s">
        <v>13141</v>
      </c>
      <c r="F4745" s="2" t="s">
        <v>6248</v>
      </c>
      <c r="G4745" s="2" t="s">
        <v>6248</v>
      </c>
      <c r="H4745" s="29">
        <v>17838</v>
      </c>
      <c r="I4745" s="26">
        <v>0</v>
      </c>
      <c r="J4745" s="25">
        <v>0</v>
      </c>
      <c r="K4745" s="25">
        <v>-17838</v>
      </c>
      <c r="L4745" s="25">
        <v>13378.5</v>
      </c>
      <c r="M4745" s="27">
        <v>13378.5</v>
      </c>
    </row>
    <row r="4746" spans="1:13" x14ac:dyDescent="0.15">
      <c r="A4746" t="s">
        <v>17412</v>
      </c>
      <c r="B4746">
        <v>10249</v>
      </c>
      <c r="C4746" t="s">
        <v>14651</v>
      </c>
      <c r="D4746" t="s">
        <v>4742</v>
      </c>
      <c r="E4746" t="s">
        <v>13142</v>
      </c>
      <c r="F4746" s="2" t="s">
        <v>7755</v>
      </c>
      <c r="G4746" s="2" t="s">
        <v>6388</v>
      </c>
      <c r="H4746" s="29">
        <v>35505.33</v>
      </c>
      <c r="I4746" s="26">
        <v>55.91</v>
      </c>
      <c r="J4746" s="25">
        <v>29280.63</v>
      </c>
      <c r="K4746" s="25">
        <v>-6224.7000000000007</v>
      </c>
      <c r="L4746" s="25">
        <v>4668.53</v>
      </c>
      <c r="M4746" s="27">
        <v>33949.160000000003</v>
      </c>
    </row>
    <row r="4747" spans="1:13" x14ac:dyDescent="0.15">
      <c r="A4747" t="s">
        <v>21332</v>
      </c>
      <c r="B4747">
        <v>41797</v>
      </c>
      <c r="C4747" t="s">
        <v>15121</v>
      </c>
      <c r="D4747" t="s">
        <v>4743</v>
      </c>
      <c r="E4747" t="s">
        <v>13143</v>
      </c>
      <c r="F4747" s="2" t="s">
        <v>6452</v>
      </c>
      <c r="G4747" s="2" t="s">
        <v>6453</v>
      </c>
      <c r="H4747" s="29">
        <v>1982</v>
      </c>
      <c r="I4747" s="26">
        <v>0</v>
      </c>
      <c r="J4747" s="25">
        <v>0</v>
      </c>
      <c r="K4747" s="25">
        <v>-1982</v>
      </c>
      <c r="L4747" s="25">
        <v>1486.5</v>
      </c>
      <c r="M4747" s="27">
        <v>1486.5</v>
      </c>
    </row>
    <row r="4748" spans="1:13" x14ac:dyDescent="0.15">
      <c r="A4748" t="s">
        <v>23361</v>
      </c>
      <c r="B4748">
        <v>82526</v>
      </c>
      <c r="C4748" t="s">
        <v>15445</v>
      </c>
      <c r="D4748" t="s">
        <v>4744</v>
      </c>
      <c r="E4748" t="s">
        <v>13144</v>
      </c>
      <c r="F4748" s="2" t="s">
        <v>6446</v>
      </c>
      <c r="G4748" s="2" t="s">
        <v>6446</v>
      </c>
      <c r="H4748" s="29">
        <v>105089.07999999999</v>
      </c>
      <c r="I4748" s="26">
        <v>300.43</v>
      </c>
      <c r="J4748" s="25">
        <v>157338.20000000001</v>
      </c>
      <c r="K4748" s="25">
        <v>52249.120000000024</v>
      </c>
      <c r="L4748" s="25">
        <v>-25602.07</v>
      </c>
      <c r="M4748" s="27">
        <v>131736.13</v>
      </c>
    </row>
    <row r="4749" spans="1:13" x14ac:dyDescent="0.15">
      <c r="A4749" t="s">
        <v>19343</v>
      </c>
      <c r="B4749">
        <v>41248</v>
      </c>
      <c r="C4749" t="s">
        <v>14965</v>
      </c>
      <c r="D4749" t="s">
        <v>4745</v>
      </c>
      <c r="E4749" t="s">
        <v>13145</v>
      </c>
      <c r="F4749" s="2" t="s">
        <v>6451</v>
      </c>
      <c r="G4749" s="2" t="s">
        <v>6451</v>
      </c>
      <c r="H4749" s="29">
        <v>163122.42000000001</v>
      </c>
      <c r="I4749" s="26">
        <v>283.24</v>
      </c>
      <c r="J4749" s="25">
        <v>148335.62</v>
      </c>
      <c r="K4749" s="25">
        <v>-14786.800000000017</v>
      </c>
      <c r="L4749" s="25">
        <v>11090.1</v>
      </c>
      <c r="M4749" s="27">
        <v>159425.72</v>
      </c>
    </row>
    <row r="4750" spans="1:13" x14ac:dyDescent="0.15">
      <c r="A4750" t="s">
        <v>19473</v>
      </c>
      <c r="B4750">
        <v>41338</v>
      </c>
      <c r="C4750" t="s">
        <v>14979</v>
      </c>
      <c r="D4750" t="s">
        <v>4746</v>
      </c>
      <c r="E4750" t="s">
        <v>7827</v>
      </c>
      <c r="F4750" s="2" t="s">
        <v>6418</v>
      </c>
      <c r="G4750" s="2" t="s">
        <v>6418</v>
      </c>
      <c r="H4750" s="29">
        <v>0</v>
      </c>
      <c r="I4750" s="26">
        <v>0</v>
      </c>
      <c r="J4750" s="25">
        <v>0</v>
      </c>
      <c r="K4750" s="25">
        <v>0</v>
      </c>
      <c r="L4750" s="25">
        <v>0</v>
      </c>
      <c r="M4750" s="27">
        <v>0</v>
      </c>
    </row>
    <row r="4751" spans="1:13" x14ac:dyDescent="0.15">
      <c r="A4751" t="s">
        <v>22697</v>
      </c>
      <c r="B4751">
        <v>65287</v>
      </c>
      <c r="C4751" t="s">
        <v>15345</v>
      </c>
      <c r="D4751" t="s">
        <v>4747</v>
      </c>
      <c r="E4751" t="s">
        <v>13146</v>
      </c>
      <c r="F4751" s="2" t="s">
        <v>6304</v>
      </c>
      <c r="G4751" s="2" t="s">
        <v>6305</v>
      </c>
      <c r="H4751" s="29">
        <v>0</v>
      </c>
      <c r="I4751" s="26">
        <v>0</v>
      </c>
      <c r="J4751" s="25">
        <v>0</v>
      </c>
      <c r="K4751" s="25">
        <v>0</v>
      </c>
      <c r="L4751" s="25">
        <v>0</v>
      </c>
      <c r="M4751" s="27">
        <v>0</v>
      </c>
    </row>
    <row r="4752" spans="1:13" x14ac:dyDescent="0.15">
      <c r="A4752" t="s">
        <v>22416</v>
      </c>
      <c r="B4752">
        <v>48101</v>
      </c>
      <c r="C4752" t="s">
        <v>15285</v>
      </c>
      <c r="D4752" t="s">
        <v>4748</v>
      </c>
      <c r="E4752" t="s">
        <v>6303</v>
      </c>
      <c r="F4752" s="2" t="s">
        <v>6450</v>
      </c>
      <c r="G4752" s="2" t="s">
        <v>6450</v>
      </c>
      <c r="H4752" s="29">
        <v>373344.77999999997</v>
      </c>
      <c r="I4752" s="26">
        <v>799.72</v>
      </c>
      <c r="J4752" s="25">
        <v>418821.36</v>
      </c>
      <c r="K4752" s="25">
        <v>45476.580000000016</v>
      </c>
      <c r="L4752" s="25">
        <v>-22283.52</v>
      </c>
      <c r="M4752" s="27">
        <v>396537.83999999997</v>
      </c>
    </row>
    <row r="4753" spans="1:13" x14ac:dyDescent="0.15">
      <c r="A4753" t="s">
        <v>23434</v>
      </c>
      <c r="B4753">
        <v>83280</v>
      </c>
      <c r="C4753" t="s">
        <v>15457</v>
      </c>
      <c r="D4753" t="s">
        <v>4749</v>
      </c>
      <c r="E4753" t="s">
        <v>13147</v>
      </c>
      <c r="F4753" s="2" t="s">
        <v>13148</v>
      </c>
      <c r="G4753" s="2" t="s">
        <v>6453</v>
      </c>
      <c r="H4753" s="29">
        <v>0</v>
      </c>
      <c r="I4753" s="26">
        <v>45.07</v>
      </c>
      <c r="J4753" s="25">
        <v>23603.61</v>
      </c>
      <c r="K4753" s="25">
        <v>23603.61</v>
      </c>
      <c r="L4753" s="25">
        <v>-11565.77</v>
      </c>
      <c r="M4753" s="27">
        <v>12037.84</v>
      </c>
    </row>
    <row r="4754" spans="1:13" x14ac:dyDescent="0.15">
      <c r="A4754" t="s">
        <v>18583</v>
      </c>
      <c r="B4754">
        <v>40775</v>
      </c>
      <c r="C4754" t="s">
        <v>14895</v>
      </c>
      <c r="D4754" t="s">
        <v>4750</v>
      </c>
      <c r="E4754" t="s">
        <v>9349</v>
      </c>
      <c r="F4754" s="2" t="s">
        <v>10443</v>
      </c>
      <c r="G4754" s="2" t="s">
        <v>10443</v>
      </c>
      <c r="H4754" s="29">
        <v>86859.15</v>
      </c>
      <c r="I4754" s="26">
        <v>81.59</v>
      </c>
      <c r="J4754" s="25">
        <v>42729.5</v>
      </c>
      <c r="K4754" s="25">
        <v>-44129.649999999994</v>
      </c>
      <c r="L4754" s="25">
        <v>33097.24</v>
      </c>
      <c r="M4754" s="27">
        <v>75826.739999999991</v>
      </c>
    </row>
    <row r="4755" spans="1:13" x14ac:dyDescent="0.15">
      <c r="A4755" t="s">
        <v>20436</v>
      </c>
      <c r="B4755">
        <v>41565</v>
      </c>
      <c r="C4755" t="s">
        <v>15060</v>
      </c>
      <c r="D4755" t="s">
        <v>4751</v>
      </c>
      <c r="E4755" t="s">
        <v>13149</v>
      </c>
      <c r="F4755" s="2" t="s">
        <v>6209</v>
      </c>
      <c r="G4755" s="2" t="s">
        <v>6209</v>
      </c>
      <c r="H4755" s="29">
        <v>151513.02000000002</v>
      </c>
      <c r="I4755" s="26">
        <v>268.99</v>
      </c>
      <c r="J4755" s="25">
        <v>140872.75</v>
      </c>
      <c r="K4755" s="25">
        <v>-10640.270000000019</v>
      </c>
      <c r="L4755" s="25">
        <v>7980.2</v>
      </c>
      <c r="M4755" s="27">
        <v>148852.95000000001</v>
      </c>
    </row>
    <row r="4756" spans="1:13" x14ac:dyDescent="0.15">
      <c r="A4756" t="s">
        <v>21166</v>
      </c>
      <c r="B4756">
        <v>41775</v>
      </c>
      <c r="C4756" t="s">
        <v>15110</v>
      </c>
      <c r="D4756" t="s">
        <v>4752</v>
      </c>
      <c r="E4756" t="s">
        <v>13150</v>
      </c>
      <c r="F4756" s="2" t="s">
        <v>6228</v>
      </c>
      <c r="G4756" s="2" t="s">
        <v>6228</v>
      </c>
      <c r="H4756" s="29">
        <v>0</v>
      </c>
      <c r="I4756" s="26">
        <v>0</v>
      </c>
      <c r="J4756" s="25">
        <v>0</v>
      </c>
      <c r="K4756" s="25">
        <v>0</v>
      </c>
      <c r="L4756" s="25">
        <v>0</v>
      </c>
      <c r="M4756" s="27">
        <v>0</v>
      </c>
    </row>
    <row r="4757" spans="1:13" x14ac:dyDescent="0.15">
      <c r="A4757" t="s">
        <v>21745</v>
      </c>
      <c r="B4757">
        <v>42540</v>
      </c>
      <c r="C4757" t="s">
        <v>15176</v>
      </c>
      <c r="D4757" t="s">
        <v>4753</v>
      </c>
      <c r="E4757" t="s">
        <v>7231</v>
      </c>
      <c r="F4757" s="2" t="s">
        <v>7333</v>
      </c>
      <c r="G4757" s="2" t="s">
        <v>7333</v>
      </c>
      <c r="H4757" s="29">
        <v>0</v>
      </c>
      <c r="I4757" s="26">
        <v>0</v>
      </c>
      <c r="J4757" s="25">
        <v>0</v>
      </c>
      <c r="K4757" s="25">
        <v>0</v>
      </c>
      <c r="L4757" s="25">
        <v>0</v>
      </c>
      <c r="M4757" s="27">
        <v>0</v>
      </c>
    </row>
    <row r="4758" spans="1:13" x14ac:dyDescent="0.15">
      <c r="A4758" t="s">
        <v>23362</v>
      </c>
      <c r="B4758">
        <v>82526</v>
      </c>
      <c r="C4758" t="s">
        <v>15445</v>
      </c>
      <c r="D4758" t="s">
        <v>4754</v>
      </c>
      <c r="E4758" t="s">
        <v>13151</v>
      </c>
      <c r="F4758" s="2" t="s">
        <v>6446</v>
      </c>
      <c r="G4758" s="2" t="s">
        <v>6446</v>
      </c>
      <c r="H4758" s="29">
        <v>23890.17</v>
      </c>
      <c r="I4758" s="26">
        <v>183.51</v>
      </c>
      <c r="J4758" s="25">
        <v>96106.02</v>
      </c>
      <c r="K4758" s="25">
        <v>72215.850000000006</v>
      </c>
      <c r="L4758" s="25">
        <v>-35385.769999999997</v>
      </c>
      <c r="M4758" s="27">
        <v>60720.250000000007</v>
      </c>
    </row>
    <row r="4759" spans="1:13" x14ac:dyDescent="0.15">
      <c r="A4759" t="s">
        <v>17645</v>
      </c>
      <c r="B4759">
        <v>24597</v>
      </c>
      <c r="C4759" t="s">
        <v>14688</v>
      </c>
      <c r="D4759" t="s">
        <v>4755</v>
      </c>
      <c r="E4759" t="s">
        <v>13152</v>
      </c>
      <c r="F4759" s="2" t="s">
        <v>6226</v>
      </c>
      <c r="G4759" s="2" t="s">
        <v>6227</v>
      </c>
      <c r="H4759" s="29">
        <v>0</v>
      </c>
      <c r="I4759" s="26">
        <v>143.51</v>
      </c>
      <c r="J4759" s="25">
        <v>75157.62</v>
      </c>
      <c r="K4759" s="25">
        <v>75157.62</v>
      </c>
      <c r="L4759" s="25">
        <v>-36827.230000000003</v>
      </c>
      <c r="M4759" s="27">
        <v>38330.389999999992</v>
      </c>
    </row>
    <row r="4760" spans="1:13" x14ac:dyDescent="0.15">
      <c r="A4760" t="s">
        <v>19344</v>
      </c>
      <c r="B4760">
        <v>41248</v>
      </c>
      <c r="C4760" t="s">
        <v>14965</v>
      </c>
      <c r="D4760" t="s">
        <v>4756</v>
      </c>
      <c r="E4760" t="s">
        <v>13153</v>
      </c>
      <c r="F4760" s="2" t="s">
        <v>6451</v>
      </c>
      <c r="G4760" s="2" t="s">
        <v>6451</v>
      </c>
      <c r="H4760" s="29">
        <v>27748</v>
      </c>
      <c r="I4760" s="26">
        <v>58.03</v>
      </c>
      <c r="J4760" s="25">
        <v>30390.89</v>
      </c>
      <c r="K4760" s="25">
        <v>2642.8899999999994</v>
      </c>
      <c r="L4760" s="25">
        <v>-1295.02</v>
      </c>
      <c r="M4760" s="27">
        <v>29095.87</v>
      </c>
    </row>
    <row r="4761" spans="1:13" x14ac:dyDescent="0.15">
      <c r="A4761" t="s">
        <v>19474</v>
      </c>
      <c r="B4761">
        <v>41338</v>
      </c>
      <c r="C4761" t="s">
        <v>14979</v>
      </c>
      <c r="D4761" t="s">
        <v>4757</v>
      </c>
      <c r="E4761" t="s">
        <v>13154</v>
      </c>
      <c r="F4761" s="2" t="s">
        <v>6418</v>
      </c>
      <c r="G4761" s="2" t="s">
        <v>6418</v>
      </c>
      <c r="H4761" s="29">
        <v>178820.19</v>
      </c>
      <c r="I4761" s="26">
        <v>693</v>
      </c>
      <c r="J4761" s="25">
        <v>362931.03</v>
      </c>
      <c r="K4761" s="25">
        <v>184110.84000000003</v>
      </c>
      <c r="L4761" s="25">
        <v>-90214.31</v>
      </c>
      <c r="M4761" s="27">
        <v>272716.72000000003</v>
      </c>
    </row>
    <row r="4762" spans="1:13" x14ac:dyDescent="0.15">
      <c r="A4762" t="s">
        <v>22698</v>
      </c>
      <c r="B4762">
        <v>65287</v>
      </c>
      <c r="C4762" t="s">
        <v>15345</v>
      </c>
      <c r="D4762" t="s">
        <v>4758</v>
      </c>
      <c r="E4762" t="s">
        <v>13155</v>
      </c>
      <c r="F4762" s="2" t="s">
        <v>6304</v>
      </c>
      <c r="G4762" s="2" t="s">
        <v>6305</v>
      </c>
      <c r="H4762" s="29">
        <v>0</v>
      </c>
      <c r="I4762" s="26">
        <v>15.3</v>
      </c>
      <c r="J4762" s="25">
        <v>8012.76</v>
      </c>
      <c r="K4762" s="25">
        <v>8012.76</v>
      </c>
      <c r="L4762" s="25">
        <v>-3926.25</v>
      </c>
      <c r="M4762" s="27">
        <v>4086.51</v>
      </c>
    </row>
    <row r="4763" spans="1:13" x14ac:dyDescent="0.15">
      <c r="A4763" t="s">
        <v>20534</v>
      </c>
      <c r="B4763">
        <v>41572</v>
      </c>
      <c r="C4763" t="s">
        <v>15065</v>
      </c>
      <c r="D4763" t="s">
        <v>4759</v>
      </c>
      <c r="E4763" t="s">
        <v>13156</v>
      </c>
      <c r="F4763" s="2" t="s">
        <v>6424</v>
      </c>
      <c r="G4763" s="2" t="s">
        <v>6425</v>
      </c>
      <c r="H4763" s="29">
        <v>0</v>
      </c>
      <c r="I4763" s="26">
        <v>0</v>
      </c>
      <c r="J4763" s="25">
        <v>0</v>
      </c>
      <c r="K4763" s="25">
        <v>0</v>
      </c>
      <c r="L4763" s="25">
        <v>0</v>
      </c>
      <c r="M4763" s="27">
        <v>0</v>
      </c>
    </row>
    <row r="4764" spans="1:13" x14ac:dyDescent="0.15">
      <c r="A4764" t="s">
        <v>20711</v>
      </c>
      <c r="B4764">
        <v>41616</v>
      </c>
      <c r="C4764" t="s">
        <v>15078</v>
      </c>
      <c r="D4764" t="s">
        <v>4760</v>
      </c>
      <c r="E4764" t="s">
        <v>13157</v>
      </c>
      <c r="F4764" s="2" t="s">
        <v>6446</v>
      </c>
      <c r="G4764" s="2" t="s">
        <v>6446</v>
      </c>
      <c r="H4764" s="29">
        <v>208270.57</v>
      </c>
      <c r="I4764" s="26">
        <v>368.04</v>
      </c>
      <c r="J4764" s="25">
        <v>192746.23</v>
      </c>
      <c r="K4764" s="25">
        <v>-15524.339999999997</v>
      </c>
      <c r="L4764" s="25">
        <v>11643.26</v>
      </c>
      <c r="M4764" s="27">
        <v>204389.49000000002</v>
      </c>
    </row>
    <row r="4765" spans="1:13" x14ac:dyDescent="0.15">
      <c r="A4765" t="s">
        <v>21700</v>
      </c>
      <c r="B4765">
        <v>42510</v>
      </c>
      <c r="C4765" t="s">
        <v>15168</v>
      </c>
      <c r="D4765" t="s">
        <v>4761</v>
      </c>
      <c r="E4765" t="s">
        <v>13158</v>
      </c>
      <c r="F4765" s="2" t="s">
        <v>6238</v>
      </c>
      <c r="G4765" s="2" t="s">
        <v>6238</v>
      </c>
      <c r="H4765" s="29">
        <v>3706.0500000000029</v>
      </c>
      <c r="I4765" s="26">
        <v>0</v>
      </c>
      <c r="J4765" s="25">
        <v>0</v>
      </c>
      <c r="K4765" s="25">
        <v>-3706.0500000000029</v>
      </c>
      <c r="L4765" s="25">
        <v>2779.54</v>
      </c>
      <c r="M4765" s="27">
        <v>2779.54</v>
      </c>
    </row>
    <row r="4766" spans="1:13" x14ac:dyDescent="0.15">
      <c r="A4766" t="s">
        <v>21018</v>
      </c>
      <c r="B4766">
        <v>41676</v>
      </c>
      <c r="C4766" t="s">
        <v>15101</v>
      </c>
      <c r="D4766" t="s">
        <v>4762</v>
      </c>
      <c r="E4766" t="s">
        <v>13159</v>
      </c>
      <c r="F4766" s="2" t="s">
        <v>6449</v>
      </c>
      <c r="G4766" s="2" t="s">
        <v>6449</v>
      </c>
      <c r="H4766" s="29">
        <v>67941.820000000007</v>
      </c>
      <c r="I4766" s="26">
        <v>208.61</v>
      </c>
      <c r="J4766" s="25">
        <v>109251.14</v>
      </c>
      <c r="K4766" s="25">
        <v>41309.319999999992</v>
      </c>
      <c r="L4766" s="25">
        <v>-20241.57</v>
      </c>
      <c r="M4766" s="27">
        <v>89009.57</v>
      </c>
    </row>
    <row r="4767" spans="1:13" x14ac:dyDescent="0.15">
      <c r="A4767" t="s">
        <v>21746</v>
      </c>
      <c r="B4767">
        <v>42540</v>
      </c>
      <c r="C4767" t="s">
        <v>15176</v>
      </c>
      <c r="D4767" t="s">
        <v>4763</v>
      </c>
      <c r="E4767" t="s">
        <v>13160</v>
      </c>
      <c r="F4767" s="2" t="s">
        <v>7333</v>
      </c>
      <c r="G4767" s="2" t="s">
        <v>7333</v>
      </c>
      <c r="H4767" s="29">
        <v>0</v>
      </c>
      <c r="I4767" s="26">
        <v>0</v>
      </c>
      <c r="J4767" s="25">
        <v>0</v>
      </c>
      <c r="K4767" s="25">
        <v>0</v>
      </c>
      <c r="L4767" s="25">
        <v>0</v>
      </c>
      <c r="M4767" s="27">
        <v>0</v>
      </c>
    </row>
    <row r="4768" spans="1:13" x14ac:dyDescent="0.15">
      <c r="A4768" t="s">
        <v>22578</v>
      </c>
      <c r="B4768">
        <v>57266</v>
      </c>
      <c r="C4768" t="s">
        <v>15312</v>
      </c>
      <c r="D4768" t="s">
        <v>4764</v>
      </c>
      <c r="E4768" t="s">
        <v>10896</v>
      </c>
      <c r="F4768" s="2" t="s">
        <v>6387</v>
      </c>
      <c r="G4768" s="2" t="s">
        <v>6387</v>
      </c>
      <c r="H4768" s="29">
        <v>241265.84999999998</v>
      </c>
      <c r="I4768" s="26">
        <v>387.87</v>
      </c>
      <c r="J4768" s="25">
        <v>203131.4</v>
      </c>
      <c r="K4768" s="25">
        <v>-38134.449999999983</v>
      </c>
      <c r="L4768" s="25">
        <v>28600.84</v>
      </c>
      <c r="M4768" s="27">
        <v>231732.24</v>
      </c>
    </row>
    <row r="4769" spans="1:13" x14ac:dyDescent="0.15">
      <c r="A4769" t="s">
        <v>23363</v>
      </c>
      <c r="B4769">
        <v>82526</v>
      </c>
      <c r="C4769" t="s">
        <v>15445</v>
      </c>
      <c r="D4769" t="s">
        <v>4765</v>
      </c>
      <c r="E4769" t="s">
        <v>13161</v>
      </c>
      <c r="F4769" s="2" t="s">
        <v>6446</v>
      </c>
      <c r="G4769" s="2" t="s">
        <v>6446</v>
      </c>
      <c r="H4769" s="29">
        <v>0</v>
      </c>
      <c r="I4769" s="26">
        <v>38.31</v>
      </c>
      <c r="J4769" s="25">
        <v>20063.330000000002</v>
      </c>
      <c r="K4769" s="25">
        <v>20063.330000000002</v>
      </c>
      <c r="L4769" s="25">
        <v>-9831.0300000000007</v>
      </c>
      <c r="M4769" s="27">
        <v>10232.300000000001</v>
      </c>
    </row>
    <row r="4770" spans="1:13" x14ac:dyDescent="0.15">
      <c r="A4770" t="s">
        <v>19991</v>
      </c>
      <c r="B4770">
        <v>41472</v>
      </c>
      <c r="C4770" t="s">
        <v>15020</v>
      </c>
      <c r="D4770" t="s">
        <v>4766</v>
      </c>
      <c r="E4770" t="s">
        <v>13162</v>
      </c>
      <c r="F4770" s="2" t="s">
        <v>6544</v>
      </c>
      <c r="G4770" s="2" t="s">
        <v>6544</v>
      </c>
      <c r="H4770" s="29">
        <v>0</v>
      </c>
      <c r="I4770" s="26">
        <v>42.91</v>
      </c>
      <c r="J4770" s="25">
        <v>22472.400000000001</v>
      </c>
      <c r="K4770" s="25">
        <v>22472.400000000001</v>
      </c>
      <c r="L4770" s="25">
        <v>-11011.48</v>
      </c>
      <c r="M4770" s="27">
        <v>11460.920000000002</v>
      </c>
    </row>
    <row r="4771" spans="1:13" x14ac:dyDescent="0.15">
      <c r="A4771" t="s">
        <v>19475</v>
      </c>
      <c r="B4771">
        <v>41338</v>
      </c>
      <c r="C4771" t="s">
        <v>14979</v>
      </c>
      <c r="D4771" t="s">
        <v>4767</v>
      </c>
      <c r="E4771" t="s">
        <v>13163</v>
      </c>
      <c r="F4771" s="2" t="s">
        <v>6418</v>
      </c>
      <c r="G4771" s="2" t="s">
        <v>6418</v>
      </c>
      <c r="H4771" s="29">
        <v>17838</v>
      </c>
      <c r="I4771" s="26">
        <v>0</v>
      </c>
      <c r="J4771" s="25">
        <v>0</v>
      </c>
      <c r="K4771" s="25">
        <v>-17838</v>
      </c>
      <c r="L4771" s="25">
        <v>13378.5</v>
      </c>
      <c r="M4771" s="27">
        <v>13378.5</v>
      </c>
    </row>
    <row r="4772" spans="1:13" x14ac:dyDescent="0.15">
      <c r="A4772" t="s">
        <v>22417</v>
      </c>
      <c r="B4772">
        <v>48101</v>
      </c>
      <c r="C4772" t="s">
        <v>15285</v>
      </c>
      <c r="D4772" t="s">
        <v>4768</v>
      </c>
      <c r="E4772" t="s">
        <v>11207</v>
      </c>
      <c r="F4772" s="2" t="s">
        <v>6450</v>
      </c>
      <c r="G4772" s="2" t="s">
        <v>6450</v>
      </c>
      <c r="H4772" s="29">
        <v>200639.33999999997</v>
      </c>
      <c r="I4772" s="26">
        <v>599.08000000000004</v>
      </c>
      <c r="J4772" s="25">
        <v>313744.19</v>
      </c>
      <c r="K4772" s="25">
        <v>113104.85000000003</v>
      </c>
      <c r="L4772" s="25">
        <v>-55421.38</v>
      </c>
      <c r="M4772" s="27">
        <v>258322.81</v>
      </c>
    </row>
    <row r="4773" spans="1:13" x14ac:dyDescent="0.15">
      <c r="A4773" t="s">
        <v>20535</v>
      </c>
      <c r="B4773">
        <v>41572</v>
      </c>
      <c r="C4773" t="s">
        <v>15065</v>
      </c>
      <c r="D4773" t="s">
        <v>4769</v>
      </c>
      <c r="E4773" t="s">
        <v>13164</v>
      </c>
      <c r="F4773" s="2" t="s">
        <v>6424</v>
      </c>
      <c r="G4773" s="2" t="s">
        <v>6425</v>
      </c>
      <c r="H4773" s="29">
        <v>0</v>
      </c>
      <c r="I4773" s="26">
        <v>0</v>
      </c>
      <c r="J4773" s="25">
        <v>0</v>
      </c>
      <c r="K4773" s="25">
        <v>0</v>
      </c>
      <c r="L4773" s="25">
        <v>0</v>
      </c>
      <c r="M4773" s="27">
        <v>0</v>
      </c>
    </row>
    <row r="4774" spans="1:13" x14ac:dyDescent="0.15">
      <c r="A4774" t="s">
        <v>20712</v>
      </c>
      <c r="B4774">
        <v>41616</v>
      </c>
      <c r="C4774" t="s">
        <v>15078</v>
      </c>
      <c r="D4774" t="s">
        <v>4770</v>
      </c>
      <c r="E4774" t="s">
        <v>13165</v>
      </c>
      <c r="F4774" s="2" t="s">
        <v>6446</v>
      </c>
      <c r="G4774" s="2" t="s">
        <v>6446</v>
      </c>
      <c r="H4774" s="29">
        <v>5946</v>
      </c>
      <c r="I4774" s="26">
        <v>0</v>
      </c>
      <c r="J4774" s="25">
        <v>0</v>
      </c>
      <c r="K4774" s="25">
        <v>-5946</v>
      </c>
      <c r="L4774" s="25">
        <v>4459.5</v>
      </c>
      <c r="M4774" s="27">
        <v>4459.5</v>
      </c>
    </row>
    <row r="4775" spans="1:13" x14ac:dyDescent="0.15">
      <c r="A4775" t="s">
        <v>20437</v>
      </c>
      <c r="B4775">
        <v>41565</v>
      </c>
      <c r="C4775" t="s">
        <v>15060</v>
      </c>
      <c r="D4775" t="s">
        <v>4771</v>
      </c>
      <c r="E4775" t="s">
        <v>13166</v>
      </c>
      <c r="F4775" s="2" t="s">
        <v>6209</v>
      </c>
      <c r="G4775" s="2" t="s">
        <v>6209</v>
      </c>
      <c r="H4775" s="29">
        <v>19820</v>
      </c>
      <c r="I4775" s="26">
        <v>0</v>
      </c>
      <c r="J4775" s="25">
        <v>0</v>
      </c>
      <c r="K4775" s="25">
        <v>-19820</v>
      </c>
      <c r="L4775" s="25">
        <v>14865</v>
      </c>
      <c r="M4775" s="27">
        <v>14865</v>
      </c>
    </row>
    <row r="4776" spans="1:13" x14ac:dyDescent="0.15">
      <c r="A4776" t="s">
        <v>21167</v>
      </c>
      <c r="B4776">
        <v>41775</v>
      </c>
      <c r="C4776" t="s">
        <v>15110</v>
      </c>
      <c r="D4776" t="s">
        <v>4772</v>
      </c>
      <c r="E4776" t="s">
        <v>13167</v>
      </c>
      <c r="F4776" s="2" t="s">
        <v>6228</v>
      </c>
      <c r="G4776" s="2" t="s">
        <v>6228</v>
      </c>
      <c r="H4776" s="29">
        <v>0</v>
      </c>
      <c r="I4776" s="26">
        <v>0</v>
      </c>
      <c r="J4776" s="25">
        <v>0</v>
      </c>
      <c r="K4776" s="25">
        <v>0</v>
      </c>
      <c r="L4776" s="25">
        <v>0</v>
      </c>
      <c r="M4776" s="27">
        <v>0</v>
      </c>
    </row>
    <row r="4777" spans="1:13" x14ac:dyDescent="0.15">
      <c r="A4777" t="s">
        <v>21747</v>
      </c>
      <c r="B4777">
        <v>42540</v>
      </c>
      <c r="C4777" t="s">
        <v>15176</v>
      </c>
      <c r="D4777" t="s">
        <v>4773</v>
      </c>
      <c r="E4777" t="s">
        <v>13168</v>
      </c>
      <c r="F4777" s="2" t="s">
        <v>7333</v>
      </c>
      <c r="G4777" s="2" t="s">
        <v>7333</v>
      </c>
      <c r="H4777" s="29">
        <v>0</v>
      </c>
      <c r="I4777" s="26">
        <v>0</v>
      </c>
      <c r="J4777" s="25">
        <v>0</v>
      </c>
      <c r="K4777" s="25">
        <v>0</v>
      </c>
      <c r="L4777" s="25">
        <v>0</v>
      </c>
      <c r="M4777" s="27">
        <v>0</v>
      </c>
    </row>
    <row r="4778" spans="1:13" x14ac:dyDescent="0.15">
      <c r="A4778" t="s">
        <v>22579</v>
      </c>
      <c r="B4778">
        <v>57266</v>
      </c>
      <c r="C4778" t="s">
        <v>15312</v>
      </c>
      <c r="D4778" t="s">
        <v>4774</v>
      </c>
      <c r="E4778" t="s">
        <v>13169</v>
      </c>
      <c r="F4778" s="2" t="s">
        <v>6387</v>
      </c>
      <c r="G4778" s="2" t="s">
        <v>6387</v>
      </c>
      <c r="H4778" s="29">
        <v>0</v>
      </c>
      <c r="I4778" s="26">
        <v>143.22</v>
      </c>
      <c r="J4778" s="25">
        <v>75005.75</v>
      </c>
      <c r="K4778" s="25">
        <v>75005.75</v>
      </c>
      <c r="L4778" s="25">
        <v>-36752.82</v>
      </c>
      <c r="M4778" s="27">
        <v>38252.93</v>
      </c>
    </row>
    <row r="4779" spans="1:13" x14ac:dyDescent="0.15">
      <c r="A4779" t="s">
        <v>23364</v>
      </c>
      <c r="B4779">
        <v>82526</v>
      </c>
      <c r="C4779" t="s">
        <v>15445</v>
      </c>
      <c r="D4779" t="s">
        <v>4775</v>
      </c>
      <c r="E4779" t="s">
        <v>13170</v>
      </c>
      <c r="F4779" s="2" t="s">
        <v>6446</v>
      </c>
      <c r="G4779" s="2" t="s">
        <v>6446</v>
      </c>
      <c r="H4779" s="29">
        <v>0</v>
      </c>
      <c r="I4779" s="26">
        <v>0</v>
      </c>
      <c r="J4779" s="25">
        <v>0</v>
      </c>
      <c r="K4779" s="25">
        <v>0</v>
      </c>
      <c r="L4779" s="25">
        <v>0</v>
      </c>
      <c r="M4779" s="27">
        <v>0</v>
      </c>
    </row>
    <row r="4780" spans="1:13" x14ac:dyDescent="0.15">
      <c r="A4780" t="s">
        <v>19992</v>
      </c>
      <c r="B4780">
        <v>41472</v>
      </c>
      <c r="C4780" t="s">
        <v>15020</v>
      </c>
      <c r="D4780" t="s">
        <v>4776</v>
      </c>
      <c r="E4780" t="s">
        <v>13171</v>
      </c>
      <c r="F4780" s="2" t="s">
        <v>6544</v>
      </c>
      <c r="G4780" s="2" t="s">
        <v>6544</v>
      </c>
      <c r="H4780" s="29">
        <v>118325.65000000002</v>
      </c>
      <c r="I4780" s="26">
        <v>356.11</v>
      </c>
      <c r="J4780" s="25">
        <v>186498.37</v>
      </c>
      <c r="K4780" s="25">
        <v>68172.719999999972</v>
      </c>
      <c r="L4780" s="25">
        <v>-33404.629999999997</v>
      </c>
      <c r="M4780" s="27">
        <v>153093.74</v>
      </c>
    </row>
    <row r="4781" spans="1:13" x14ac:dyDescent="0.15">
      <c r="A4781" t="s">
        <v>19476</v>
      </c>
      <c r="B4781">
        <v>41338</v>
      </c>
      <c r="C4781" t="s">
        <v>14979</v>
      </c>
      <c r="D4781" t="s">
        <v>4777</v>
      </c>
      <c r="E4781" t="s">
        <v>13172</v>
      </c>
      <c r="F4781" s="2" t="s">
        <v>6418</v>
      </c>
      <c r="G4781" s="2" t="s">
        <v>6418</v>
      </c>
      <c r="H4781" s="29">
        <v>59765.510000000009</v>
      </c>
      <c r="I4781" s="26">
        <v>23.34</v>
      </c>
      <c r="J4781" s="25">
        <v>12223.39</v>
      </c>
      <c r="K4781" s="25">
        <v>-47542.12000000001</v>
      </c>
      <c r="L4781" s="25">
        <v>35656.589999999997</v>
      </c>
      <c r="M4781" s="27">
        <v>47879.979999999996</v>
      </c>
    </row>
    <row r="4782" spans="1:13" x14ac:dyDescent="0.15">
      <c r="A4782" t="s">
        <v>20536</v>
      </c>
      <c r="B4782">
        <v>41572</v>
      </c>
      <c r="C4782" t="s">
        <v>15065</v>
      </c>
      <c r="D4782" t="s">
        <v>4778</v>
      </c>
      <c r="E4782" t="s">
        <v>13173</v>
      </c>
      <c r="F4782" s="2" t="s">
        <v>6424</v>
      </c>
      <c r="G4782" s="2" t="s">
        <v>6425</v>
      </c>
      <c r="H4782" s="29">
        <v>431352.88</v>
      </c>
      <c r="I4782" s="26">
        <v>635.57000000000005</v>
      </c>
      <c r="J4782" s="25">
        <v>332854.36</v>
      </c>
      <c r="K4782" s="25">
        <v>-98498.520000000019</v>
      </c>
      <c r="L4782" s="25">
        <v>73873.89</v>
      </c>
      <c r="M4782" s="27">
        <v>406728.25</v>
      </c>
    </row>
    <row r="4783" spans="1:13" x14ac:dyDescent="0.15">
      <c r="A4783" t="s">
        <v>20713</v>
      </c>
      <c r="B4783">
        <v>41616</v>
      </c>
      <c r="C4783" t="s">
        <v>15078</v>
      </c>
      <c r="D4783" t="s">
        <v>4779</v>
      </c>
      <c r="E4783" t="s">
        <v>13174</v>
      </c>
      <c r="F4783" s="2" t="s">
        <v>6446</v>
      </c>
      <c r="G4783" s="2" t="s">
        <v>6446</v>
      </c>
      <c r="H4783" s="29">
        <v>0</v>
      </c>
      <c r="I4783" s="26">
        <v>0</v>
      </c>
      <c r="J4783" s="25">
        <v>0</v>
      </c>
      <c r="K4783" s="25">
        <v>0</v>
      </c>
      <c r="L4783" s="25">
        <v>0</v>
      </c>
      <c r="M4783" s="27">
        <v>0</v>
      </c>
    </row>
    <row r="4784" spans="1:13" x14ac:dyDescent="0.15">
      <c r="A4784" t="s">
        <v>20438</v>
      </c>
      <c r="B4784">
        <v>41565</v>
      </c>
      <c r="C4784" t="s">
        <v>15060</v>
      </c>
      <c r="D4784" t="s">
        <v>4780</v>
      </c>
      <c r="E4784" t="s">
        <v>13175</v>
      </c>
      <c r="F4784" s="2" t="s">
        <v>6209</v>
      </c>
      <c r="G4784" s="2" t="s">
        <v>6209</v>
      </c>
      <c r="H4784" s="29">
        <v>161803.20000000001</v>
      </c>
      <c r="I4784" s="26">
        <v>465.89</v>
      </c>
      <c r="J4784" s="25">
        <v>243991.25</v>
      </c>
      <c r="K4784" s="25">
        <v>82188.049999999988</v>
      </c>
      <c r="L4784" s="25">
        <v>-40272.14</v>
      </c>
      <c r="M4784" s="27">
        <v>203719.11</v>
      </c>
    </row>
    <row r="4785" spans="1:13" x14ac:dyDescent="0.15">
      <c r="A4785" t="s">
        <v>21701</v>
      </c>
      <c r="B4785">
        <v>42510</v>
      </c>
      <c r="C4785" t="s">
        <v>15168</v>
      </c>
      <c r="D4785" t="s">
        <v>4781</v>
      </c>
      <c r="E4785" t="s">
        <v>13176</v>
      </c>
      <c r="F4785" s="2" t="s">
        <v>6238</v>
      </c>
      <c r="G4785" s="2" t="s">
        <v>6238</v>
      </c>
      <c r="H4785" s="29">
        <v>0</v>
      </c>
      <c r="I4785" s="26">
        <v>0</v>
      </c>
      <c r="J4785" s="25">
        <v>0</v>
      </c>
      <c r="K4785" s="25">
        <v>0</v>
      </c>
      <c r="L4785" s="25">
        <v>0</v>
      </c>
      <c r="M4785" s="27">
        <v>0</v>
      </c>
    </row>
    <row r="4786" spans="1:13" x14ac:dyDescent="0.15">
      <c r="A4786" t="s">
        <v>21168</v>
      </c>
      <c r="B4786">
        <v>41775</v>
      </c>
      <c r="C4786" t="s">
        <v>15110</v>
      </c>
      <c r="D4786" t="s">
        <v>4782</v>
      </c>
      <c r="E4786" t="s">
        <v>13177</v>
      </c>
      <c r="F4786" s="2" t="s">
        <v>6228</v>
      </c>
      <c r="G4786" s="2" t="s">
        <v>6228</v>
      </c>
      <c r="H4786" s="29">
        <v>0</v>
      </c>
      <c r="I4786" s="26">
        <v>0</v>
      </c>
      <c r="J4786" s="25">
        <v>0</v>
      </c>
      <c r="K4786" s="25">
        <v>0</v>
      </c>
      <c r="L4786" s="25">
        <v>0</v>
      </c>
      <c r="M4786" s="27">
        <v>0</v>
      </c>
    </row>
    <row r="4787" spans="1:13" x14ac:dyDescent="0.15">
      <c r="A4787" t="s">
        <v>23365</v>
      </c>
      <c r="B4787">
        <v>82526</v>
      </c>
      <c r="C4787" t="s">
        <v>15445</v>
      </c>
      <c r="D4787" t="s">
        <v>4783</v>
      </c>
      <c r="E4787" t="s">
        <v>13178</v>
      </c>
      <c r="F4787" s="2" t="s">
        <v>6446</v>
      </c>
      <c r="G4787" s="2" t="s">
        <v>6446</v>
      </c>
      <c r="H4787" s="29">
        <v>112931.66999999998</v>
      </c>
      <c r="I4787" s="26">
        <v>373.8</v>
      </c>
      <c r="J4787" s="25">
        <v>195762.8</v>
      </c>
      <c r="K4787" s="25">
        <v>82831.13</v>
      </c>
      <c r="L4787" s="25">
        <v>-40587.25</v>
      </c>
      <c r="M4787" s="27">
        <v>155175.54999999999</v>
      </c>
    </row>
    <row r="4788" spans="1:13" x14ac:dyDescent="0.15">
      <c r="A4788" t="s">
        <v>19345</v>
      </c>
      <c r="B4788">
        <v>41248</v>
      </c>
      <c r="C4788" t="s">
        <v>14965</v>
      </c>
      <c r="D4788" t="s">
        <v>4784</v>
      </c>
      <c r="E4788" t="s">
        <v>13179</v>
      </c>
      <c r="F4788" s="2" t="s">
        <v>6451</v>
      </c>
      <c r="G4788" s="2" t="s">
        <v>6451</v>
      </c>
      <c r="H4788" s="29">
        <v>0</v>
      </c>
      <c r="I4788" s="26">
        <v>0</v>
      </c>
      <c r="J4788" s="25">
        <v>0</v>
      </c>
      <c r="K4788" s="25">
        <v>0</v>
      </c>
      <c r="L4788" s="25">
        <v>0</v>
      </c>
      <c r="M4788" s="27">
        <v>0</v>
      </c>
    </row>
    <row r="4789" spans="1:13" x14ac:dyDescent="0.15">
      <c r="A4789" t="s">
        <v>20537</v>
      </c>
      <c r="B4789">
        <v>41572</v>
      </c>
      <c r="C4789" t="s">
        <v>15065</v>
      </c>
      <c r="D4789" t="s">
        <v>4785</v>
      </c>
      <c r="E4789" t="s">
        <v>13180</v>
      </c>
      <c r="F4789" s="2" t="s">
        <v>6424</v>
      </c>
      <c r="G4789" s="2" t="s">
        <v>6425</v>
      </c>
      <c r="H4789" s="29">
        <v>88378.890000000014</v>
      </c>
      <c r="I4789" s="26">
        <v>491.92</v>
      </c>
      <c r="J4789" s="25">
        <v>257623.42</v>
      </c>
      <c r="K4789" s="25">
        <v>169244.53</v>
      </c>
      <c r="L4789" s="25">
        <v>-82929.820000000007</v>
      </c>
      <c r="M4789" s="27">
        <v>174693.6</v>
      </c>
    </row>
    <row r="4790" spans="1:13" x14ac:dyDescent="0.15">
      <c r="A4790" t="s">
        <v>20714</v>
      </c>
      <c r="B4790">
        <v>41616</v>
      </c>
      <c r="C4790" t="s">
        <v>15078</v>
      </c>
      <c r="D4790" t="s">
        <v>4786</v>
      </c>
      <c r="E4790" t="s">
        <v>13181</v>
      </c>
      <c r="F4790" s="2" t="s">
        <v>6446</v>
      </c>
      <c r="G4790" s="2" t="s">
        <v>6446</v>
      </c>
      <c r="H4790" s="29">
        <v>11528.289999999994</v>
      </c>
      <c r="I4790" s="26">
        <v>178.82</v>
      </c>
      <c r="J4790" s="25">
        <v>93649.82</v>
      </c>
      <c r="K4790" s="25">
        <v>82121.530000000013</v>
      </c>
      <c r="L4790" s="25">
        <v>-40239.550000000003</v>
      </c>
      <c r="M4790" s="27">
        <v>53410.270000000004</v>
      </c>
    </row>
    <row r="4791" spans="1:13" x14ac:dyDescent="0.15">
      <c r="A4791" t="s">
        <v>20439</v>
      </c>
      <c r="B4791">
        <v>41565</v>
      </c>
      <c r="C4791" t="s">
        <v>15060</v>
      </c>
      <c r="D4791" t="s">
        <v>4787</v>
      </c>
      <c r="E4791" t="s">
        <v>13182</v>
      </c>
      <c r="F4791" s="2" t="s">
        <v>6209</v>
      </c>
      <c r="G4791" s="2" t="s">
        <v>6209</v>
      </c>
      <c r="H4791" s="29">
        <v>23784</v>
      </c>
      <c r="I4791" s="26">
        <v>14.52</v>
      </c>
      <c r="J4791" s="25">
        <v>7604.27</v>
      </c>
      <c r="K4791" s="25">
        <v>-16179.73</v>
      </c>
      <c r="L4791" s="25">
        <v>12134.8</v>
      </c>
      <c r="M4791" s="27">
        <v>19739.07</v>
      </c>
    </row>
    <row r="4792" spans="1:13" x14ac:dyDescent="0.15">
      <c r="A4792" t="s">
        <v>21702</v>
      </c>
      <c r="B4792">
        <v>42510</v>
      </c>
      <c r="C4792" t="s">
        <v>15168</v>
      </c>
      <c r="D4792" t="s">
        <v>4788</v>
      </c>
      <c r="E4792" t="s">
        <v>13183</v>
      </c>
      <c r="F4792" s="2" t="s">
        <v>6238</v>
      </c>
      <c r="G4792" s="2" t="s">
        <v>6238</v>
      </c>
      <c r="H4792" s="29">
        <v>0</v>
      </c>
      <c r="I4792" s="26">
        <v>0</v>
      </c>
      <c r="J4792" s="25">
        <v>0</v>
      </c>
      <c r="K4792" s="25">
        <v>0</v>
      </c>
      <c r="L4792" s="25">
        <v>0</v>
      </c>
      <c r="M4792" s="27">
        <v>0</v>
      </c>
    </row>
    <row r="4793" spans="1:13" x14ac:dyDescent="0.15">
      <c r="A4793" t="s">
        <v>21169</v>
      </c>
      <c r="B4793">
        <v>41775</v>
      </c>
      <c r="C4793" t="s">
        <v>15110</v>
      </c>
      <c r="D4793" t="s">
        <v>4789</v>
      </c>
      <c r="E4793" t="s">
        <v>13184</v>
      </c>
      <c r="F4793" s="2" t="s">
        <v>6228</v>
      </c>
      <c r="G4793" s="2" t="s">
        <v>6228</v>
      </c>
      <c r="H4793" s="29">
        <v>0</v>
      </c>
      <c r="I4793" s="26">
        <v>0</v>
      </c>
      <c r="J4793" s="25">
        <v>0</v>
      </c>
      <c r="K4793" s="25">
        <v>0</v>
      </c>
      <c r="L4793" s="25">
        <v>0</v>
      </c>
      <c r="M4793" s="27">
        <v>0</v>
      </c>
    </row>
    <row r="4794" spans="1:13" x14ac:dyDescent="0.15">
      <c r="A4794" t="s">
        <v>22580</v>
      </c>
      <c r="B4794">
        <v>57266</v>
      </c>
      <c r="C4794" t="s">
        <v>15312</v>
      </c>
      <c r="D4794" t="s">
        <v>4790</v>
      </c>
      <c r="E4794" t="s">
        <v>13185</v>
      </c>
      <c r="F4794" s="2" t="s">
        <v>6387</v>
      </c>
      <c r="G4794" s="2" t="s">
        <v>6387</v>
      </c>
      <c r="H4794" s="29">
        <v>0</v>
      </c>
      <c r="I4794" s="26">
        <v>138.06</v>
      </c>
      <c r="J4794" s="25">
        <v>72303.399999999994</v>
      </c>
      <c r="K4794" s="25">
        <v>72303.399999999994</v>
      </c>
      <c r="L4794" s="25">
        <v>-35428.67</v>
      </c>
      <c r="M4794" s="27">
        <v>36874.729999999996</v>
      </c>
    </row>
    <row r="4795" spans="1:13" x14ac:dyDescent="0.15">
      <c r="A4795" t="s">
        <v>23366</v>
      </c>
      <c r="B4795">
        <v>82526</v>
      </c>
      <c r="C4795" t="s">
        <v>15445</v>
      </c>
      <c r="D4795" t="s">
        <v>4791</v>
      </c>
      <c r="E4795" t="s">
        <v>13186</v>
      </c>
      <c r="F4795" s="2" t="s">
        <v>6446</v>
      </c>
      <c r="G4795" s="2" t="s">
        <v>6446</v>
      </c>
      <c r="H4795" s="29">
        <v>21247.759999999995</v>
      </c>
      <c r="I4795" s="26">
        <v>211.25</v>
      </c>
      <c r="J4795" s="25">
        <v>110633.74</v>
      </c>
      <c r="K4795" s="25">
        <v>89385.98000000001</v>
      </c>
      <c r="L4795" s="25">
        <v>-43799.13</v>
      </c>
      <c r="M4795" s="27">
        <v>66834.610000000015</v>
      </c>
    </row>
    <row r="4796" spans="1:13" x14ac:dyDescent="0.15">
      <c r="A4796" t="s">
        <v>19691</v>
      </c>
      <c r="B4796">
        <v>41400</v>
      </c>
      <c r="C4796" t="s">
        <v>14997</v>
      </c>
      <c r="D4796" t="s">
        <v>4792</v>
      </c>
      <c r="E4796" t="s">
        <v>13187</v>
      </c>
      <c r="F4796" s="2" t="s">
        <v>6341</v>
      </c>
      <c r="G4796" s="2" t="s">
        <v>6341</v>
      </c>
      <c r="H4796" s="29">
        <v>17838</v>
      </c>
      <c r="I4796" s="26">
        <v>0</v>
      </c>
      <c r="J4796" s="25">
        <v>0</v>
      </c>
      <c r="K4796" s="25">
        <v>-17838</v>
      </c>
      <c r="L4796" s="25">
        <v>13378.5</v>
      </c>
      <c r="M4796" s="27">
        <v>13378.5</v>
      </c>
    </row>
    <row r="4797" spans="1:13" x14ac:dyDescent="0.15">
      <c r="A4797" t="s">
        <v>19346</v>
      </c>
      <c r="B4797">
        <v>41248</v>
      </c>
      <c r="C4797" t="s">
        <v>14965</v>
      </c>
      <c r="D4797" t="s">
        <v>4793</v>
      </c>
      <c r="E4797" t="s">
        <v>10950</v>
      </c>
      <c r="F4797" s="2" t="s">
        <v>6451</v>
      </c>
      <c r="G4797" s="2" t="s">
        <v>6451</v>
      </c>
      <c r="H4797" s="29">
        <v>39640</v>
      </c>
      <c r="I4797" s="26">
        <v>11.21</v>
      </c>
      <c r="J4797" s="25">
        <v>5870.79</v>
      </c>
      <c r="K4797" s="25">
        <v>-33769.21</v>
      </c>
      <c r="L4797" s="25">
        <v>25326.91</v>
      </c>
      <c r="M4797" s="27">
        <v>31197.7</v>
      </c>
    </row>
    <row r="4798" spans="1:13" x14ac:dyDescent="0.15">
      <c r="A4798" t="s">
        <v>19477</v>
      </c>
      <c r="B4798">
        <v>41338</v>
      </c>
      <c r="C4798" t="s">
        <v>14979</v>
      </c>
      <c r="D4798" t="s">
        <v>4794</v>
      </c>
      <c r="E4798" t="s">
        <v>9974</v>
      </c>
      <c r="F4798" s="2" t="s">
        <v>6418</v>
      </c>
      <c r="G4798" s="2" t="s">
        <v>6418</v>
      </c>
      <c r="H4798" s="29">
        <v>97288.06</v>
      </c>
      <c r="I4798" s="26">
        <v>276.98</v>
      </c>
      <c r="J4798" s="25">
        <v>145057.20000000001</v>
      </c>
      <c r="K4798" s="25">
        <v>47769.140000000014</v>
      </c>
      <c r="L4798" s="25">
        <v>-23406.880000000001</v>
      </c>
      <c r="M4798" s="27">
        <v>121650.32</v>
      </c>
    </row>
    <row r="4799" spans="1:13" x14ac:dyDescent="0.15">
      <c r="A4799" t="s">
        <v>22699</v>
      </c>
      <c r="B4799">
        <v>65287</v>
      </c>
      <c r="C4799" t="s">
        <v>15345</v>
      </c>
      <c r="D4799" t="s">
        <v>4795</v>
      </c>
      <c r="E4799" t="s">
        <v>13188</v>
      </c>
      <c r="F4799" s="2" t="s">
        <v>6304</v>
      </c>
      <c r="G4799" s="2" t="s">
        <v>6305</v>
      </c>
      <c r="H4799" s="29">
        <v>0</v>
      </c>
      <c r="I4799" s="26">
        <v>0</v>
      </c>
      <c r="J4799" s="25">
        <v>0</v>
      </c>
      <c r="K4799" s="25">
        <v>0</v>
      </c>
      <c r="L4799" s="25">
        <v>0</v>
      </c>
      <c r="M4799" s="27">
        <v>0</v>
      </c>
    </row>
    <row r="4800" spans="1:13" x14ac:dyDescent="0.15">
      <c r="A4800" t="s">
        <v>20440</v>
      </c>
      <c r="B4800">
        <v>41565</v>
      </c>
      <c r="C4800" t="s">
        <v>15060</v>
      </c>
      <c r="D4800" t="s">
        <v>4796</v>
      </c>
      <c r="E4800" t="s">
        <v>13189</v>
      </c>
      <c r="F4800" s="2" t="s">
        <v>6209</v>
      </c>
      <c r="G4800" s="2" t="s">
        <v>6209</v>
      </c>
      <c r="H4800" s="29">
        <v>61898.049999999988</v>
      </c>
      <c r="I4800" s="26">
        <v>191.83</v>
      </c>
      <c r="J4800" s="25">
        <v>100463.29</v>
      </c>
      <c r="K4800" s="25">
        <v>38565.240000000005</v>
      </c>
      <c r="L4800" s="25">
        <v>-18896.97</v>
      </c>
      <c r="M4800" s="27">
        <v>81566.319999999992</v>
      </c>
    </row>
    <row r="4801" spans="1:13" x14ac:dyDescent="0.15">
      <c r="A4801" t="s">
        <v>21170</v>
      </c>
      <c r="B4801">
        <v>41775</v>
      </c>
      <c r="C4801" t="s">
        <v>15110</v>
      </c>
      <c r="D4801" t="s">
        <v>4797</v>
      </c>
      <c r="E4801" t="s">
        <v>13190</v>
      </c>
      <c r="F4801" s="2" t="s">
        <v>6228</v>
      </c>
      <c r="G4801" s="2" t="s">
        <v>6228</v>
      </c>
      <c r="H4801" s="29">
        <v>125650.38</v>
      </c>
      <c r="I4801" s="26">
        <v>146.16</v>
      </c>
      <c r="J4801" s="25">
        <v>76545.45</v>
      </c>
      <c r="K4801" s="25">
        <v>-49104.930000000008</v>
      </c>
      <c r="L4801" s="25">
        <v>36828.699999999997</v>
      </c>
      <c r="M4801" s="27">
        <v>113374.15</v>
      </c>
    </row>
    <row r="4802" spans="1:13" x14ac:dyDescent="0.15">
      <c r="A4802" t="s">
        <v>23367</v>
      </c>
      <c r="B4802">
        <v>82526</v>
      </c>
      <c r="C4802" t="s">
        <v>15445</v>
      </c>
      <c r="D4802" t="s">
        <v>4798</v>
      </c>
      <c r="E4802" t="s">
        <v>13191</v>
      </c>
      <c r="F4802" s="2" t="s">
        <v>13192</v>
      </c>
      <c r="G4802" s="2" t="s">
        <v>6446</v>
      </c>
      <c r="H4802" s="29">
        <v>0</v>
      </c>
      <c r="I4802" s="26">
        <v>0</v>
      </c>
      <c r="J4802" s="25">
        <v>0</v>
      </c>
      <c r="K4802" s="25">
        <v>0</v>
      </c>
      <c r="L4802" s="25">
        <v>0</v>
      </c>
      <c r="M4802" s="27">
        <v>0</v>
      </c>
    </row>
    <row r="4803" spans="1:13" x14ac:dyDescent="0.15">
      <c r="A4803" t="s">
        <v>19692</v>
      </c>
      <c r="B4803">
        <v>41400</v>
      </c>
      <c r="C4803" t="s">
        <v>14997</v>
      </c>
      <c r="D4803" t="s">
        <v>4799</v>
      </c>
      <c r="E4803" t="s">
        <v>13193</v>
      </c>
      <c r="F4803" s="2" t="s">
        <v>6341</v>
      </c>
      <c r="G4803" s="2" t="s">
        <v>6341</v>
      </c>
      <c r="H4803" s="29">
        <v>0</v>
      </c>
      <c r="I4803" s="26">
        <v>0</v>
      </c>
      <c r="J4803" s="25">
        <v>0</v>
      </c>
      <c r="K4803" s="25">
        <v>0</v>
      </c>
      <c r="L4803" s="25">
        <v>0</v>
      </c>
      <c r="M4803" s="27">
        <v>0</v>
      </c>
    </row>
    <row r="4804" spans="1:13" x14ac:dyDescent="0.15">
      <c r="A4804" t="s">
        <v>18313</v>
      </c>
      <c r="B4804">
        <v>40378</v>
      </c>
      <c r="C4804" t="s">
        <v>14860</v>
      </c>
      <c r="D4804" t="s">
        <v>4800</v>
      </c>
      <c r="E4804" t="s">
        <v>13194</v>
      </c>
      <c r="F4804" s="2" t="s">
        <v>6451</v>
      </c>
      <c r="G4804" s="2" t="s">
        <v>6451</v>
      </c>
      <c r="H4804" s="29">
        <v>25766</v>
      </c>
      <c r="I4804" s="26">
        <v>0</v>
      </c>
      <c r="J4804" s="25">
        <v>0</v>
      </c>
      <c r="K4804" s="25">
        <v>-25766</v>
      </c>
      <c r="L4804" s="25">
        <v>19324.5</v>
      </c>
      <c r="M4804" s="27">
        <v>19324.5</v>
      </c>
    </row>
    <row r="4805" spans="1:13" x14ac:dyDescent="0.15">
      <c r="A4805" t="s">
        <v>19478</v>
      </c>
      <c r="B4805">
        <v>41338</v>
      </c>
      <c r="C4805" t="s">
        <v>14979</v>
      </c>
      <c r="D4805" t="s">
        <v>4801</v>
      </c>
      <c r="E4805" t="s">
        <v>12361</v>
      </c>
      <c r="F4805" s="2" t="s">
        <v>6418</v>
      </c>
      <c r="G4805" s="2" t="s">
        <v>6418</v>
      </c>
      <c r="H4805" s="29">
        <v>78146.459999999992</v>
      </c>
      <c r="I4805" s="26">
        <v>33.75</v>
      </c>
      <c r="J4805" s="25">
        <v>17675.21</v>
      </c>
      <c r="K4805" s="25">
        <v>-60471.249999999993</v>
      </c>
      <c r="L4805" s="25">
        <v>45353.440000000002</v>
      </c>
      <c r="M4805" s="27">
        <v>63028.65</v>
      </c>
    </row>
    <row r="4806" spans="1:13" x14ac:dyDescent="0.15">
      <c r="A4806" t="s">
        <v>20715</v>
      </c>
      <c r="B4806">
        <v>41616</v>
      </c>
      <c r="C4806" t="s">
        <v>15078</v>
      </c>
      <c r="D4806" t="s">
        <v>4802</v>
      </c>
      <c r="E4806" t="s">
        <v>13195</v>
      </c>
      <c r="F4806" s="2" t="s">
        <v>6446</v>
      </c>
      <c r="G4806" s="2" t="s">
        <v>6446</v>
      </c>
      <c r="H4806" s="29">
        <v>17838</v>
      </c>
      <c r="I4806" s="26">
        <v>0</v>
      </c>
      <c r="J4806" s="25">
        <v>0</v>
      </c>
      <c r="K4806" s="25">
        <v>-17838</v>
      </c>
      <c r="L4806" s="25">
        <v>13378.5</v>
      </c>
      <c r="M4806" s="27">
        <v>13378.5</v>
      </c>
    </row>
    <row r="4807" spans="1:13" x14ac:dyDescent="0.15">
      <c r="A4807" t="s">
        <v>21171</v>
      </c>
      <c r="B4807">
        <v>41775</v>
      </c>
      <c r="C4807" t="s">
        <v>15110</v>
      </c>
      <c r="D4807" t="s">
        <v>4803</v>
      </c>
      <c r="E4807" t="s">
        <v>13196</v>
      </c>
      <c r="F4807" s="2" t="s">
        <v>6228</v>
      </c>
      <c r="G4807" s="2" t="s">
        <v>6228</v>
      </c>
      <c r="H4807" s="29">
        <v>11306.529999999999</v>
      </c>
      <c r="I4807" s="26">
        <v>95.02</v>
      </c>
      <c r="J4807" s="25">
        <v>49762.92</v>
      </c>
      <c r="K4807" s="25">
        <v>38456.39</v>
      </c>
      <c r="L4807" s="25">
        <v>-18843.63</v>
      </c>
      <c r="M4807" s="27">
        <v>30919.289999999997</v>
      </c>
    </row>
    <row r="4808" spans="1:13" x14ac:dyDescent="0.15">
      <c r="A4808" t="s">
        <v>22581</v>
      </c>
      <c r="B4808">
        <v>57266</v>
      </c>
      <c r="C4808" t="s">
        <v>15312</v>
      </c>
      <c r="D4808" t="s">
        <v>4804</v>
      </c>
      <c r="E4808" t="s">
        <v>13197</v>
      </c>
      <c r="F4808" s="2" t="s">
        <v>6387</v>
      </c>
      <c r="G4808" s="2" t="s">
        <v>6387</v>
      </c>
      <c r="H4808" s="29">
        <v>14856.279999999999</v>
      </c>
      <c r="I4808" s="26">
        <v>59.84</v>
      </c>
      <c r="J4808" s="25">
        <v>31338.81</v>
      </c>
      <c r="K4808" s="25">
        <v>16482.530000000002</v>
      </c>
      <c r="L4808" s="25">
        <v>-8076.44</v>
      </c>
      <c r="M4808" s="27">
        <v>23262.370000000003</v>
      </c>
    </row>
    <row r="4809" spans="1:13" x14ac:dyDescent="0.15">
      <c r="A4809" t="s">
        <v>22670</v>
      </c>
      <c r="B4809">
        <v>62662</v>
      </c>
      <c r="C4809" t="s">
        <v>15339</v>
      </c>
      <c r="D4809" t="s">
        <v>4805</v>
      </c>
      <c r="E4809" t="s">
        <v>13198</v>
      </c>
      <c r="F4809" s="2" t="s">
        <v>6341</v>
      </c>
      <c r="G4809" s="2" t="s">
        <v>6341</v>
      </c>
      <c r="H4809" s="29">
        <v>204753.8</v>
      </c>
      <c r="I4809" s="26">
        <v>646.05999999999995</v>
      </c>
      <c r="J4809" s="25">
        <v>338348.08</v>
      </c>
      <c r="K4809" s="25">
        <v>133594.28000000003</v>
      </c>
      <c r="L4809" s="25">
        <v>-65461.2</v>
      </c>
      <c r="M4809" s="27">
        <v>272886.88</v>
      </c>
    </row>
    <row r="4810" spans="1:13" x14ac:dyDescent="0.15">
      <c r="A4810" t="s">
        <v>22786</v>
      </c>
      <c r="B4810">
        <v>70176</v>
      </c>
      <c r="C4810" t="s">
        <v>15359</v>
      </c>
      <c r="D4810" t="s">
        <v>4806</v>
      </c>
      <c r="E4810" t="s">
        <v>7573</v>
      </c>
      <c r="F4810" s="2" t="s">
        <v>6424</v>
      </c>
      <c r="G4810" s="2" t="s">
        <v>6425</v>
      </c>
      <c r="H4810" s="29">
        <v>0</v>
      </c>
      <c r="I4810" s="26">
        <v>103.73</v>
      </c>
      <c r="J4810" s="25">
        <v>54324.44</v>
      </c>
      <c r="K4810" s="25">
        <v>54324.44</v>
      </c>
      <c r="L4810" s="25">
        <v>-26618.98</v>
      </c>
      <c r="M4810" s="27">
        <v>27705.460000000003</v>
      </c>
    </row>
    <row r="4811" spans="1:13" x14ac:dyDescent="0.15">
      <c r="A4811" t="s">
        <v>23368</v>
      </c>
      <c r="B4811">
        <v>82526</v>
      </c>
      <c r="C4811" t="s">
        <v>15445</v>
      </c>
      <c r="D4811" t="s">
        <v>4807</v>
      </c>
      <c r="E4811" t="s">
        <v>13199</v>
      </c>
      <c r="F4811" s="2" t="s">
        <v>13200</v>
      </c>
      <c r="G4811" s="2" t="s">
        <v>6446</v>
      </c>
      <c r="H4811" s="29">
        <v>0</v>
      </c>
      <c r="I4811" s="26">
        <v>0</v>
      </c>
      <c r="J4811" s="25">
        <v>0</v>
      </c>
      <c r="K4811" s="25">
        <v>0</v>
      </c>
      <c r="L4811" s="25">
        <v>0</v>
      </c>
      <c r="M4811" s="27">
        <v>0</v>
      </c>
    </row>
    <row r="4812" spans="1:13" x14ac:dyDescent="0.15">
      <c r="A4812" t="s">
        <v>19347</v>
      </c>
      <c r="B4812">
        <v>41248</v>
      </c>
      <c r="C4812" t="s">
        <v>14965</v>
      </c>
      <c r="D4812" t="s">
        <v>4808</v>
      </c>
      <c r="E4812" t="s">
        <v>13201</v>
      </c>
      <c r="F4812" s="2" t="s">
        <v>6451</v>
      </c>
      <c r="G4812" s="2" t="s">
        <v>6451</v>
      </c>
      <c r="H4812" s="29">
        <v>39640</v>
      </c>
      <c r="I4812" s="26">
        <v>0</v>
      </c>
      <c r="J4812" s="25">
        <v>0</v>
      </c>
      <c r="K4812" s="25">
        <v>-39640</v>
      </c>
      <c r="L4812" s="25">
        <v>29730</v>
      </c>
      <c r="M4812" s="27">
        <v>29730</v>
      </c>
    </row>
    <row r="4813" spans="1:13" x14ac:dyDescent="0.15">
      <c r="A4813" t="s">
        <v>18314</v>
      </c>
      <c r="B4813">
        <v>40378</v>
      </c>
      <c r="C4813" t="s">
        <v>14860</v>
      </c>
      <c r="D4813" t="s">
        <v>4809</v>
      </c>
      <c r="E4813" t="s">
        <v>9974</v>
      </c>
      <c r="F4813" s="2" t="s">
        <v>6451</v>
      </c>
      <c r="G4813" s="2" t="s">
        <v>6451</v>
      </c>
      <c r="H4813" s="29">
        <v>140533.9</v>
      </c>
      <c r="I4813" s="26">
        <v>274.57</v>
      </c>
      <c r="J4813" s="25">
        <v>143795.04999999999</v>
      </c>
      <c r="K4813" s="25">
        <v>3261.1499999999942</v>
      </c>
      <c r="L4813" s="25">
        <v>-1597.96</v>
      </c>
      <c r="M4813" s="27">
        <v>142197.09</v>
      </c>
    </row>
    <row r="4814" spans="1:13" x14ac:dyDescent="0.15">
      <c r="A4814" t="s">
        <v>19479</v>
      </c>
      <c r="B4814">
        <v>41338</v>
      </c>
      <c r="C4814" t="s">
        <v>14979</v>
      </c>
      <c r="D4814" t="s">
        <v>4810</v>
      </c>
      <c r="E4814" t="s">
        <v>13202</v>
      </c>
      <c r="F4814" s="2" t="s">
        <v>6418</v>
      </c>
      <c r="G4814" s="2" t="s">
        <v>6418</v>
      </c>
      <c r="H4814" s="29">
        <v>327695.68</v>
      </c>
      <c r="I4814" s="26">
        <v>368.23</v>
      </c>
      <c r="J4814" s="25">
        <v>192845.73</v>
      </c>
      <c r="K4814" s="25">
        <v>-134849.94999999998</v>
      </c>
      <c r="L4814" s="25">
        <v>101137.46</v>
      </c>
      <c r="M4814" s="27">
        <v>293983.19</v>
      </c>
    </row>
    <row r="4815" spans="1:13" x14ac:dyDescent="0.15">
      <c r="A4815" t="s">
        <v>22700</v>
      </c>
      <c r="B4815">
        <v>65287</v>
      </c>
      <c r="C4815" t="s">
        <v>15345</v>
      </c>
      <c r="D4815" t="s">
        <v>4811</v>
      </c>
      <c r="E4815" t="s">
        <v>13203</v>
      </c>
      <c r="F4815" s="2" t="s">
        <v>6304</v>
      </c>
      <c r="G4815" s="2" t="s">
        <v>6305</v>
      </c>
      <c r="H4815" s="29">
        <v>110992</v>
      </c>
      <c r="I4815" s="26">
        <v>156.07</v>
      </c>
      <c r="J4815" s="25">
        <v>81735.42</v>
      </c>
      <c r="K4815" s="25">
        <v>-29256.58</v>
      </c>
      <c r="L4815" s="25">
        <v>21942.44</v>
      </c>
      <c r="M4815" s="27">
        <v>103677.86</v>
      </c>
    </row>
    <row r="4816" spans="1:13" x14ac:dyDescent="0.15">
      <c r="A4816" t="s">
        <v>20538</v>
      </c>
      <c r="B4816">
        <v>41572</v>
      </c>
      <c r="C4816" t="s">
        <v>15065</v>
      </c>
      <c r="D4816" t="s">
        <v>4812</v>
      </c>
      <c r="E4816" t="s">
        <v>11731</v>
      </c>
      <c r="F4816" s="2" t="s">
        <v>6424</v>
      </c>
      <c r="G4816" s="2" t="s">
        <v>6425</v>
      </c>
      <c r="H4816" s="29">
        <v>441158.99</v>
      </c>
      <c r="I4816" s="26">
        <v>443.26</v>
      </c>
      <c r="J4816" s="25">
        <v>232139.69</v>
      </c>
      <c r="K4816" s="25">
        <v>-209019.3</v>
      </c>
      <c r="L4816" s="25">
        <v>156764.48000000001</v>
      </c>
      <c r="M4816" s="27">
        <v>388904.17000000004</v>
      </c>
    </row>
    <row r="4817" spans="1:13" x14ac:dyDescent="0.15">
      <c r="A4817" t="s">
        <v>20716</v>
      </c>
      <c r="B4817">
        <v>41616</v>
      </c>
      <c r="C4817" t="s">
        <v>15078</v>
      </c>
      <c r="D4817" t="s">
        <v>4813</v>
      </c>
      <c r="E4817" t="s">
        <v>13204</v>
      </c>
      <c r="F4817" s="2" t="s">
        <v>6446</v>
      </c>
      <c r="G4817" s="2" t="s">
        <v>6446</v>
      </c>
      <c r="H4817" s="29">
        <v>304348.26</v>
      </c>
      <c r="I4817" s="26">
        <v>473.35</v>
      </c>
      <c r="J4817" s="25">
        <v>247898.13</v>
      </c>
      <c r="K4817" s="25">
        <v>-56450.130000000005</v>
      </c>
      <c r="L4817" s="25">
        <v>42337.599999999999</v>
      </c>
      <c r="M4817" s="27">
        <v>290235.73</v>
      </c>
    </row>
    <row r="4818" spans="1:13" x14ac:dyDescent="0.15">
      <c r="A4818" t="s">
        <v>21172</v>
      </c>
      <c r="B4818">
        <v>41775</v>
      </c>
      <c r="C4818" t="s">
        <v>15110</v>
      </c>
      <c r="D4818" t="s">
        <v>4814</v>
      </c>
      <c r="E4818" t="s">
        <v>13205</v>
      </c>
      <c r="F4818" s="2" t="s">
        <v>6228</v>
      </c>
      <c r="G4818" s="2" t="s">
        <v>6228</v>
      </c>
      <c r="H4818" s="29">
        <v>49327.41</v>
      </c>
      <c r="I4818" s="26">
        <v>237.23</v>
      </c>
      <c r="J4818" s="25">
        <v>124239.72</v>
      </c>
      <c r="K4818" s="25">
        <v>74912.31</v>
      </c>
      <c r="L4818" s="25">
        <v>-36707.03</v>
      </c>
      <c r="M4818" s="27">
        <v>87532.69</v>
      </c>
    </row>
    <row r="4819" spans="1:13" x14ac:dyDescent="0.15">
      <c r="A4819" t="s">
        <v>22787</v>
      </c>
      <c r="B4819">
        <v>70176</v>
      </c>
      <c r="C4819" t="s">
        <v>15359</v>
      </c>
      <c r="D4819" t="s">
        <v>4815</v>
      </c>
      <c r="E4819" t="s">
        <v>13206</v>
      </c>
      <c r="F4819" s="2" t="s">
        <v>6424</v>
      </c>
      <c r="G4819" s="2" t="s">
        <v>6425</v>
      </c>
      <c r="H4819" s="29">
        <v>93579.609999999986</v>
      </c>
      <c r="I4819" s="26">
        <v>431.6</v>
      </c>
      <c r="J4819" s="25">
        <v>226033.24</v>
      </c>
      <c r="K4819" s="25">
        <v>132453.63</v>
      </c>
      <c r="L4819" s="25">
        <v>-64902.28</v>
      </c>
      <c r="M4819" s="27">
        <v>161130.96</v>
      </c>
    </row>
    <row r="4820" spans="1:13" x14ac:dyDescent="0.15">
      <c r="A4820" t="s">
        <v>23369</v>
      </c>
      <c r="B4820">
        <v>82526</v>
      </c>
      <c r="C4820" t="s">
        <v>15445</v>
      </c>
      <c r="D4820" t="s">
        <v>4816</v>
      </c>
      <c r="E4820" t="s">
        <v>13207</v>
      </c>
      <c r="F4820" s="2" t="s">
        <v>6446</v>
      </c>
      <c r="G4820" s="2" t="s">
        <v>6446</v>
      </c>
      <c r="H4820" s="29">
        <v>84229.66</v>
      </c>
      <c r="I4820" s="26">
        <v>244.11</v>
      </c>
      <c r="J4820" s="25">
        <v>127842.85</v>
      </c>
      <c r="K4820" s="25">
        <v>43613.19</v>
      </c>
      <c r="L4820" s="25">
        <v>-21370.46</v>
      </c>
      <c r="M4820" s="27">
        <v>106472.39000000001</v>
      </c>
    </row>
    <row r="4821" spans="1:13" x14ac:dyDescent="0.15">
      <c r="A4821" t="s">
        <v>18315</v>
      </c>
      <c r="B4821">
        <v>40378</v>
      </c>
      <c r="C4821" t="s">
        <v>14860</v>
      </c>
      <c r="D4821" t="s">
        <v>4817</v>
      </c>
      <c r="E4821" t="s">
        <v>13208</v>
      </c>
      <c r="F4821" s="2" t="s">
        <v>6451</v>
      </c>
      <c r="G4821" s="2" t="s">
        <v>6451</v>
      </c>
      <c r="H4821" s="29">
        <v>252749.59999999998</v>
      </c>
      <c r="I4821" s="26">
        <v>458.21</v>
      </c>
      <c r="J4821" s="25">
        <v>239969.16</v>
      </c>
      <c r="K4821" s="25">
        <v>-12780.439999999973</v>
      </c>
      <c r="L4821" s="25">
        <v>9585.33</v>
      </c>
      <c r="M4821" s="27">
        <v>249554.49</v>
      </c>
    </row>
    <row r="4822" spans="1:13" x14ac:dyDescent="0.15">
      <c r="A4822" t="s">
        <v>20539</v>
      </c>
      <c r="B4822">
        <v>41572</v>
      </c>
      <c r="C4822" t="s">
        <v>15065</v>
      </c>
      <c r="D4822" t="s">
        <v>4818</v>
      </c>
      <c r="E4822" t="s">
        <v>13209</v>
      </c>
      <c r="F4822" s="2" t="s">
        <v>6424</v>
      </c>
      <c r="G4822" s="2" t="s">
        <v>6425</v>
      </c>
      <c r="H4822" s="29">
        <v>0</v>
      </c>
      <c r="I4822" s="26">
        <v>0</v>
      </c>
      <c r="J4822" s="25">
        <v>0</v>
      </c>
      <c r="K4822" s="25">
        <v>0</v>
      </c>
      <c r="L4822" s="25">
        <v>0</v>
      </c>
      <c r="M4822" s="27">
        <v>0</v>
      </c>
    </row>
    <row r="4823" spans="1:13" x14ac:dyDescent="0.15">
      <c r="A4823" t="s">
        <v>20717</v>
      </c>
      <c r="B4823">
        <v>41616</v>
      </c>
      <c r="C4823" t="s">
        <v>15078</v>
      </c>
      <c r="D4823" t="s">
        <v>4819</v>
      </c>
      <c r="E4823" t="s">
        <v>13210</v>
      </c>
      <c r="F4823" s="2" t="s">
        <v>6446</v>
      </c>
      <c r="G4823" s="2" t="s">
        <v>6446</v>
      </c>
      <c r="H4823" s="29">
        <v>0</v>
      </c>
      <c r="I4823" s="26">
        <v>0</v>
      </c>
      <c r="J4823" s="25">
        <v>0</v>
      </c>
      <c r="K4823" s="25">
        <v>0</v>
      </c>
      <c r="L4823" s="25">
        <v>0</v>
      </c>
      <c r="M4823" s="27">
        <v>0</v>
      </c>
    </row>
    <row r="4824" spans="1:13" x14ac:dyDescent="0.15">
      <c r="A4824" t="s">
        <v>20441</v>
      </c>
      <c r="B4824">
        <v>41565</v>
      </c>
      <c r="C4824" t="s">
        <v>15060</v>
      </c>
      <c r="D4824" t="s">
        <v>4820</v>
      </c>
      <c r="E4824" t="s">
        <v>13211</v>
      </c>
      <c r="F4824" s="2" t="s">
        <v>6209</v>
      </c>
      <c r="G4824" s="2" t="s">
        <v>6209</v>
      </c>
      <c r="H4824" s="29">
        <v>33192.36</v>
      </c>
      <c r="I4824" s="26">
        <v>314.82</v>
      </c>
      <c r="J4824" s="25">
        <v>164874.38</v>
      </c>
      <c r="K4824" s="25">
        <v>131682.02000000002</v>
      </c>
      <c r="L4824" s="25">
        <v>-64524.19</v>
      </c>
      <c r="M4824" s="27">
        <v>100350.19</v>
      </c>
    </row>
    <row r="4825" spans="1:13" x14ac:dyDescent="0.15">
      <c r="A4825" t="s">
        <v>22671</v>
      </c>
      <c r="B4825">
        <v>62662</v>
      </c>
      <c r="C4825" t="s">
        <v>15339</v>
      </c>
      <c r="D4825" t="s">
        <v>4821</v>
      </c>
      <c r="E4825" t="s">
        <v>8424</v>
      </c>
      <c r="F4825" s="2" t="s">
        <v>6341</v>
      </c>
      <c r="G4825" s="2" t="s">
        <v>6341</v>
      </c>
      <c r="H4825" s="29">
        <v>475853.32000000007</v>
      </c>
      <c r="I4825" s="26">
        <v>679.34</v>
      </c>
      <c r="J4825" s="25">
        <v>355777.15</v>
      </c>
      <c r="K4825" s="25">
        <v>-120076.17000000004</v>
      </c>
      <c r="L4825" s="25">
        <v>90057.13</v>
      </c>
      <c r="M4825" s="27">
        <v>445834.28</v>
      </c>
    </row>
    <row r="4826" spans="1:13" x14ac:dyDescent="0.15">
      <c r="A4826" t="s">
        <v>22788</v>
      </c>
      <c r="B4826">
        <v>70176</v>
      </c>
      <c r="C4826" t="s">
        <v>15359</v>
      </c>
      <c r="D4826" t="s">
        <v>4822</v>
      </c>
      <c r="E4826" t="s">
        <v>13212</v>
      </c>
      <c r="F4826" s="2" t="s">
        <v>6424</v>
      </c>
      <c r="G4826" s="2" t="s">
        <v>6425</v>
      </c>
      <c r="H4826" s="29">
        <v>118787.45000000001</v>
      </c>
      <c r="I4826" s="26">
        <v>172.82</v>
      </c>
      <c r="J4826" s="25">
        <v>90507.56</v>
      </c>
      <c r="K4826" s="25">
        <v>-28279.890000000014</v>
      </c>
      <c r="L4826" s="25">
        <v>21209.919999999998</v>
      </c>
      <c r="M4826" s="27">
        <v>111717.48</v>
      </c>
    </row>
    <row r="4827" spans="1:13" x14ac:dyDescent="0.15">
      <c r="A4827" t="s">
        <v>19693</v>
      </c>
      <c r="B4827">
        <v>41400</v>
      </c>
      <c r="C4827" t="s">
        <v>14997</v>
      </c>
      <c r="D4827" t="s">
        <v>4823</v>
      </c>
      <c r="E4827" t="s">
        <v>13213</v>
      </c>
      <c r="F4827" s="2" t="s">
        <v>6341</v>
      </c>
      <c r="G4827" s="2" t="s">
        <v>6341</v>
      </c>
      <c r="H4827" s="29">
        <v>471486.83000000007</v>
      </c>
      <c r="I4827" s="26">
        <v>623.29999999999995</v>
      </c>
      <c r="J4827" s="25">
        <v>326428.44</v>
      </c>
      <c r="K4827" s="25">
        <v>-145058.39000000007</v>
      </c>
      <c r="L4827" s="25">
        <v>108793.79</v>
      </c>
      <c r="M4827" s="27">
        <v>435222.23</v>
      </c>
    </row>
    <row r="4828" spans="1:13" x14ac:dyDescent="0.15">
      <c r="A4828" t="s">
        <v>19993</v>
      </c>
      <c r="B4828">
        <v>41472</v>
      </c>
      <c r="C4828" t="s">
        <v>15020</v>
      </c>
      <c r="D4828" t="s">
        <v>4824</v>
      </c>
      <c r="E4828" t="s">
        <v>13214</v>
      </c>
      <c r="F4828" s="2" t="s">
        <v>6544</v>
      </c>
      <c r="G4828" s="2" t="s">
        <v>6544</v>
      </c>
      <c r="H4828" s="29">
        <v>43329.459999999992</v>
      </c>
      <c r="I4828" s="26">
        <v>154.61000000000001</v>
      </c>
      <c r="J4828" s="25">
        <v>80970.8</v>
      </c>
      <c r="K4828" s="25">
        <v>37641.340000000011</v>
      </c>
      <c r="L4828" s="25">
        <v>-18444.259999999998</v>
      </c>
      <c r="M4828" s="27">
        <v>62526.540000000008</v>
      </c>
    </row>
    <row r="4829" spans="1:13" x14ac:dyDescent="0.15">
      <c r="A4829" t="s">
        <v>19348</v>
      </c>
      <c r="B4829">
        <v>41248</v>
      </c>
      <c r="C4829" t="s">
        <v>14965</v>
      </c>
      <c r="D4829" t="s">
        <v>4825</v>
      </c>
      <c r="E4829" t="s">
        <v>13215</v>
      </c>
      <c r="F4829" s="2" t="s">
        <v>6451</v>
      </c>
      <c r="G4829" s="2" t="s">
        <v>6451</v>
      </c>
      <c r="H4829" s="29">
        <v>25979.790000000008</v>
      </c>
      <c r="I4829" s="26">
        <v>283.52999999999997</v>
      </c>
      <c r="J4829" s="25">
        <v>148487.5</v>
      </c>
      <c r="K4829" s="25">
        <v>122507.70999999999</v>
      </c>
      <c r="L4829" s="25">
        <v>-60028.78</v>
      </c>
      <c r="M4829" s="27">
        <v>88458.72</v>
      </c>
    </row>
    <row r="4830" spans="1:13" x14ac:dyDescent="0.15">
      <c r="A4830" t="s">
        <v>18316</v>
      </c>
      <c r="B4830">
        <v>40378</v>
      </c>
      <c r="C4830" t="s">
        <v>14860</v>
      </c>
      <c r="D4830" t="s">
        <v>4826</v>
      </c>
      <c r="E4830" t="s">
        <v>13216</v>
      </c>
      <c r="F4830" s="2" t="s">
        <v>6451</v>
      </c>
      <c r="G4830" s="2" t="s">
        <v>6451</v>
      </c>
      <c r="H4830" s="29">
        <v>300019.03000000003</v>
      </c>
      <c r="I4830" s="26">
        <v>350.62</v>
      </c>
      <c r="J4830" s="25">
        <v>183623.2</v>
      </c>
      <c r="K4830" s="25">
        <v>-116395.83000000002</v>
      </c>
      <c r="L4830" s="25">
        <v>87296.87</v>
      </c>
      <c r="M4830" s="27">
        <v>270920.07</v>
      </c>
    </row>
    <row r="4831" spans="1:13" x14ac:dyDescent="0.15">
      <c r="A4831" t="s">
        <v>19480</v>
      </c>
      <c r="B4831">
        <v>41338</v>
      </c>
      <c r="C4831" t="s">
        <v>14979</v>
      </c>
      <c r="D4831" t="s">
        <v>4827</v>
      </c>
      <c r="E4831" t="s">
        <v>13217</v>
      </c>
      <c r="F4831" s="2" t="s">
        <v>6418</v>
      </c>
      <c r="G4831" s="2" t="s">
        <v>6418</v>
      </c>
      <c r="H4831" s="29">
        <v>63424</v>
      </c>
      <c r="I4831" s="26">
        <v>236.13</v>
      </c>
      <c r="J4831" s="25">
        <v>123663.64</v>
      </c>
      <c r="K4831" s="25">
        <v>60239.64</v>
      </c>
      <c r="L4831" s="25">
        <v>-29517.42</v>
      </c>
      <c r="M4831" s="27">
        <v>94146.22</v>
      </c>
    </row>
    <row r="4832" spans="1:13" x14ac:dyDescent="0.15">
      <c r="A4832" t="s">
        <v>22701</v>
      </c>
      <c r="B4832">
        <v>65287</v>
      </c>
      <c r="C4832" t="s">
        <v>15345</v>
      </c>
      <c r="D4832" t="s">
        <v>4828</v>
      </c>
      <c r="E4832" t="s">
        <v>13218</v>
      </c>
      <c r="F4832" s="2" t="s">
        <v>6304</v>
      </c>
      <c r="G4832" s="2" t="s">
        <v>6305</v>
      </c>
      <c r="H4832" s="29">
        <v>203010.26</v>
      </c>
      <c r="I4832" s="26">
        <v>421.39</v>
      </c>
      <c r="J4832" s="25">
        <v>220686.16</v>
      </c>
      <c r="K4832" s="25">
        <v>17675.899999999994</v>
      </c>
      <c r="L4832" s="25">
        <v>-8661.19</v>
      </c>
      <c r="M4832" s="27">
        <v>212024.97</v>
      </c>
    </row>
    <row r="4833" spans="1:13" x14ac:dyDescent="0.15">
      <c r="A4833" t="s">
        <v>21703</v>
      </c>
      <c r="B4833">
        <v>42510</v>
      </c>
      <c r="C4833" t="s">
        <v>15168</v>
      </c>
      <c r="D4833" t="s">
        <v>4829</v>
      </c>
      <c r="E4833" t="s">
        <v>13219</v>
      </c>
      <c r="F4833" s="2" t="s">
        <v>6238</v>
      </c>
      <c r="G4833" s="2" t="s">
        <v>6238</v>
      </c>
      <c r="H4833" s="29">
        <v>87676.830000000016</v>
      </c>
      <c r="I4833" s="26">
        <v>276.42</v>
      </c>
      <c r="J4833" s="25">
        <v>144763.92000000001</v>
      </c>
      <c r="K4833" s="25">
        <v>57087.09</v>
      </c>
      <c r="L4833" s="25">
        <v>-27972.67</v>
      </c>
      <c r="M4833" s="27">
        <v>116791.25000000001</v>
      </c>
    </row>
    <row r="4834" spans="1:13" x14ac:dyDescent="0.15">
      <c r="A4834" t="s">
        <v>22582</v>
      </c>
      <c r="B4834">
        <v>57266</v>
      </c>
      <c r="C4834" t="s">
        <v>15312</v>
      </c>
      <c r="D4834" t="s">
        <v>4830</v>
      </c>
      <c r="E4834" t="s">
        <v>13220</v>
      </c>
      <c r="F4834" s="2" t="s">
        <v>6387</v>
      </c>
      <c r="G4834" s="2" t="s">
        <v>6387</v>
      </c>
      <c r="H4834" s="29">
        <v>118278.10999999999</v>
      </c>
      <c r="I4834" s="26">
        <v>400.4</v>
      </c>
      <c r="J4834" s="25">
        <v>209693.48</v>
      </c>
      <c r="K4834" s="25">
        <v>91415.370000000024</v>
      </c>
      <c r="L4834" s="25">
        <v>-44793.53</v>
      </c>
      <c r="M4834" s="27">
        <v>164899.95000000001</v>
      </c>
    </row>
    <row r="4835" spans="1:13" x14ac:dyDescent="0.15">
      <c r="A4835" t="s">
        <v>23370</v>
      </c>
      <c r="B4835">
        <v>82526</v>
      </c>
      <c r="C4835" t="s">
        <v>15445</v>
      </c>
      <c r="D4835" t="s">
        <v>4831</v>
      </c>
      <c r="E4835" t="s">
        <v>13221</v>
      </c>
      <c r="F4835" s="2" t="s">
        <v>6446</v>
      </c>
      <c r="G4835" s="2" t="s">
        <v>6446</v>
      </c>
      <c r="H4835" s="29">
        <v>0</v>
      </c>
      <c r="I4835" s="26">
        <v>0</v>
      </c>
      <c r="J4835" s="25">
        <v>0</v>
      </c>
      <c r="K4835" s="25">
        <v>0</v>
      </c>
      <c r="L4835" s="25">
        <v>0</v>
      </c>
      <c r="M4835" s="27">
        <v>0</v>
      </c>
    </row>
    <row r="4836" spans="1:13" x14ac:dyDescent="0.15">
      <c r="A4836" t="s">
        <v>19994</v>
      </c>
      <c r="B4836">
        <v>41472</v>
      </c>
      <c r="C4836" t="s">
        <v>15020</v>
      </c>
      <c r="D4836" t="s">
        <v>4832</v>
      </c>
      <c r="E4836" t="s">
        <v>13222</v>
      </c>
      <c r="F4836" s="2" t="s">
        <v>6544</v>
      </c>
      <c r="G4836" s="2" t="s">
        <v>6544</v>
      </c>
      <c r="H4836" s="29">
        <v>0</v>
      </c>
      <c r="I4836" s="26">
        <v>41.82</v>
      </c>
      <c r="J4836" s="25">
        <v>21901.55</v>
      </c>
      <c r="K4836" s="25">
        <v>21901.55</v>
      </c>
      <c r="L4836" s="25">
        <v>-10731.76</v>
      </c>
      <c r="M4836" s="27">
        <v>11169.789999999999</v>
      </c>
    </row>
    <row r="4837" spans="1:13" x14ac:dyDescent="0.15">
      <c r="A4837" t="s">
        <v>22702</v>
      </c>
      <c r="B4837">
        <v>65287</v>
      </c>
      <c r="C4837" t="s">
        <v>15345</v>
      </c>
      <c r="D4837" t="s">
        <v>4833</v>
      </c>
      <c r="E4837" t="s">
        <v>13223</v>
      </c>
      <c r="F4837" s="2" t="s">
        <v>6304</v>
      </c>
      <c r="G4837" s="2" t="s">
        <v>6305</v>
      </c>
      <c r="H4837" s="29">
        <v>53514</v>
      </c>
      <c r="I4837" s="26">
        <v>0</v>
      </c>
      <c r="J4837" s="25">
        <v>0</v>
      </c>
      <c r="K4837" s="25">
        <v>-53514</v>
      </c>
      <c r="L4837" s="25">
        <v>40135.5</v>
      </c>
      <c r="M4837" s="27">
        <v>40135.5</v>
      </c>
    </row>
    <row r="4838" spans="1:13" x14ac:dyDescent="0.15">
      <c r="A4838" t="s">
        <v>20718</v>
      </c>
      <c r="B4838">
        <v>41616</v>
      </c>
      <c r="C4838" t="s">
        <v>15078</v>
      </c>
      <c r="D4838" t="s">
        <v>4834</v>
      </c>
      <c r="E4838" t="s">
        <v>13224</v>
      </c>
      <c r="F4838" s="2" t="s">
        <v>6446</v>
      </c>
      <c r="G4838" s="2" t="s">
        <v>6446</v>
      </c>
      <c r="H4838" s="29">
        <v>64629.260000000009</v>
      </c>
      <c r="I4838" s="26">
        <v>240.12</v>
      </c>
      <c r="J4838" s="25">
        <v>125753.25</v>
      </c>
      <c r="K4838" s="25">
        <v>61123.989999999991</v>
      </c>
      <c r="L4838" s="25">
        <v>-29950.76</v>
      </c>
      <c r="M4838" s="27">
        <v>95802.49</v>
      </c>
    </row>
    <row r="4839" spans="1:13" x14ac:dyDescent="0.15">
      <c r="A4839" t="s">
        <v>20442</v>
      </c>
      <c r="B4839">
        <v>41565</v>
      </c>
      <c r="C4839" t="s">
        <v>15060</v>
      </c>
      <c r="D4839" t="s">
        <v>4835</v>
      </c>
      <c r="E4839" t="s">
        <v>13225</v>
      </c>
      <c r="F4839" s="2" t="s">
        <v>6209</v>
      </c>
      <c r="G4839" s="2" t="s">
        <v>6209</v>
      </c>
      <c r="H4839" s="29">
        <v>122993.94</v>
      </c>
      <c r="I4839" s="26">
        <v>241.55</v>
      </c>
      <c r="J4839" s="25">
        <v>126502.15</v>
      </c>
      <c r="K4839" s="25">
        <v>3508.2099999999919</v>
      </c>
      <c r="L4839" s="25">
        <v>-1719.02</v>
      </c>
      <c r="M4839" s="27">
        <v>124783.12999999999</v>
      </c>
    </row>
    <row r="4840" spans="1:13" x14ac:dyDescent="0.15">
      <c r="A4840" t="s">
        <v>22789</v>
      </c>
      <c r="B4840">
        <v>70176</v>
      </c>
      <c r="C4840" t="s">
        <v>15359</v>
      </c>
      <c r="D4840" t="s">
        <v>4836</v>
      </c>
      <c r="E4840" t="s">
        <v>13226</v>
      </c>
      <c r="F4840" s="2" t="s">
        <v>6424</v>
      </c>
      <c r="G4840" s="2" t="s">
        <v>6425</v>
      </c>
      <c r="H4840" s="29">
        <v>0</v>
      </c>
      <c r="I4840" s="26">
        <v>0</v>
      </c>
      <c r="J4840" s="25">
        <v>0</v>
      </c>
      <c r="K4840" s="25">
        <v>0</v>
      </c>
      <c r="L4840" s="25">
        <v>0</v>
      </c>
      <c r="M4840" s="27">
        <v>0</v>
      </c>
    </row>
    <row r="4841" spans="1:13" x14ac:dyDescent="0.15">
      <c r="A4841" t="s">
        <v>23371</v>
      </c>
      <c r="B4841">
        <v>82526</v>
      </c>
      <c r="C4841" t="s">
        <v>15445</v>
      </c>
      <c r="D4841" t="s">
        <v>4837</v>
      </c>
      <c r="E4841" t="s">
        <v>13227</v>
      </c>
      <c r="F4841" s="2" t="s">
        <v>6446</v>
      </c>
      <c r="G4841" s="2" t="s">
        <v>6446</v>
      </c>
      <c r="H4841" s="29">
        <v>0</v>
      </c>
      <c r="I4841" s="26">
        <v>0</v>
      </c>
      <c r="J4841" s="25">
        <v>0</v>
      </c>
      <c r="K4841" s="25">
        <v>0</v>
      </c>
      <c r="L4841" s="25">
        <v>0</v>
      </c>
      <c r="M4841" s="27">
        <v>0</v>
      </c>
    </row>
    <row r="4842" spans="1:13" x14ac:dyDescent="0.15">
      <c r="A4842" t="s">
        <v>19694</v>
      </c>
      <c r="B4842">
        <v>41400</v>
      </c>
      <c r="C4842" t="s">
        <v>14997</v>
      </c>
      <c r="D4842" t="s">
        <v>4838</v>
      </c>
      <c r="E4842" t="s">
        <v>13228</v>
      </c>
      <c r="F4842" s="2" t="s">
        <v>6341</v>
      </c>
      <c r="G4842" s="2" t="s">
        <v>6341</v>
      </c>
      <c r="H4842" s="29">
        <v>435440.69999999995</v>
      </c>
      <c r="I4842" s="26">
        <v>496.22</v>
      </c>
      <c r="J4842" s="25">
        <v>259875.38</v>
      </c>
      <c r="K4842" s="25">
        <v>-175565.31999999995</v>
      </c>
      <c r="L4842" s="25">
        <v>131673.99</v>
      </c>
      <c r="M4842" s="27">
        <v>391549.37</v>
      </c>
    </row>
    <row r="4843" spans="1:13" x14ac:dyDescent="0.15">
      <c r="A4843" t="s">
        <v>17646</v>
      </c>
      <c r="B4843">
        <v>24597</v>
      </c>
      <c r="C4843" t="s">
        <v>14688</v>
      </c>
      <c r="D4843" t="s">
        <v>4839</v>
      </c>
      <c r="E4843" t="s">
        <v>13229</v>
      </c>
      <c r="F4843" s="2" t="s">
        <v>6228</v>
      </c>
      <c r="G4843" s="2" t="s">
        <v>6228</v>
      </c>
      <c r="H4843" s="29">
        <v>131199.26</v>
      </c>
      <c r="I4843" s="26">
        <v>246.87</v>
      </c>
      <c r="J4843" s="25">
        <v>129288.29</v>
      </c>
      <c r="K4843" s="25">
        <v>-1910.9700000000157</v>
      </c>
      <c r="L4843" s="25">
        <v>1433.23</v>
      </c>
      <c r="M4843" s="27">
        <v>130721.51999999999</v>
      </c>
    </row>
    <row r="4844" spans="1:13" x14ac:dyDescent="0.15">
      <c r="A4844" t="s">
        <v>19349</v>
      </c>
      <c r="B4844">
        <v>41248</v>
      </c>
      <c r="C4844" t="s">
        <v>14965</v>
      </c>
      <c r="D4844" t="s">
        <v>4840</v>
      </c>
      <c r="E4844" t="s">
        <v>13230</v>
      </c>
      <c r="F4844" s="2" t="s">
        <v>6451</v>
      </c>
      <c r="G4844" s="2" t="s">
        <v>6451</v>
      </c>
      <c r="H4844" s="29">
        <v>0</v>
      </c>
      <c r="I4844" s="26">
        <v>0</v>
      </c>
      <c r="J4844" s="25">
        <v>0</v>
      </c>
      <c r="K4844" s="25">
        <v>0</v>
      </c>
      <c r="L4844" s="25">
        <v>0</v>
      </c>
      <c r="M4844" s="27">
        <v>0</v>
      </c>
    </row>
    <row r="4845" spans="1:13" x14ac:dyDescent="0.15">
      <c r="A4845" t="s">
        <v>18317</v>
      </c>
      <c r="B4845">
        <v>40378</v>
      </c>
      <c r="C4845" t="s">
        <v>14860</v>
      </c>
      <c r="D4845" t="s">
        <v>4841</v>
      </c>
      <c r="E4845" t="s">
        <v>13231</v>
      </c>
      <c r="F4845" s="2" t="s">
        <v>6451</v>
      </c>
      <c r="G4845" s="2" t="s">
        <v>6451</v>
      </c>
      <c r="H4845" s="29">
        <v>0</v>
      </c>
      <c r="I4845" s="26">
        <v>56.87</v>
      </c>
      <c r="J4845" s="25">
        <v>29783.39</v>
      </c>
      <c r="K4845" s="25">
        <v>29783.39</v>
      </c>
      <c r="L4845" s="25">
        <v>-14593.86</v>
      </c>
      <c r="M4845" s="27">
        <v>15189.529999999999</v>
      </c>
    </row>
    <row r="4846" spans="1:13" x14ac:dyDescent="0.15">
      <c r="A4846" t="s">
        <v>21722</v>
      </c>
      <c r="B4846">
        <v>42533</v>
      </c>
      <c r="C4846" t="s">
        <v>15173</v>
      </c>
      <c r="D4846" t="s">
        <v>4842</v>
      </c>
      <c r="E4846" t="s">
        <v>13232</v>
      </c>
      <c r="F4846" s="2" t="s">
        <v>6418</v>
      </c>
      <c r="G4846" s="2" t="s">
        <v>6418</v>
      </c>
      <c r="H4846" s="29">
        <v>273769.14</v>
      </c>
      <c r="I4846" s="26">
        <v>573.20000000000005</v>
      </c>
      <c r="J4846" s="25">
        <v>300190.57</v>
      </c>
      <c r="K4846" s="25">
        <v>26421.429999999993</v>
      </c>
      <c r="L4846" s="25">
        <v>-12946.5</v>
      </c>
      <c r="M4846" s="27">
        <v>287244.07</v>
      </c>
    </row>
    <row r="4847" spans="1:13" x14ac:dyDescent="0.15">
      <c r="A4847" t="s">
        <v>20719</v>
      </c>
      <c r="B4847">
        <v>41616</v>
      </c>
      <c r="C4847" t="s">
        <v>15078</v>
      </c>
      <c r="D4847" t="s">
        <v>4843</v>
      </c>
      <c r="E4847" t="s">
        <v>10995</v>
      </c>
      <c r="F4847" s="2" t="s">
        <v>6446</v>
      </c>
      <c r="G4847" s="2" t="s">
        <v>6446</v>
      </c>
      <c r="H4847" s="29">
        <v>0</v>
      </c>
      <c r="I4847" s="26">
        <v>9.0299999999999994</v>
      </c>
      <c r="J4847" s="25">
        <v>4729.1000000000004</v>
      </c>
      <c r="K4847" s="25">
        <v>4729.1000000000004</v>
      </c>
      <c r="L4847" s="25">
        <v>-2317.2600000000002</v>
      </c>
      <c r="M4847" s="27">
        <v>2411.84</v>
      </c>
    </row>
    <row r="4848" spans="1:13" x14ac:dyDescent="0.15">
      <c r="A4848" t="s">
        <v>21704</v>
      </c>
      <c r="B4848">
        <v>42510</v>
      </c>
      <c r="C4848" t="s">
        <v>15168</v>
      </c>
      <c r="D4848" t="s">
        <v>4844</v>
      </c>
      <c r="E4848" t="s">
        <v>13235</v>
      </c>
      <c r="F4848" s="2" t="s">
        <v>6238</v>
      </c>
      <c r="G4848" s="2" t="s">
        <v>6238</v>
      </c>
      <c r="H4848" s="29">
        <v>11892</v>
      </c>
      <c r="I4848" s="26">
        <v>0</v>
      </c>
      <c r="J4848" s="25">
        <v>0</v>
      </c>
      <c r="K4848" s="25">
        <v>-11892</v>
      </c>
      <c r="L4848" s="25">
        <v>8919</v>
      </c>
      <c r="M4848" s="27">
        <v>8919</v>
      </c>
    </row>
    <row r="4849" spans="1:13" x14ac:dyDescent="0.15">
      <c r="A4849" t="s">
        <v>22790</v>
      </c>
      <c r="B4849">
        <v>70176</v>
      </c>
      <c r="C4849" t="s">
        <v>15359</v>
      </c>
      <c r="D4849" t="s">
        <v>4845</v>
      </c>
      <c r="E4849" t="s">
        <v>13236</v>
      </c>
      <c r="F4849" s="2" t="s">
        <v>6424</v>
      </c>
      <c r="G4849" s="2" t="s">
        <v>6425</v>
      </c>
      <c r="H4849" s="29">
        <v>0</v>
      </c>
      <c r="I4849" s="26">
        <v>0</v>
      </c>
      <c r="J4849" s="25">
        <v>0</v>
      </c>
      <c r="K4849" s="25">
        <v>0</v>
      </c>
      <c r="L4849" s="25">
        <v>0</v>
      </c>
      <c r="M4849" s="27">
        <v>0</v>
      </c>
    </row>
    <row r="4850" spans="1:13" x14ac:dyDescent="0.15">
      <c r="A4850" t="s">
        <v>17647</v>
      </c>
      <c r="B4850">
        <v>24597</v>
      </c>
      <c r="C4850" t="s">
        <v>14688</v>
      </c>
      <c r="D4850" t="s">
        <v>4846</v>
      </c>
      <c r="E4850" t="s">
        <v>13237</v>
      </c>
      <c r="F4850" s="2" t="s">
        <v>6228</v>
      </c>
      <c r="G4850" s="2" t="s">
        <v>6228</v>
      </c>
      <c r="H4850" s="29">
        <v>205030.2</v>
      </c>
      <c r="I4850" s="26">
        <v>320.64999999999998</v>
      </c>
      <c r="J4850" s="25">
        <v>167927.61</v>
      </c>
      <c r="K4850" s="25">
        <v>-37102.590000000026</v>
      </c>
      <c r="L4850" s="25">
        <v>27826.94</v>
      </c>
      <c r="M4850" s="27">
        <v>195754.55</v>
      </c>
    </row>
    <row r="4851" spans="1:13" x14ac:dyDescent="0.15">
      <c r="A4851" t="s">
        <v>19350</v>
      </c>
      <c r="B4851">
        <v>41248</v>
      </c>
      <c r="C4851" t="s">
        <v>14965</v>
      </c>
      <c r="D4851" t="s">
        <v>4847</v>
      </c>
      <c r="E4851" t="s">
        <v>13238</v>
      </c>
      <c r="F4851" s="2" t="s">
        <v>6451</v>
      </c>
      <c r="G4851" s="2" t="s">
        <v>6451</v>
      </c>
      <c r="H4851" s="29">
        <v>23784</v>
      </c>
      <c r="I4851" s="26">
        <v>0</v>
      </c>
      <c r="J4851" s="25">
        <v>0</v>
      </c>
      <c r="K4851" s="25">
        <v>-23784</v>
      </c>
      <c r="L4851" s="25">
        <v>17838</v>
      </c>
      <c r="M4851" s="27">
        <v>17838</v>
      </c>
    </row>
    <row r="4852" spans="1:13" x14ac:dyDescent="0.15">
      <c r="A4852" t="s">
        <v>18318</v>
      </c>
      <c r="B4852">
        <v>40378</v>
      </c>
      <c r="C4852" t="s">
        <v>14860</v>
      </c>
      <c r="D4852" t="s">
        <v>4848</v>
      </c>
      <c r="E4852" t="s">
        <v>13239</v>
      </c>
      <c r="F4852" s="2" t="s">
        <v>6451</v>
      </c>
      <c r="G4852" s="2" t="s">
        <v>6451</v>
      </c>
      <c r="H4852" s="29">
        <v>226525.88</v>
      </c>
      <c r="I4852" s="26">
        <v>355.95</v>
      </c>
      <c r="J4852" s="25">
        <v>186414.57</v>
      </c>
      <c r="K4852" s="25">
        <v>-40111.31</v>
      </c>
      <c r="L4852" s="25">
        <v>30083.48</v>
      </c>
      <c r="M4852" s="27">
        <v>216498.05000000002</v>
      </c>
    </row>
    <row r="4853" spans="1:13" x14ac:dyDescent="0.15">
      <c r="A4853" t="s">
        <v>22791</v>
      </c>
      <c r="B4853">
        <v>70176</v>
      </c>
      <c r="C4853" t="s">
        <v>15359</v>
      </c>
      <c r="D4853" t="s">
        <v>4849</v>
      </c>
      <c r="E4853" t="s">
        <v>13240</v>
      </c>
      <c r="F4853" s="2" t="s">
        <v>6424</v>
      </c>
      <c r="G4853" s="2" t="s">
        <v>6425</v>
      </c>
      <c r="H4853" s="29">
        <v>0</v>
      </c>
      <c r="I4853" s="26">
        <v>48.32</v>
      </c>
      <c r="J4853" s="25">
        <v>25305.67</v>
      </c>
      <c r="K4853" s="25">
        <v>25305.67</v>
      </c>
      <c r="L4853" s="25">
        <v>-12399.78</v>
      </c>
      <c r="M4853" s="27">
        <v>12905.889999999998</v>
      </c>
    </row>
    <row r="4854" spans="1:13" x14ac:dyDescent="0.15">
      <c r="A4854" t="s">
        <v>23372</v>
      </c>
      <c r="B4854">
        <v>82526</v>
      </c>
      <c r="C4854" t="s">
        <v>15445</v>
      </c>
      <c r="D4854" t="s">
        <v>4850</v>
      </c>
      <c r="E4854" t="s">
        <v>13241</v>
      </c>
      <c r="F4854" s="2" t="s">
        <v>6446</v>
      </c>
      <c r="G4854" s="2" t="s">
        <v>6446</v>
      </c>
      <c r="H4854" s="29">
        <v>0</v>
      </c>
      <c r="I4854" s="26">
        <v>0</v>
      </c>
      <c r="J4854" s="25">
        <v>0</v>
      </c>
      <c r="K4854" s="25">
        <v>0</v>
      </c>
      <c r="L4854" s="25">
        <v>0</v>
      </c>
      <c r="M4854" s="27">
        <v>0</v>
      </c>
    </row>
    <row r="4855" spans="1:13" x14ac:dyDescent="0.15">
      <c r="A4855" t="s">
        <v>19695</v>
      </c>
      <c r="B4855">
        <v>41400</v>
      </c>
      <c r="C4855" t="s">
        <v>14997</v>
      </c>
      <c r="D4855" t="s">
        <v>4851</v>
      </c>
      <c r="E4855" t="s">
        <v>13242</v>
      </c>
      <c r="F4855" s="2" t="s">
        <v>6341</v>
      </c>
      <c r="G4855" s="2" t="s">
        <v>6341</v>
      </c>
      <c r="H4855" s="29">
        <v>37710.69</v>
      </c>
      <c r="I4855" s="26">
        <v>0</v>
      </c>
      <c r="J4855" s="25">
        <v>0</v>
      </c>
      <c r="K4855" s="25">
        <v>-37710.69</v>
      </c>
      <c r="L4855" s="25">
        <v>28283.02</v>
      </c>
      <c r="M4855" s="27">
        <v>28283.02</v>
      </c>
    </row>
    <row r="4856" spans="1:13" x14ac:dyDescent="0.15">
      <c r="A4856" t="s">
        <v>17648</v>
      </c>
      <c r="B4856">
        <v>24597</v>
      </c>
      <c r="C4856" t="s">
        <v>14688</v>
      </c>
      <c r="D4856" t="s">
        <v>4852</v>
      </c>
      <c r="E4856" t="s">
        <v>13243</v>
      </c>
      <c r="F4856" s="2" t="s">
        <v>6228</v>
      </c>
      <c r="G4856" s="2" t="s">
        <v>6228</v>
      </c>
      <c r="H4856" s="29">
        <v>21802</v>
      </c>
      <c r="I4856" s="26">
        <v>69.459999999999994</v>
      </c>
      <c r="J4856" s="25">
        <v>36376.9</v>
      </c>
      <c r="K4856" s="25">
        <v>14574.900000000001</v>
      </c>
      <c r="L4856" s="25">
        <v>-7141.7</v>
      </c>
      <c r="M4856" s="27">
        <v>29235.200000000001</v>
      </c>
    </row>
    <row r="4857" spans="1:13" x14ac:dyDescent="0.15">
      <c r="A4857" t="s">
        <v>20720</v>
      </c>
      <c r="B4857">
        <v>41616</v>
      </c>
      <c r="C4857" t="s">
        <v>15078</v>
      </c>
      <c r="D4857" t="s">
        <v>4853</v>
      </c>
      <c r="E4857" t="s">
        <v>13244</v>
      </c>
      <c r="F4857" s="2" t="s">
        <v>6446</v>
      </c>
      <c r="G4857" s="2" t="s">
        <v>6446</v>
      </c>
      <c r="H4857" s="29">
        <v>75373.140000000014</v>
      </c>
      <c r="I4857" s="26">
        <v>100.36</v>
      </c>
      <c r="J4857" s="25">
        <v>52559.54</v>
      </c>
      <c r="K4857" s="25">
        <v>-22813.600000000013</v>
      </c>
      <c r="L4857" s="25">
        <v>17110.2</v>
      </c>
      <c r="M4857" s="27">
        <v>69669.740000000005</v>
      </c>
    </row>
    <row r="4858" spans="1:13" x14ac:dyDescent="0.15">
      <c r="A4858" t="s">
        <v>20443</v>
      </c>
      <c r="B4858">
        <v>41565</v>
      </c>
      <c r="C4858" t="s">
        <v>15060</v>
      </c>
      <c r="D4858" t="s">
        <v>4854</v>
      </c>
      <c r="E4858" t="s">
        <v>13245</v>
      </c>
      <c r="F4858" s="2" t="s">
        <v>6209</v>
      </c>
      <c r="G4858" s="2" t="s">
        <v>6209</v>
      </c>
      <c r="H4858" s="29">
        <v>21802</v>
      </c>
      <c r="I4858" s="26">
        <v>0</v>
      </c>
      <c r="J4858" s="25">
        <v>0</v>
      </c>
      <c r="K4858" s="25">
        <v>-21802</v>
      </c>
      <c r="L4858" s="25">
        <v>16351.5</v>
      </c>
      <c r="M4858" s="27">
        <v>16351.5</v>
      </c>
    </row>
    <row r="4859" spans="1:13" x14ac:dyDescent="0.15">
      <c r="A4859" t="s">
        <v>21705</v>
      </c>
      <c r="B4859">
        <v>42510</v>
      </c>
      <c r="C4859" t="s">
        <v>15168</v>
      </c>
      <c r="D4859" t="s">
        <v>4855</v>
      </c>
      <c r="E4859" t="s">
        <v>13246</v>
      </c>
      <c r="F4859" s="2" t="s">
        <v>6238</v>
      </c>
      <c r="G4859" s="2" t="s">
        <v>6238</v>
      </c>
      <c r="H4859" s="29">
        <v>19820</v>
      </c>
      <c r="I4859" s="26">
        <v>0</v>
      </c>
      <c r="J4859" s="25">
        <v>0</v>
      </c>
      <c r="K4859" s="25">
        <v>-19820</v>
      </c>
      <c r="L4859" s="25">
        <v>14865</v>
      </c>
      <c r="M4859" s="27">
        <v>14865</v>
      </c>
    </row>
    <row r="4860" spans="1:13" x14ac:dyDescent="0.15">
      <c r="A4860" t="s">
        <v>22672</v>
      </c>
      <c r="B4860">
        <v>62662</v>
      </c>
      <c r="C4860" t="s">
        <v>15339</v>
      </c>
      <c r="D4860" t="s">
        <v>4856</v>
      </c>
      <c r="E4860" t="s">
        <v>13247</v>
      </c>
      <c r="F4860" s="2" t="s">
        <v>6341</v>
      </c>
      <c r="G4860" s="2" t="s">
        <v>6341</v>
      </c>
      <c r="H4860" s="29">
        <v>160711.66999999998</v>
      </c>
      <c r="I4860" s="26">
        <v>260.39999999999998</v>
      </c>
      <c r="J4860" s="25">
        <v>136374.07999999999</v>
      </c>
      <c r="K4860" s="25">
        <v>-24337.589999999997</v>
      </c>
      <c r="L4860" s="25">
        <v>18253.189999999999</v>
      </c>
      <c r="M4860" s="27">
        <v>154627.26999999999</v>
      </c>
    </row>
    <row r="4861" spans="1:13" x14ac:dyDescent="0.15">
      <c r="A4861" t="s">
        <v>22792</v>
      </c>
      <c r="B4861">
        <v>70176</v>
      </c>
      <c r="C4861" t="s">
        <v>15359</v>
      </c>
      <c r="D4861" t="s">
        <v>4857</v>
      </c>
      <c r="E4861" t="s">
        <v>13248</v>
      </c>
      <c r="F4861" s="2" t="s">
        <v>6424</v>
      </c>
      <c r="G4861" s="2" t="s">
        <v>6425</v>
      </c>
      <c r="H4861" s="29">
        <v>343107.54000000004</v>
      </c>
      <c r="I4861" s="26">
        <v>645.42999999999995</v>
      </c>
      <c r="J4861" s="25">
        <v>338018.15</v>
      </c>
      <c r="K4861" s="25">
        <v>-5089.390000000014</v>
      </c>
      <c r="L4861" s="25">
        <v>3817.04</v>
      </c>
      <c r="M4861" s="27">
        <v>341835.19</v>
      </c>
    </row>
    <row r="4862" spans="1:13" x14ac:dyDescent="0.15">
      <c r="A4862" t="s">
        <v>17649</v>
      </c>
      <c r="B4862">
        <v>24597</v>
      </c>
      <c r="C4862" t="s">
        <v>14688</v>
      </c>
      <c r="D4862" t="s">
        <v>4858</v>
      </c>
      <c r="E4862" t="s">
        <v>13249</v>
      </c>
      <c r="F4862" s="2" t="s">
        <v>6228</v>
      </c>
      <c r="G4862" s="2" t="s">
        <v>6228</v>
      </c>
      <c r="H4862" s="29">
        <v>99100</v>
      </c>
      <c r="I4862" s="26">
        <v>197.17</v>
      </c>
      <c r="J4862" s="25">
        <v>103259.9</v>
      </c>
      <c r="K4862" s="25">
        <v>4159.8999999999942</v>
      </c>
      <c r="L4862" s="25">
        <v>-2038.35</v>
      </c>
      <c r="M4862" s="27">
        <v>101221.54999999999</v>
      </c>
    </row>
    <row r="4863" spans="1:13" x14ac:dyDescent="0.15">
      <c r="A4863" t="s">
        <v>18319</v>
      </c>
      <c r="B4863">
        <v>40378</v>
      </c>
      <c r="C4863" t="s">
        <v>14860</v>
      </c>
      <c r="D4863" t="s">
        <v>4859</v>
      </c>
      <c r="E4863" t="s">
        <v>13250</v>
      </c>
      <c r="F4863" s="2" t="s">
        <v>6451</v>
      </c>
      <c r="G4863" s="2" t="s">
        <v>6451</v>
      </c>
      <c r="H4863" s="29">
        <v>176183.87</v>
      </c>
      <c r="I4863" s="26">
        <v>476.56</v>
      </c>
      <c r="J4863" s="25">
        <v>249579.24</v>
      </c>
      <c r="K4863" s="25">
        <v>73395.37</v>
      </c>
      <c r="L4863" s="25">
        <v>-35963.730000000003</v>
      </c>
      <c r="M4863" s="27">
        <v>213615.50999999998</v>
      </c>
    </row>
    <row r="4864" spans="1:13" x14ac:dyDescent="0.15">
      <c r="A4864" t="s">
        <v>19481</v>
      </c>
      <c r="B4864">
        <v>41338</v>
      </c>
      <c r="C4864" t="s">
        <v>14979</v>
      </c>
      <c r="D4864" t="s">
        <v>4860</v>
      </c>
      <c r="E4864" t="s">
        <v>13251</v>
      </c>
      <c r="F4864" s="2" t="s">
        <v>6418</v>
      </c>
      <c r="G4864" s="2" t="s">
        <v>6418</v>
      </c>
      <c r="H4864" s="29">
        <v>520667.74</v>
      </c>
      <c r="I4864" s="26">
        <v>827.5</v>
      </c>
      <c r="J4864" s="25">
        <v>433370.03</v>
      </c>
      <c r="K4864" s="25">
        <v>-87297.709999999963</v>
      </c>
      <c r="L4864" s="25">
        <v>65473.279999999999</v>
      </c>
      <c r="M4864" s="27">
        <v>498843.31000000006</v>
      </c>
    </row>
    <row r="4865" spans="1:13" x14ac:dyDescent="0.15">
      <c r="A4865" t="s">
        <v>22703</v>
      </c>
      <c r="B4865">
        <v>65287</v>
      </c>
      <c r="C4865" t="s">
        <v>15345</v>
      </c>
      <c r="D4865" t="s">
        <v>4861</v>
      </c>
      <c r="E4865" t="s">
        <v>13252</v>
      </c>
      <c r="F4865" s="2" t="s">
        <v>6304</v>
      </c>
      <c r="G4865" s="2" t="s">
        <v>6305</v>
      </c>
      <c r="H4865" s="29">
        <v>115666.51000000001</v>
      </c>
      <c r="I4865" s="26">
        <v>147.43</v>
      </c>
      <c r="J4865" s="25">
        <v>77210.570000000007</v>
      </c>
      <c r="K4865" s="25">
        <v>-38455.94</v>
      </c>
      <c r="L4865" s="25">
        <v>28841.96</v>
      </c>
      <c r="M4865" s="27">
        <v>106052.53</v>
      </c>
    </row>
    <row r="4866" spans="1:13" x14ac:dyDescent="0.15">
      <c r="A4866" t="s">
        <v>22673</v>
      </c>
      <c r="B4866">
        <v>62662</v>
      </c>
      <c r="C4866" t="s">
        <v>15339</v>
      </c>
      <c r="D4866" t="s">
        <v>4862</v>
      </c>
      <c r="E4866" t="s">
        <v>13253</v>
      </c>
      <c r="F4866" s="2" t="s">
        <v>6341</v>
      </c>
      <c r="G4866" s="2" t="s">
        <v>6341</v>
      </c>
      <c r="H4866" s="29">
        <v>410138.68</v>
      </c>
      <c r="I4866" s="26">
        <v>599.21</v>
      </c>
      <c r="J4866" s="25">
        <v>313812.27</v>
      </c>
      <c r="K4866" s="25">
        <v>-96326.409999999974</v>
      </c>
      <c r="L4866" s="25">
        <v>72244.81</v>
      </c>
      <c r="M4866" s="27">
        <v>386057.08</v>
      </c>
    </row>
    <row r="4867" spans="1:13" x14ac:dyDescent="0.15">
      <c r="A4867" t="s">
        <v>22793</v>
      </c>
      <c r="B4867">
        <v>70176</v>
      </c>
      <c r="C4867" t="s">
        <v>15359</v>
      </c>
      <c r="D4867" t="s">
        <v>4863</v>
      </c>
      <c r="E4867" t="s">
        <v>13254</v>
      </c>
      <c r="F4867" s="2" t="s">
        <v>6424</v>
      </c>
      <c r="G4867" s="2" t="s">
        <v>6425</v>
      </c>
      <c r="H4867" s="29">
        <v>0</v>
      </c>
      <c r="I4867" s="26">
        <v>0</v>
      </c>
      <c r="J4867" s="25">
        <v>0</v>
      </c>
      <c r="K4867" s="25">
        <v>0</v>
      </c>
      <c r="L4867" s="25">
        <v>0</v>
      </c>
      <c r="M4867" s="27">
        <v>0</v>
      </c>
    </row>
    <row r="4868" spans="1:13" x14ac:dyDescent="0.15">
      <c r="A4868" t="s">
        <v>17650</v>
      </c>
      <c r="B4868">
        <v>24597</v>
      </c>
      <c r="C4868" t="s">
        <v>14688</v>
      </c>
      <c r="D4868" t="s">
        <v>4864</v>
      </c>
      <c r="E4868" t="s">
        <v>13255</v>
      </c>
      <c r="F4868" s="2" t="s">
        <v>6228</v>
      </c>
      <c r="G4868" s="2" t="s">
        <v>6228</v>
      </c>
      <c r="H4868" s="29">
        <v>0</v>
      </c>
      <c r="I4868" s="26">
        <v>0</v>
      </c>
      <c r="J4868" s="25">
        <v>0</v>
      </c>
      <c r="K4868" s="25">
        <v>0</v>
      </c>
      <c r="L4868" s="25">
        <v>0</v>
      </c>
      <c r="M4868" s="27">
        <v>0</v>
      </c>
    </row>
    <row r="4869" spans="1:13" x14ac:dyDescent="0.15">
      <c r="A4869" t="s">
        <v>18320</v>
      </c>
      <c r="B4869">
        <v>40378</v>
      </c>
      <c r="C4869" t="s">
        <v>14860</v>
      </c>
      <c r="D4869" t="s">
        <v>4865</v>
      </c>
      <c r="E4869" t="s">
        <v>13256</v>
      </c>
      <c r="F4869" s="2" t="s">
        <v>6451</v>
      </c>
      <c r="G4869" s="2" t="s">
        <v>6451</v>
      </c>
      <c r="H4869" s="29">
        <v>183150.57999999996</v>
      </c>
      <c r="I4869" s="26">
        <v>359.81</v>
      </c>
      <c r="J4869" s="25">
        <v>188436.1</v>
      </c>
      <c r="K4869" s="25">
        <v>5285.5200000000477</v>
      </c>
      <c r="L4869" s="25">
        <v>-2589.9</v>
      </c>
      <c r="M4869" s="27">
        <v>185846.2</v>
      </c>
    </row>
    <row r="4870" spans="1:13" x14ac:dyDescent="0.15">
      <c r="A4870" t="s">
        <v>22704</v>
      </c>
      <c r="B4870">
        <v>65287</v>
      </c>
      <c r="C4870" t="s">
        <v>15345</v>
      </c>
      <c r="D4870" t="s">
        <v>4866</v>
      </c>
      <c r="E4870" t="s">
        <v>13257</v>
      </c>
      <c r="F4870" s="2" t="s">
        <v>6304</v>
      </c>
      <c r="G4870" s="2" t="s">
        <v>6305</v>
      </c>
      <c r="H4870" s="29">
        <v>0</v>
      </c>
      <c r="I4870" s="26">
        <v>0</v>
      </c>
      <c r="J4870" s="25">
        <v>0</v>
      </c>
      <c r="K4870" s="25">
        <v>0</v>
      </c>
      <c r="L4870" s="25">
        <v>0</v>
      </c>
      <c r="M4870" s="27">
        <v>0</v>
      </c>
    </row>
    <row r="4871" spans="1:13" x14ac:dyDescent="0.15">
      <c r="A4871" t="s">
        <v>20721</v>
      </c>
      <c r="B4871">
        <v>41616</v>
      </c>
      <c r="C4871" t="s">
        <v>15078</v>
      </c>
      <c r="D4871" t="s">
        <v>4867</v>
      </c>
      <c r="E4871" t="s">
        <v>13258</v>
      </c>
      <c r="F4871" s="2" t="s">
        <v>6446</v>
      </c>
      <c r="G4871" s="2" t="s">
        <v>6446</v>
      </c>
      <c r="H4871" s="29">
        <v>50638.990000000005</v>
      </c>
      <c r="I4871" s="26">
        <v>293.88</v>
      </c>
      <c r="J4871" s="25">
        <v>153907.89000000001</v>
      </c>
      <c r="K4871" s="25">
        <v>103268.90000000001</v>
      </c>
      <c r="L4871" s="25">
        <v>-50601.760000000002</v>
      </c>
      <c r="M4871" s="27">
        <v>103306.13</v>
      </c>
    </row>
    <row r="4872" spans="1:13" x14ac:dyDescent="0.15">
      <c r="A4872" t="s">
        <v>20444</v>
      </c>
      <c r="B4872">
        <v>41565</v>
      </c>
      <c r="C4872" t="s">
        <v>15060</v>
      </c>
      <c r="D4872" t="s">
        <v>4868</v>
      </c>
      <c r="E4872" t="s">
        <v>13259</v>
      </c>
      <c r="F4872" s="2" t="s">
        <v>6209</v>
      </c>
      <c r="G4872" s="2" t="s">
        <v>6209</v>
      </c>
      <c r="H4872" s="29">
        <v>0</v>
      </c>
      <c r="I4872" s="26">
        <v>0</v>
      </c>
      <c r="J4872" s="25">
        <v>0</v>
      </c>
      <c r="K4872" s="25">
        <v>0</v>
      </c>
      <c r="L4872" s="25">
        <v>0</v>
      </c>
      <c r="M4872" s="27">
        <v>0</v>
      </c>
    </row>
    <row r="4873" spans="1:13" x14ac:dyDescent="0.15">
      <c r="A4873" t="s">
        <v>22794</v>
      </c>
      <c r="B4873">
        <v>70176</v>
      </c>
      <c r="C4873" t="s">
        <v>15359</v>
      </c>
      <c r="D4873" t="s">
        <v>4869</v>
      </c>
      <c r="E4873" t="s">
        <v>13260</v>
      </c>
      <c r="F4873" s="2" t="s">
        <v>6424</v>
      </c>
      <c r="G4873" s="2" t="s">
        <v>6425</v>
      </c>
      <c r="H4873" s="29">
        <v>15009.459999999992</v>
      </c>
      <c r="I4873" s="26">
        <v>334.79</v>
      </c>
      <c r="J4873" s="25">
        <v>175332.87</v>
      </c>
      <c r="K4873" s="25">
        <v>160323.41</v>
      </c>
      <c r="L4873" s="25">
        <v>-78558.47</v>
      </c>
      <c r="M4873" s="27">
        <v>96774.399999999994</v>
      </c>
    </row>
    <row r="4874" spans="1:13" x14ac:dyDescent="0.15">
      <c r="A4874" t="s">
        <v>17651</v>
      </c>
      <c r="B4874">
        <v>24597</v>
      </c>
      <c r="C4874" t="s">
        <v>14688</v>
      </c>
      <c r="D4874" t="s">
        <v>4870</v>
      </c>
      <c r="E4874" t="s">
        <v>13261</v>
      </c>
      <c r="F4874" s="2" t="s">
        <v>6228</v>
      </c>
      <c r="G4874" s="2" t="s">
        <v>6228</v>
      </c>
      <c r="H4874" s="29">
        <v>23784</v>
      </c>
      <c r="I4874" s="26">
        <v>0</v>
      </c>
      <c r="J4874" s="25">
        <v>0</v>
      </c>
      <c r="K4874" s="25">
        <v>-23784</v>
      </c>
      <c r="L4874" s="25">
        <v>17838</v>
      </c>
      <c r="M4874" s="27">
        <v>17838</v>
      </c>
    </row>
    <row r="4875" spans="1:13" x14ac:dyDescent="0.15">
      <c r="A4875" t="s">
        <v>18321</v>
      </c>
      <c r="B4875">
        <v>40378</v>
      </c>
      <c r="C4875" t="s">
        <v>14860</v>
      </c>
      <c r="D4875" t="s">
        <v>4871</v>
      </c>
      <c r="E4875" t="s">
        <v>13262</v>
      </c>
      <c r="F4875" s="2" t="s">
        <v>6451</v>
      </c>
      <c r="G4875" s="2" t="s">
        <v>6451</v>
      </c>
      <c r="H4875" s="29">
        <v>66407.739999999991</v>
      </c>
      <c r="I4875" s="26">
        <v>124.6</v>
      </c>
      <c r="J4875" s="25">
        <v>65254.27</v>
      </c>
      <c r="K4875" s="25">
        <v>-1153.4699999999939</v>
      </c>
      <c r="L4875" s="25">
        <v>865.1</v>
      </c>
      <c r="M4875" s="27">
        <v>66119.37</v>
      </c>
    </row>
    <row r="4876" spans="1:13" x14ac:dyDescent="0.15">
      <c r="A4876" t="s">
        <v>22795</v>
      </c>
      <c r="B4876">
        <v>70176</v>
      </c>
      <c r="C4876" t="s">
        <v>15359</v>
      </c>
      <c r="D4876" t="s">
        <v>4872</v>
      </c>
      <c r="E4876" t="s">
        <v>13263</v>
      </c>
      <c r="F4876" s="2" t="s">
        <v>6424</v>
      </c>
      <c r="G4876" s="2" t="s">
        <v>6425</v>
      </c>
      <c r="H4876" s="29">
        <v>285701.87</v>
      </c>
      <c r="I4876" s="26">
        <v>646.26</v>
      </c>
      <c r="J4876" s="25">
        <v>338452.82</v>
      </c>
      <c r="K4876" s="25">
        <v>52750.950000000012</v>
      </c>
      <c r="L4876" s="25">
        <v>-25847.97</v>
      </c>
      <c r="M4876" s="27">
        <v>312604.84999999998</v>
      </c>
    </row>
    <row r="4877" spans="1:13" x14ac:dyDescent="0.15">
      <c r="A4877" t="s">
        <v>17652</v>
      </c>
      <c r="B4877">
        <v>24597</v>
      </c>
      <c r="C4877" t="s">
        <v>14688</v>
      </c>
      <c r="D4877" t="s">
        <v>4873</v>
      </c>
      <c r="E4877" t="s">
        <v>13264</v>
      </c>
      <c r="F4877" s="2" t="s">
        <v>6228</v>
      </c>
      <c r="G4877" s="2" t="s">
        <v>6228</v>
      </c>
      <c r="H4877" s="29">
        <v>203687.16999999998</v>
      </c>
      <c r="I4877" s="26">
        <v>488.46</v>
      </c>
      <c r="J4877" s="25">
        <v>255811.39</v>
      </c>
      <c r="K4877" s="25">
        <v>52124.22000000003</v>
      </c>
      <c r="L4877" s="25">
        <v>-25540.87</v>
      </c>
      <c r="M4877" s="27">
        <v>230270.52000000002</v>
      </c>
    </row>
    <row r="4878" spans="1:13" x14ac:dyDescent="0.15">
      <c r="A4878" t="s">
        <v>20722</v>
      </c>
      <c r="B4878">
        <v>41616</v>
      </c>
      <c r="C4878" t="s">
        <v>15078</v>
      </c>
      <c r="D4878" t="s">
        <v>4874</v>
      </c>
      <c r="E4878" t="s">
        <v>13265</v>
      </c>
      <c r="F4878" s="2" t="s">
        <v>6446</v>
      </c>
      <c r="G4878" s="2" t="s">
        <v>6446</v>
      </c>
      <c r="H4878" s="29">
        <v>7492.260000000002</v>
      </c>
      <c r="I4878" s="26">
        <v>118.46</v>
      </c>
      <c r="J4878" s="25">
        <v>62038.69</v>
      </c>
      <c r="K4878" s="25">
        <v>54546.43</v>
      </c>
      <c r="L4878" s="25">
        <v>-26727.75</v>
      </c>
      <c r="M4878" s="27">
        <v>35310.94</v>
      </c>
    </row>
    <row r="4879" spans="1:13" x14ac:dyDescent="0.15">
      <c r="A4879" t="s">
        <v>22674</v>
      </c>
      <c r="B4879">
        <v>62662</v>
      </c>
      <c r="C4879" t="s">
        <v>15339</v>
      </c>
      <c r="D4879" t="s">
        <v>4875</v>
      </c>
      <c r="E4879" t="s">
        <v>13266</v>
      </c>
      <c r="F4879" s="2" t="s">
        <v>6341</v>
      </c>
      <c r="G4879" s="2" t="s">
        <v>6341</v>
      </c>
      <c r="H4879" s="29">
        <v>47188.81</v>
      </c>
      <c r="I4879" s="26">
        <v>50.03</v>
      </c>
      <c r="J4879" s="25">
        <v>26201.21</v>
      </c>
      <c r="K4879" s="25">
        <v>-20987.599999999999</v>
      </c>
      <c r="L4879" s="25">
        <v>15740.7</v>
      </c>
      <c r="M4879" s="27">
        <v>41941.910000000003</v>
      </c>
    </row>
    <row r="4880" spans="1:13" x14ac:dyDescent="0.15">
      <c r="A4880" t="s">
        <v>22796</v>
      </c>
      <c r="B4880">
        <v>70176</v>
      </c>
      <c r="C4880" t="s">
        <v>15359</v>
      </c>
      <c r="D4880" t="s">
        <v>4876</v>
      </c>
      <c r="E4880" t="s">
        <v>13267</v>
      </c>
      <c r="F4880" s="2" t="s">
        <v>6424</v>
      </c>
      <c r="G4880" s="2" t="s">
        <v>6425</v>
      </c>
      <c r="H4880" s="29">
        <v>436921.54000000004</v>
      </c>
      <c r="I4880" s="26">
        <v>1146.06</v>
      </c>
      <c r="J4880" s="25">
        <v>600203.07999999996</v>
      </c>
      <c r="K4880" s="25">
        <v>163281.53999999992</v>
      </c>
      <c r="L4880" s="25">
        <v>-80007.95</v>
      </c>
      <c r="M4880" s="27">
        <v>520195.12999999995</v>
      </c>
    </row>
    <row r="4881" spans="1:13" x14ac:dyDescent="0.15">
      <c r="A4881" t="s">
        <v>17653</v>
      </c>
      <c r="B4881">
        <v>24597</v>
      </c>
      <c r="C4881" t="s">
        <v>14688</v>
      </c>
      <c r="D4881" t="s">
        <v>4877</v>
      </c>
      <c r="E4881" t="s">
        <v>13268</v>
      </c>
      <c r="F4881" s="2" t="s">
        <v>6228</v>
      </c>
      <c r="G4881" s="2" t="s">
        <v>6228</v>
      </c>
      <c r="H4881" s="29">
        <v>517214.76</v>
      </c>
      <c r="I4881" s="26">
        <v>821.24</v>
      </c>
      <c r="J4881" s="25">
        <v>430091.6</v>
      </c>
      <c r="K4881" s="25">
        <v>-87123.160000000033</v>
      </c>
      <c r="L4881" s="25">
        <v>65342.37</v>
      </c>
      <c r="M4881" s="27">
        <v>495433.97</v>
      </c>
    </row>
    <row r="4882" spans="1:13" x14ac:dyDescent="0.15">
      <c r="A4882" t="s">
        <v>18322</v>
      </c>
      <c r="B4882">
        <v>40378</v>
      </c>
      <c r="C4882" t="s">
        <v>14860</v>
      </c>
      <c r="D4882" t="s">
        <v>4878</v>
      </c>
      <c r="E4882" t="s">
        <v>13269</v>
      </c>
      <c r="F4882" s="2" t="s">
        <v>6451</v>
      </c>
      <c r="G4882" s="2" t="s">
        <v>6451</v>
      </c>
      <c r="H4882" s="29">
        <v>53514</v>
      </c>
      <c r="I4882" s="26">
        <v>75.63</v>
      </c>
      <c r="J4882" s="25">
        <v>39608.19</v>
      </c>
      <c r="K4882" s="25">
        <v>-13905.809999999998</v>
      </c>
      <c r="L4882" s="25">
        <v>10429.36</v>
      </c>
      <c r="M4882" s="27">
        <v>50037.55</v>
      </c>
    </row>
    <row r="4883" spans="1:13" x14ac:dyDescent="0.15">
      <c r="A4883" t="s">
        <v>20723</v>
      </c>
      <c r="B4883">
        <v>41616</v>
      </c>
      <c r="C4883" t="s">
        <v>15078</v>
      </c>
      <c r="D4883" t="s">
        <v>4879</v>
      </c>
      <c r="E4883" t="s">
        <v>13270</v>
      </c>
      <c r="F4883" s="2" t="s">
        <v>6446</v>
      </c>
      <c r="G4883" s="2" t="s">
        <v>6446</v>
      </c>
      <c r="H4883" s="29">
        <v>37461.320000000007</v>
      </c>
      <c r="I4883" s="26">
        <v>50.97</v>
      </c>
      <c r="J4883" s="25">
        <v>26693.5</v>
      </c>
      <c r="K4883" s="25">
        <v>-10767.820000000007</v>
      </c>
      <c r="L4883" s="25">
        <v>8075.87</v>
      </c>
      <c r="M4883" s="27">
        <v>34769.370000000003</v>
      </c>
    </row>
    <row r="4884" spans="1:13" x14ac:dyDescent="0.15">
      <c r="A4884" t="s">
        <v>22675</v>
      </c>
      <c r="B4884">
        <v>62662</v>
      </c>
      <c r="C4884" t="s">
        <v>15339</v>
      </c>
      <c r="D4884" t="s">
        <v>4880</v>
      </c>
      <c r="E4884" t="s">
        <v>7757</v>
      </c>
      <c r="F4884" s="2" t="s">
        <v>6341</v>
      </c>
      <c r="G4884" s="2" t="s">
        <v>6341</v>
      </c>
      <c r="H4884" s="29">
        <v>0</v>
      </c>
      <c r="I4884" s="26">
        <v>0</v>
      </c>
      <c r="J4884" s="25">
        <v>0</v>
      </c>
      <c r="K4884" s="25">
        <v>0</v>
      </c>
      <c r="L4884" s="25">
        <v>0</v>
      </c>
      <c r="M4884" s="27">
        <v>0</v>
      </c>
    </row>
    <row r="4885" spans="1:13" x14ac:dyDescent="0.15">
      <c r="A4885" t="s">
        <v>22797</v>
      </c>
      <c r="B4885">
        <v>70176</v>
      </c>
      <c r="C4885" t="s">
        <v>15359</v>
      </c>
      <c r="D4885" t="s">
        <v>4881</v>
      </c>
      <c r="E4885" t="s">
        <v>13271</v>
      </c>
      <c r="F4885" s="2" t="s">
        <v>6424</v>
      </c>
      <c r="G4885" s="2" t="s">
        <v>6425</v>
      </c>
      <c r="H4885" s="29">
        <v>157337.87</v>
      </c>
      <c r="I4885" s="26">
        <v>498.59</v>
      </c>
      <c r="J4885" s="25">
        <v>261116.57</v>
      </c>
      <c r="K4885" s="25">
        <v>103778.70000000001</v>
      </c>
      <c r="L4885" s="25">
        <v>-50851.56</v>
      </c>
      <c r="M4885" s="27">
        <v>210265.01</v>
      </c>
    </row>
    <row r="4886" spans="1:13" x14ac:dyDescent="0.15">
      <c r="A4886" t="s">
        <v>17654</v>
      </c>
      <c r="B4886">
        <v>24597</v>
      </c>
      <c r="C4886" t="s">
        <v>14688</v>
      </c>
      <c r="D4886" t="s">
        <v>4882</v>
      </c>
      <c r="E4886" t="s">
        <v>13272</v>
      </c>
      <c r="F4886" s="2" t="s">
        <v>6228</v>
      </c>
      <c r="G4886" s="2" t="s">
        <v>6228</v>
      </c>
      <c r="H4886" s="29">
        <v>657304.67999999993</v>
      </c>
      <c r="I4886" s="26">
        <v>568.71</v>
      </c>
      <c r="J4886" s="25">
        <v>297839.11</v>
      </c>
      <c r="K4886" s="25">
        <v>-359465.56999999995</v>
      </c>
      <c r="L4886" s="25">
        <v>269599.18</v>
      </c>
      <c r="M4886" s="27">
        <v>567438.29</v>
      </c>
    </row>
    <row r="4887" spans="1:13" x14ac:dyDescent="0.15">
      <c r="A4887" t="s">
        <v>20724</v>
      </c>
      <c r="B4887">
        <v>41616</v>
      </c>
      <c r="C4887" t="s">
        <v>15078</v>
      </c>
      <c r="D4887" t="s">
        <v>4883</v>
      </c>
      <c r="E4887" t="s">
        <v>13273</v>
      </c>
      <c r="F4887" s="2" t="s">
        <v>6446</v>
      </c>
      <c r="G4887" s="2" t="s">
        <v>6446</v>
      </c>
      <c r="H4887" s="29">
        <v>0</v>
      </c>
      <c r="I4887" s="26">
        <v>0</v>
      </c>
      <c r="J4887" s="25">
        <v>0</v>
      </c>
      <c r="K4887" s="25">
        <v>0</v>
      </c>
      <c r="L4887" s="25">
        <v>0</v>
      </c>
      <c r="M4887" s="27">
        <v>0</v>
      </c>
    </row>
    <row r="4888" spans="1:13" x14ac:dyDescent="0.15">
      <c r="A4888" t="s">
        <v>20445</v>
      </c>
      <c r="B4888">
        <v>41565</v>
      </c>
      <c r="C4888" t="s">
        <v>15060</v>
      </c>
      <c r="D4888" t="s">
        <v>4884</v>
      </c>
      <c r="E4888" t="s">
        <v>13274</v>
      </c>
      <c r="F4888" s="2" t="s">
        <v>6209</v>
      </c>
      <c r="G4888" s="2" t="s">
        <v>6209</v>
      </c>
      <c r="H4888" s="29">
        <v>0</v>
      </c>
      <c r="I4888" s="26">
        <v>22.01</v>
      </c>
      <c r="J4888" s="25">
        <v>11526.86</v>
      </c>
      <c r="K4888" s="25">
        <v>11526.86</v>
      </c>
      <c r="L4888" s="25">
        <v>-5648.16</v>
      </c>
      <c r="M4888" s="27">
        <v>5878.7000000000007</v>
      </c>
    </row>
    <row r="4889" spans="1:13" x14ac:dyDescent="0.15">
      <c r="A4889" t="s">
        <v>22798</v>
      </c>
      <c r="B4889">
        <v>70176</v>
      </c>
      <c r="C4889" t="s">
        <v>15359</v>
      </c>
      <c r="D4889" t="s">
        <v>4885</v>
      </c>
      <c r="E4889" t="s">
        <v>13275</v>
      </c>
      <c r="F4889" s="2" t="s">
        <v>6424</v>
      </c>
      <c r="G4889" s="2" t="s">
        <v>6425</v>
      </c>
      <c r="H4889" s="29">
        <v>0</v>
      </c>
      <c r="I4889" s="26">
        <v>0</v>
      </c>
      <c r="J4889" s="25">
        <v>0</v>
      </c>
      <c r="K4889" s="25">
        <v>0</v>
      </c>
      <c r="L4889" s="25">
        <v>0</v>
      </c>
      <c r="M4889" s="27">
        <v>0</v>
      </c>
    </row>
    <row r="4890" spans="1:13" x14ac:dyDescent="0.15">
      <c r="A4890" t="s">
        <v>22734</v>
      </c>
      <c r="B4890">
        <v>69447</v>
      </c>
      <c r="C4890" t="s">
        <v>15350</v>
      </c>
      <c r="D4890" t="s">
        <v>4886</v>
      </c>
      <c r="E4890" t="s">
        <v>13278</v>
      </c>
      <c r="F4890" s="2" t="s">
        <v>6429</v>
      </c>
      <c r="G4890" s="2" t="s">
        <v>6429</v>
      </c>
      <c r="H4890" s="29">
        <v>0</v>
      </c>
      <c r="I4890" s="26">
        <v>0</v>
      </c>
      <c r="J4890" s="25">
        <v>0</v>
      </c>
      <c r="K4890" s="25">
        <v>0</v>
      </c>
      <c r="L4890" s="25">
        <v>0</v>
      </c>
      <c r="M4890" s="27">
        <v>0</v>
      </c>
    </row>
    <row r="4891" spans="1:13" x14ac:dyDescent="0.15">
      <c r="A4891" t="s">
        <v>19742</v>
      </c>
      <c r="B4891">
        <v>41407</v>
      </c>
      <c r="C4891" t="s">
        <v>14999</v>
      </c>
      <c r="D4891" t="s">
        <v>4887</v>
      </c>
      <c r="E4891" t="s">
        <v>13279</v>
      </c>
      <c r="F4891" s="2" t="s">
        <v>13280</v>
      </c>
      <c r="G4891" s="2" t="s">
        <v>6576</v>
      </c>
      <c r="H4891" s="29">
        <v>0</v>
      </c>
      <c r="I4891" s="26">
        <v>0</v>
      </c>
      <c r="J4891" s="25">
        <v>0</v>
      </c>
      <c r="K4891" s="25">
        <v>0</v>
      </c>
      <c r="L4891" s="25">
        <v>0</v>
      </c>
      <c r="M4891" s="27">
        <v>0</v>
      </c>
    </row>
    <row r="4892" spans="1:13" x14ac:dyDescent="0.15">
      <c r="A4892" t="s">
        <v>21333</v>
      </c>
      <c r="B4892">
        <v>41797</v>
      </c>
      <c r="C4892" t="s">
        <v>15121</v>
      </c>
      <c r="D4892" t="s">
        <v>4888</v>
      </c>
      <c r="E4892" t="s">
        <v>13281</v>
      </c>
      <c r="F4892" s="2" t="s">
        <v>13282</v>
      </c>
      <c r="G4892" s="2" t="s">
        <v>6223</v>
      </c>
      <c r="H4892" s="29">
        <v>0</v>
      </c>
      <c r="I4892" s="26">
        <v>0</v>
      </c>
      <c r="J4892" s="25">
        <v>0</v>
      </c>
      <c r="K4892" s="25">
        <v>0</v>
      </c>
      <c r="L4892" s="25">
        <v>0</v>
      </c>
      <c r="M4892" s="27">
        <v>0</v>
      </c>
    </row>
    <row r="4893" spans="1:13" x14ac:dyDescent="0.15">
      <c r="A4893" t="s">
        <v>22676</v>
      </c>
      <c r="B4893">
        <v>62662</v>
      </c>
      <c r="C4893" t="s">
        <v>15339</v>
      </c>
      <c r="D4893" t="s">
        <v>4889</v>
      </c>
      <c r="E4893" t="s">
        <v>13283</v>
      </c>
      <c r="F4893" s="2" t="s">
        <v>6341</v>
      </c>
      <c r="G4893" s="2" t="s">
        <v>6341</v>
      </c>
      <c r="H4893" s="29">
        <v>438774.14</v>
      </c>
      <c r="I4893" s="26">
        <v>492.09</v>
      </c>
      <c r="J4893" s="25">
        <v>257712.45</v>
      </c>
      <c r="K4893" s="25">
        <v>-181061.69</v>
      </c>
      <c r="L4893" s="25">
        <v>135796.26999999999</v>
      </c>
      <c r="M4893" s="27">
        <v>393508.72</v>
      </c>
    </row>
    <row r="4894" spans="1:13" x14ac:dyDescent="0.15">
      <c r="A4894" t="s">
        <v>22799</v>
      </c>
      <c r="B4894">
        <v>70176</v>
      </c>
      <c r="C4894" t="s">
        <v>15359</v>
      </c>
      <c r="D4894" t="s">
        <v>4890</v>
      </c>
      <c r="E4894" t="s">
        <v>13284</v>
      </c>
      <c r="F4894" s="2" t="s">
        <v>6424</v>
      </c>
      <c r="G4894" s="2" t="s">
        <v>6425</v>
      </c>
      <c r="H4894" s="29">
        <v>117556.33000000002</v>
      </c>
      <c r="I4894" s="26">
        <v>402.03</v>
      </c>
      <c r="J4894" s="25">
        <v>210547.13</v>
      </c>
      <c r="K4894" s="25">
        <v>92990.799999999988</v>
      </c>
      <c r="L4894" s="25">
        <v>-45565.49</v>
      </c>
      <c r="M4894" s="27">
        <v>164981.64000000001</v>
      </c>
    </row>
    <row r="4895" spans="1:13" x14ac:dyDescent="0.15">
      <c r="A4895" t="s">
        <v>22033</v>
      </c>
      <c r="B4895">
        <v>42656</v>
      </c>
      <c r="C4895" t="s">
        <v>15210</v>
      </c>
      <c r="D4895" t="s">
        <v>4891</v>
      </c>
      <c r="E4895" t="s">
        <v>13285</v>
      </c>
      <c r="F4895" s="2" t="s">
        <v>6442</v>
      </c>
      <c r="G4895" s="2" t="s">
        <v>6443</v>
      </c>
      <c r="H4895" s="29">
        <v>0</v>
      </c>
      <c r="I4895" s="26">
        <v>12.07</v>
      </c>
      <c r="J4895" s="25">
        <v>6321.18</v>
      </c>
      <c r="K4895" s="25">
        <v>6321.18</v>
      </c>
      <c r="L4895" s="25">
        <v>-3097.38</v>
      </c>
      <c r="M4895" s="27">
        <v>3223.8</v>
      </c>
    </row>
    <row r="4896" spans="1:13" x14ac:dyDescent="0.15">
      <c r="A4896" t="s">
        <v>18386</v>
      </c>
      <c r="B4896">
        <v>40517</v>
      </c>
      <c r="C4896" t="s">
        <v>14868</v>
      </c>
      <c r="D4896" t="s">
        <v>4892</v>
      </c>
      <c r="E4896" t="s">
        <v>13286</v>
      </c>
      <c r="F4896" s="2" t="s">
        <v>6555</v>
      </c>
      <c r="G4896" s="2" t="s">
        <v>6555</v>
      </c>
      <c r="H4896" s="29">
        <v>25766</v>
      </c>
      <c r="I4896" s="26">
        <v>7.89</v>
      </c>
      <c r="J4896" s="25">
        <v>4132.07</v>
      </c>
      <c r="K4896" s="25">
        <v>-21633.93</v>
      </c>
      <c r="L4896" s="25">
        <v>16225.45</v>
      </c>
      <c r="M4896" s="27">
        <v>20357.52</v>
      </c>
    </row>
    <row r="4897" spans="1:13" x14ac:dyDescent="0.15">
      <c r="A4897" t="s">
        <v>20233</v>
      </c>
      <c r="B4897">
        <v>41516</v>
      </c>
      <c r="C4897" t="s">
        <v>15039</v>
      </c>
      <c r="D4897" t="s">
        <v>4893</v>
      </c>
      <c r="E4897" t="s">
        <v>13287</v>
      </c>
      <c r="F4897" s="2" t="s">
        <v>13288</v>
      </c>
      <c r="G4897" s="2" t="s">
        <v>7109</v>
      </c>
      <c r="H4897" s="29">
        <v>84853.260000000009</v>
      </c>
      <c r="I4897" s="26">
        <v>109.53</v>
      </c>
      <c r="J4897" s="25">
        <v>57361.96</v>
      </c>
      <c r="K4897" s="25">
        <v>-27491.30000000001</v>
      </c>
      <c r="L4897" s="25">
        <v>20618.48</v>
      </c>
      <c r="M4897" s="27">
        <v>77980.44</v>
      </c>
    </row>
    <row r="4898" spans="1:13" x14ac:dyDescent="0.15">
      <c r="A4898" t="s">
        <v>23104</v>
      </c>
      <c r="B4898">
        <v>75934</v>
      </c>
      <c r="C4898" t="s">
        <v>15401</v>
      </c>
      <c r="D4898" t="s">
        <v>4894</v>
      </c>
      <c r="E4898" t="s">
        <v>13289</v>
      </c>
      <c r="F4898" s="2" t="s">
        <v>9954</v>
      </c>
      <c r="G4898" s="2" t="s">
        <v>6926</v>
      </c>
      <c r="H4898" s="29">
        <v>0</v>
      </c>
      <c r="I4898" s="26">
        <v>0</v>
      </c>
      <c r="J4898" s="25">
        <v>0</v>
      </c>
      <c r="K4898" s="25">
        <v>0</v>
      </c>
      <c r="L4898" s="25">
        <v>0</v>
      </c>
      <c r="M4898" s="27">
        <v>0</v>
      </c>
    </row>
    <row r="4899" spans="1:13" x14ac:dyDescent="0.15">
      <c r="A4899" t="s">
        <v>22735</v>
      </c>
      <c r="B4899">
        <v>69447</v>
      </c>
      <c r="C4899" t="s">
        <v>15350</v>
      </c>
      <c r="D4899" t="s">
        <v>4895</v>
      </c>
      <c r="E4899" t="s">
        <v>13290</v>
      </c>
      <c r="F4899" s="2" t="s">
        <v>6429</v>
      </c>
      <c r="G4899" s="2" t="s">
        <v>6429</v>
      </c>
      <c r="H4899" s="29">
        <v>0</v>
      </c>
      <c r="I4899" s="26">
        <v>0</v>
      </c>
      <c r="J4899" s="25">
        <v>0</v>
      </c>
      <c r="K4899" s="25">
        <v>0</v>
      </c>
      <c r="L4899" s="25">
        <v>0</v>
      </c>
      <c r="M4899" s="27">
        <v>0</v>
      </c>
    </row>
    <row r="4900" spans="1:13" x14ac:dyDescent="0.15">
      <c r="A4900" t="s">
        <v>19743</v>
      </c>
      <c r="B4900">
        <v>41407</v>
      </c>
      <c r="C4900" t="s">
        <v>14999</v>
      </c>
      <c r="D4900" t="s">
        <v>4896</v>
      </c>
      <c r="E4900" t="s">
        <v>13291</v>
      </c>
      <c r="F4900" s="2" t="s">
        <v>13280</v>
      </c>
      <c r="G4900" s="2" t="s">
        <v>6576</v>
      </c>
      <c r="H4900" s="29">
        <v>0</v>
      </c>
      <c r="I4900" s="26">
        <v>0</v>
      </c>
      <c r="J4900" s="25">
        <v>0</v>
      </c>
      <c r="K4900" s="25">
        <v>0</v>
      </c>
      <c r="L4900" s="25">
        <v>0</v>
      </c>
      <c r="M4900" s="27">
        <v>0</v>
      </c>
    </row>
    <row r="4901" spans="1:13" x14ac:dyDescent="0.15">
      <c r="A4901" t="s">
        <v>21334</v>
      </c>
      <c r="B4901">
        <v>41797</v>
      </c>
      <c r="C4901" t="s">
        <v>15121</v>
      </c>
      <c r="D4901" t="s">
        <v>4897</v>
      </c>
      <c r="E4901" t="s">
        <v>11636</v>
      </c>
      <c r="F4901" s="2" t="s">
        <v>13282</v>
      </c>
      <c r="G4901" s="2" t="s">
        <v>6223</v>
      </c>
      <c r="H4901" s="29">
        <v>3770.179999999993</v>
      </c>
      <c r="I4901" s="26">
        <v>0</v>
      </c>
      <c r="J4901" s="25">
        <v>0</v>
      </c>
      <c r="K4901" s="25">
        <v>-3770.179999999993</v>
      </c>
      <c r="L4901" s="25">
        <v>2827.63</v>
      </c>
      <c r="M4901" s="27">
        <v>2827.63</v>
      </c>
    </row>
    <row r="4902" spans="1:13" x14ac:dyDescent="0.15">
      <c r="A4902" t="s">
        <v>22677</v>
      </c>
      <c r="B4902">
        <v>62662</v>
      </c>
      <c r="C4902" t="s">
        <v>15339</v>
      </c>
      <c r="D4902" t="s">
        <v>4898</v>
      </c>
      <c r="E4902" t="s">
        <v>13292</v>
      </c>
      <c r="F4902" s="2" t="s">
        <v>6341</v>
      </c>
      <c r="G4902" s="2" t="s">
        <v>6341</v>
      </c>
      <c r="H4902" s="29">
        <v>54576.429999999993</v>
      </c>
      <c r="I4902" s="26">
        <v>25.15</v>
      </c>
      <c r="J4902" s="25">
        <v>13171.31</v>
      </c>
      <c r="K4902" s="25">
        <v>-41405.119999999995</v>
      </c>
      <c r="L4902" s="25">
        <v>31053.84</v>
      </c>
      <c r="M4902" s="27">
        <v>44225.15</v>
      </c>
    </row>
    <row r="4903" spans="1:13" x14ac:dyDescent="0.15">
      <c r="A4903" t="s">
        <v>22800</v>
      </c>
      <c r="B4903">
        <v>70176</v>
      </c>
      <c r="C4903" t="s">
        <v>15359</v>
      </c>
      <c r="D4903" t="s">
        <v>4899</v>
      </c>
      <c r="E4903" t="s">
        <v>13293</v>
      </c>
      <c r="F4903" s="2" t="s">
        <v>6424</v>
      </c>
      <c r="G4903" s="2" t="s">
        <v>6425</v>
      </c>
      <c r="H4903" s="29">
        <v>336330.67</v>
      </c>
      <c r="I4903" s="26">
        <v>571.80999999999995</v>
      </c>
      <c r="J4903" s="25">
        <v>299462.62</v>
      </c>
      <c r="K4903" s="25">
        <v>-36868.049999999988</v>
      </c>
      <c r="L4903" s="25">
        <v>27651.040000000001</v>
      </c>
      <c r="M4903" s="27">
        <v>327113.65999999997</v>
      </c>
    </row>
    <row r="4904" spans="1:13" x14ac:dyDescent="0.15">
      <c r="A4904" t="s">
        <v>18387</v>
      </c>
      <c r="B4904">
        <v>40517</v>
      </c>
      <c r="C4904" t="s">
        <v>14868</v>
      </c>
      <c r="D4904" t="s">
        <v>4900</v>
      </c>
      <c r="E4904" t="s">
        <v>13294</v>
      </c>
      <c r="F4904" s="2" t="s">
        <v>6555</v>
      </c>
      <c r="G4904" s="2" t="s">
        <v>6555</v>
      </c>
      <c r="H4904" s="29">
        <v>469720.42999999993</v>
      </c>
      <c r="I4904" s="26">
        <v>835.75</v>
      </c>
      <c r="J4904" s="25">
        <v>437690.63</v>
      </c>
      <c r="K4904" s="25">
        <v>-32029.79999999993</v>
      </c>
      <c r="L4904" s="25">
        <v>24022.35</v>
      </c>
      <c r="M4904" s="27">
        <v>461712.98</v>
      </c>
    </row>
    <row r="4905" spans="1:13" x14ac:dyDescent="0.15">
      <c r="A4905" t="s">
        <v>22678</v>
      </c>
      <c r="B4905">
        <v>62662</v>
      </c>
      <c r="C4905" t="s">
        <v>15339</v>
      </c>
      <c r="D4905" t="s">
        <v>4901</v>
      </c>
      <c r="E4905" t="s">
        <v>13295</v>
      </c>
      <c r="F4905" s="2" t="s">
        <v>6341</v>
      </c>
      <c r="G4905" s="2" t="s">
        <v>6341</v>
      </c>
      <c r="H4905" s="29">
        <v>51003.92</v>
      </c>
      <c r="I4905" s="26">
        <v>147.22999999999999</v>
      </c>
      <c r="J4905" s="25">
        <v>77105.820000000007</v>
      </c>
      <c r="K4905" s="25">
        <v>26101.900000000009</v>
      </c>
      <c r="L4905" s="25">
        <v>-12789.93</v>
      </c>
      <c r="M4905" s="27">
        <v>64315.890000000007</v>
      </c>
    </row>
    <row r="4906" spans="1:13" x14ac:dyDescent="0.15">
      <c r="A4906" t="s">
        <v>22801</v>
      </c>
      <c r="B4906">
        <v>70176</v>
      </c>
      <c r="C4906" t="s">
        <v>15359</v>
      </c>
      <c r="D4906" t="s">
        <v>4902</v>
      </c>
      <c r="E4906" t="s">
        <v>13296</v>
      </c>
      <c r="F4906" s="2" t="s">
        <v>6424</v>
      </c>
      <c r="G4906" s="2" t="s">
        <v>6425</v>
      </c>
      <c r="H4906" s="29">
        <v>290049.20999999996</v>
      </c>
      <c r="I4906" s="26">
        <v>494.02</v>
      </c>
      <c r="J4906" s="25">
        <v>258723.21</v>
      </c>
      <c r="K4906" s="25">
        <v>-31325.999999999971</v>
      </c>
      <c r="L4906" s="25">
        <v>23494.5</v>
      </c>
      <c r="M4906" s="27">
        <v>282217.70999999996</v>
      </c>
    </row>
    <row r="4907" spans="1:13" x14ac:dyDescent="0.15">
      <c r="A4907" t="s">
        <v>17655</v>
      </c>
      <c r="B4907">
        <v>24597</v>
      </c>
      <c r="C4907" t="s">
        <v>14688</v>
      </c>
      <c r="D4907" t="s">
        <v>4903</v>
      </c>
      <c r="E4907" t="s">
        <v>13297</v>
      </c>
      <c r="F4907" s="2" t="s">
        <v>6228</v>
      </c>
      <c r="G4907" s="2" t="s">
        <v>6228</v>
      </c>
      <c r="H4907" s="29">
        <v>0</v>
      </c>
      <c r="I4907" s="26">
        <v>108.42</v>
      </c>
      <c r="J4907" s="25">
        <v>56780.639999999999</v>
      </c>
      <c r="K4907" s="25">
        <v>56780.639999999999</v>
      </c>
      <c r="L4907" s="25">
        <v>-27822.51</v>
      </c>
      <c r="M4907" s="27">
        <v>28958.13</v>
      </c>
    </row>
    <row r="4908" spans="1:13" x14ac:dyDescent="0.15">
      <c r="A4908" t="s">
        <v>20725</v>
      </c>
      <c r="B4908">
        <v>41616</v>
      </c>
      <c r="C4908" t="s">
        <v>15078</v>
      </c>
      <c r="D4908" t="s">
        <v>4904</v>
      </c>
      <c r="E4908" t="s">
        <v>13300</v>
      </c>
      <c r="F4908" s="2" t="s">
        <v>6446</v>
      </c>
      <c r="G4908" s="2" t="s">
        <v>6446</v>
      </c>
      <c r="H4908" s="29">
        <v>33887.520000000019</v>
      </c>
      <c r="I4908" s="26">
        <v>122.7</v>
      </c>
      <c r="J4908" s="25">
        <v>64259.22</v>
      </c>
      <c r="K4908" s="25">
        <v>30371.699999999983</v>
      </c>
      <c r="L4908" s="25">
        <v>-14882.13</v>
      </c>
      <c r="M4908" s="27">
        <v>49377.090000000004</v>
      </c>
    </row>
    <row r="4909" spans="1:13" x14ac:dyDescent="0.15">
      <c r="A4909" t="s">
        <v>22679</v>
      </c>
      <c r="B4909">
        <v>62662</v>
      </c>
      <c r="C4909" t="s">
        <v>15339</v>
      </c>
      <c r="D4909" t="s">
        <v>4905</v>
      </c>
      <c r="E4909" t="s">
        <v>8799</v>
      </c>
      <c r="F4909" s="2" t="s">
        <v>6341</v>
      </c>
      <c r="G4909" s="2" t="s">
        <v>6341</v>
      </c>
      <c r="H4909" s="29">
        <v>5946</v>
      </c>
      <c r="I4909" s="26">
        <v>0</v>
      </c>
      <c r="J4909" s="25">
        <v>0</v>
      </c>
      <c r="K4909" s="25">
        <v>-5946</v>
      </c>
      <c r="L4909" s="25">
        <v>4459.5</v>
      </c>
      <c r="M4909" s="27">
        <v>4459.5</v>
      </c>
    </row>
    <row r="4910" spans="1:13" x14ac:dyDescent="0.15">
      <c r="A4910" t="s">
        <v>22802</v>
      </c>
      <c r="B4910">
        <v>70176</v>
      </c>
      <c r="C4910" t="s">
        <v>15359</v>
      </c>
      <c r="D4910" t="s">
        <v>4906</v>
      </c>
      <c r="E4910" t="s">
        <v>13301</v>
      </c>
      <c r="F4910" s="2" t="s">
        <v>6424</v>
      </c>
      <c r="G4910" s="2" t="s">
        <v>6425</v>
      </c>
      <c r="H4910" s="29">
        <v>291946.23999999999</v>
      </c>
      <c r="I4910" s="26">
        <v>501.14</v>
      </c>
      <c r="J4910" s="25">
        <v>262452.03000000003</v>
      </c>
      <c r="K4910" s="25">
        <v>-29494.209999999963</v>
      </c>
      <c r="L4910" s="25">
        <v>22120.66</v>
      </c>
      <c r="M4910" s="27">
        <v>284572.69</v>
      </c>
    </row>
    <row r="4911" spans="1:13" x14ac:dyDescent="0.15">
      <c r="A4911" t="s">
        <v>17656</v>
      </c>
      <c r="B4911">
        <v>24597</v>
      </c>
      <c r="C4911" t="s">
        <v>14688</v>
      </c>
      <c r="D4911" t="s">
        <v>4907</v>
      </c>
      <c r="E4911" t="s">
        <v>13302</v>
      </c>
      <c r="F4911" s="2" t="s">
        <v>6228</v>
      </c>
      <c r="G4911" s="2" t="s">
        <v>6228</v>
      </c>
      <c r="H4911" s="29">
        <v>180671.15000000002</v>
      </c>
      <c r="I4911" s="26">
        <v>877.73</v>
      </c>
      <c r="J4911" s="25">
        <v>459675.98</v>
      </c>
      <c r="K4911" s="25">
        <v>279004.82999999996</v>
      </c>
      <c r="L4911" s="25">
        <v>-136712.37</v>
      </c>
      <c r="M4911" s="27">
        <v>322963.61</v>
      </c>
    </row>
    <row r="4912" spans="1:13" x14ac:dyDescent="0.15">
      <c r="A4912" t="s">
        <v>20726</v>
      </c>
      <c r="B4912">
        <v>41616</v>
      </c>
      <c r="C4912" t="s">
        <v>15078</v>
      </c>
      <c r="D4912" t="s">
        <v>4908</v>
      </c>
      <c r="E4912" t="s">
        <v>13303</v>
      </c>
      <c r="F4912" s="2" t="s">
        <v>13304</v>
      </c>
      <c r="G4912" s="2" t="s">
        <v>6446</v>
      </c>
      <c r="H4912" s="29">
        <v>0</v>
      </c>
      <c r="I4912" s="26">
        <v>0</v>
      </c>
      <c r="J4912" s="25">
        <v>0</v>
      </c>
      <c r="K4912" s="25">
        <v>0</v>
      </c>
      <c r="L4912" s="25">
        <v>0</v>
      </c>
      <c r="M4912" s="27">
        <v>0</v>
      </c>
    </row>
    <row r="4913" spans="1:13" x14ac:dyDescent="0.15">
      <c r="A4913" t="s">
        <v>22680</v>
      </c>
      <c r="B4913">
        <v>62662</v>
      </c>
      <c r="C4913" t="s">
        <v>15339</v>
      </c>
      <c r="D4913" t="s">
        <v>4909</v>
      </c>
      <c r="E4913" t="s">
        <v>13305</v>
      </c>
      <c r="F4913" s="2" t="s">
        <v>6341</v>
      </c>
      <c r="G4913" s="2" t="s">
        <v>6341</v>
      </c>
      <c r="H4913" s="29">
        <v>33694</v>
      </c>
      <c r="I4913" s="26">
        <v>0</v>
      </c>
      <c r="J4913" s="25">
        <v>0</v>
      </c>
      <c r="K4913" s="25">
        <v>-33694</v>
      </c>
      <c r="L4913" s="25">
        <v>25270.5</v>
      </c>
      <c r="M4913" s="27">
        <v>25270.5</v>
      </c>
    </row>
    <row r="4914" spans="1:13" x14ac:dyDescent="0.15">
      <c r="A4914" t="s">
        <v>22803</v>
      </c>
      <c r="B4914">
        <v>70176</v>
      </c>
      <c r="C4914" t="s">
        <v>15359</v>
      </c>
      <c r="D4914" t="s">
        <v>4910</v>
      </c>
      <c r="E4914" t="s">
        <v>13306</v>
      </c>
      <c r="F4914" s="2" t="s">
        <v>6424</v>
      </c>
      <c r="G4914" s="2" t="s">
        <v>6425</v>
      </c>
      <c r="H4914" s="29">
        <v>476497.1</v>
      </c>
      <c r="I4914" s="26">
        <v>742.61</v>
      </c>
      <c r="J4914" s="25">
        <v>388912.28</v>
      </c>
      <c r="K4914" s="25">
        <v>-87584.819999999949</v>
      </c>
      <c r="L4914" s="25">
        <v>65688.62</v>
      </c>
      <c r="M4914" s="27">
        <v>454600.9</v>
      </c>
    </row>
    <row r="4915" spans="1:13" x14ac:dyDescent="0.15">
      <c r="A4915" t="s">
        <v>17657</v>
      </c>
      <c r="B4915">
        <v>24597</v>
      </c>
      <c r="C4915" t="s">
        <v>14688</v>
      </c>
      <c r="D4915" t="s">
        <v>4911</v>
      </c>
      <c r="E4915" t="s">
        <v>13307</v>
      </c>
      <c r="F4915" s="2" t="s">
        <v>6228</v>
      </c>
      <c r="G4915" s="2" t="s">
        <v>6228</v>
      </c>
      <c r="H4915" s="29">
        <v>1488173.67</v>
      </c>
      <c r="I4915" s="26">
        <v>1962.34</v>
      </c>
      <c r="J4915" s="25">
        <v>1027697.08</v>
      </c>
      <c r="K4915" s="25">
        <v>-460476.58999999997</v>
      </c>
      <c r="L4915" s="25">
        <v>345357.44</v>
      </c>
      <c r="M4915" s="27">
        <v>1373054.52</v>
      </c>
    </row>
    <row r="4916" spans="1:13" x14ac:dyDescent="0.15">
      <c r="A4916" t="s">
        <v>20727</v>
      </c>
      <c r="B4916">
        <v>41616</v>
      </c>
      <c r="C4916" t="s">
        <v>15078</v>
      </c>
      <c r="D4916" t="s">
        <v>4912</v>
      </c>
      <c r="E4916" t="s">
        <v>13308</v>
      </c>
      <c r="F4916" s="2" t="s">
        <v>8315</v>
      </c>
      <c r="G4916" s="2" t="s">
        <v>6446</v>
      </c>
      <c r="H4916" s="29">
        <v>0</v>
      </c>
      <c r="I4916" s="26">
        <v>0</v>
      </c>
      <c r="J4916" s="25">
        <v>0</v>
      </c>
      <c r="K4916" s="25">
        <v>0</v>
      </c>
      <c r="L4916" s="25">
        <v>0</v>
      </c>
      <c r="M4916" s="27">
        <v>0</v>
      </c>
    </row>
    <row r="4917" spans="1:13" x14ac:dyDescent="0.15">
      <c r="A4917" t="s">
        <v>23152</v>
      </c>
      <c r="B4917">
        <v>77195</v>
      </c>
      <c r="C4917" t="s">
        <v>15414</v>
      </c>
      <c r="D4917" t="s">
        <v>4913</v>
      </c>
      <c r="E4917" t="s">
        <v>13309</v>
      </c>
      <c r="F4917" s="2" t="s">
        <v>6341</v>
      </c>
      <c r="G4917" s="2" t="s">
        <v>6341</v>
      </c>
      <c r="H4917" s="29">
        <v>44054.64</v>
      </c>
      <c r="I4917" s="26">
        <v>49.77</v>
      </c>
      <c r="J4917" s="25">
        <v>26065.05</v>
      </c>
      <c r="K4917" s="25">
        <v>-17989.59</v>
      </c>
      <c r="L4917" s="25">
        <v>13492.19</v>
      </c>
      <c r="M4917" s="27">
        <v>39557.24</v>
      </c>
    </row>
    <row r="4918" spans="1:13" x14ac:dyDescent="0.15">
      <c r="A4918" t="s">
        <v>22804</v>
      </c>
      <c r="B4918">
        <v>70176</v>
      </c>
      <c r="C4918" t="s">
        <v>15359</v>
      </c>
      <c r="D4918" t="s">
        <v>4914</v>
      </c>
      <c r="E4918" t="s">
        <v>13310</v>
      </c>
      <c r="F4918" s="2" t="s">
        <v>6424</v>
      </c>
      <c r="G4918" s="2" t="s">
        <v>6425</v>
      </c>
      <c r="H4918" s="29">
        <v>191745.00999999998</v>
      </c>
      <c r="I4918" s="26">
        <v>453.16</v>
      </c>
      <c r="J4918" s="25">
        <v>237324.42</v>
      </c>
      <c r="K4918" s="25">
        <v>45579.410000000033</v>
      </c>
      <c r="L4918" s="25">
        <v>-22333.91</v>
      </c>
      <c r="M4918" s="27">
        <v>214990.51</v>
      </c>
    </row>
    <row r="4919" spans="1:13" x14ac:dyDescent="0.15">
      <c r="A4919" t="s">
        <v>17658</v>
      </c>
      <c r="B4919">
        <v>24597</v>
      </c>
      <c r="C4919" t="s">
        <v>14688</v>
      </c>
      <c r="D4919" t="s">
        <v>4915</v>
      </c>
      <c r="E4919" t="s">
        <v>13311</v>
      </c>
      <c r="F4919" s="2" t="s">
        <v>6228</v>
      </c>
      <c r="G4919" s="2" t="s">
        <v>6228</v>
      </c>
      <c r="H4919" s="29">
        <v>367738.68000000005</v>
      </c>
      <c r="I4919" s="26">
        <v>589.54999999999995</v>
      </c>
      <c r="J4919" s="25">
        <v>308753.23</v>
      </c>
      <c r="K4919" s="25">
        <v>-58985.45000000007</v>
      </c>
      <c r="L4919" s="25">
        <v>44239.09</v>
      </c>
      <c r="M4919" s="27">
        <v>352992.31999999995</v>
      </c>
    </row>
    <row r="4920" spans="1:13" x14ac:dyDescent="0.15">
      <c r="A4920" t="s">
        <v>18323</v>
      </c>
      <c r="B4920">
        <v>40378</v>
      </c>
      <c r="C4920" t="s">
        <v>14860</v>
      </c>
      <c r="D4920" t="s">
        <v>4916</v>
      </c>
      <c r="E4920" t="s">
        <v>13312</v>
      </c>
      <c r="F4920" s="2" t="s">
        <v>6451</v>
      </c>
      <c r="G4920" s="2" t="s">
        <v>6451</v>
      </c>
      <c r="H4920" s="29">
        <v>10533.039999999994</v>
      </c>
      <c r="I4920" s="26">
        <v>0</v>
      </c>
      <c r="J4920" s="25">
        <v>0</v>
      </c>
      <c r="K4920" s="25">
        <v>-10533.039999999994</v>
      </c>
      <c r="L4920" s="25">
        <v>7899.78</v>
      </c>
      <c r="M4920" s="27">
        <v>7899.78</v>
      </c>
    </row>
    <row r="4921" spans="1:13" x14ac:dyDescent="0.15">
      <c r="A4921" t="s">
        <v>20728</v>
      </c>
      <c r="B4921">
        <v>41616</v>
      </c>
      <c r="C4921" t="s">
        <v>15078</v>
      </c>
      <c r="D4921" t="s">
        <v>4917</v>
      </c>
      <c r="E4921" t="s">
        <v>13313</v>
      </c>
      <c r="F4921" s="2" t="s">
        <v>7873</v>
      </c>
      <c r="G4921" s="2" t="s">
        <v>6446</v>
      </c>
      <c r="H4921" s="29">
        <v>0</v>
      </c>
      <c r="I4921" s="26">
        <v>8.8699999999999992</v>
      </c>
      <c r="J4921" s="25">
        <v>4645.3100000000004</v>
      </c>
      <c r="K4921" s="25">
        <v>4645.3100000000004</v>
      </c>
      <c r="L4921" s="25">
        <v>-2276.1999999999998</v>
      </c>
      <c r="M4921" s="27">
        <v>2369.1100000000006</v>
      </c>
    </row>
    <row r="4922" spans="1:13" x14ac:dyDescent="0.15">
      <c r="A4922" t="s">
        <v>22681</v>
      </c>
      <c r="B4922">
        <v>62662</v>
      </c>
      <c r="C4922" t="s">
        <v>15339</v>
      </c>
      <c r="D4922" t="s">
        <v>4918</v>
      </c>
      <c r="E4922" t="s">
        <v>13314</v>
      </c>
      <c r="F4922" s="2" t="s">
        <v>6341</v>
      </c>
      <c r="G4922" s="2" t="s">
        <v>6341</v>
      </c>
      <c r="H4922" s="29">
        <v>1406600.3499999999</v>
      </c>
      <c r="I4922" s="26">
        <v>2481.2399999999998</v>
      </c>
      <c r="J4922" s="25">
        <v>1299450.2</v>
      </c>
      <c r="K4922" s="25">
        <v>-107150.14999999991</v>
      </c>
      <c r="L4922" s="25">
        <v>80362.61</v>
      </c>
      <c r="M4922" s="27">
        <v>1379812.81</v>
      </c>
    </row>
    <row r="4923" spans="1:13" x14ac:dyDescent="0.15">
      <c r="A4923" t="s">
        <v>22805</v>
      </c>
      <c r="B4923">
        <v>70176</v>
      </c>
      <c r="C4923" t="s">
        <v>15359</v>
      </c>
      <c r="D4923" t="s">
        <v>4919</v>
      </c>
      <c r="E4923" t="s">
        <v>13315</v>
      </c>
      <c r="F4923" s="2" t="s">
        <v>6424</v>
      </c>
      <c r="G4923" s="2" t="s">
        <v>6425</v>
      </c>
      <c r="H4923" s="29">
        <v>97077.770000000019</v>
      </c>
      <c r="I4923" s="26">
        <v>306.85000000000002</v>
      </c>
      <c r="J4923" s="25">
        <v>160700.41</v>
      </c>
      <c r="K4923" s="25">
        <v>63622.639999999985</v>
      </c>
      <c r="L4923" s="25">
        <v>-31175.09</v>
      </c>
      <c r="M4923" s="27">
        <v>129525.32</v>
      </c>
    </row>
    <row r="4924" spans="1:13" x14ac:dyDescent="0.15">
      <c r="A4924" t="s">
        <v>17659</v>
      </c>
      <c r="B4924">
        <v>24597</v>
      </c>
      <c r="C4924" t="s">
        <v>14688</v>
      </c>
      <c r="D4924" t="s">
        <v>4920</v>
      </c>
      <c r="E4924" t="s">
        <v>13316</v>
      </c>
      <c r="F4924" s="2" t="s">
        <v>6228</v>
      </c>
      <c r="G4924" s="2" t="s">
        <v>6228</v>
      </c>
      <c r="H4924" s="29">
        <v>1746443.07</v>
      </c>
      <c r="I4924" s="26">
        <v>1552.3</v>
      </c>
      <c r="J4924" s="25">
        <v>812955.03</v>
      </c>
      <c r="K4924" s="25">
        <v>-933488.04</v>
      </c>
      <c r="L4924" s="25">
        <v>700116.03</v>
      </c>
      <c r="M4924" s="27">
        <v>1513071.06</v>
      </c>
    </row>
    <row r="4925" spans="1:13" x14ac:dyDescent="0.15">
      <c r="A4925" t="s">
        <v>18324</v>
      </c>
      <c r="B4925">
        <v>40378</v>
      </c>
      <c r="C4925" t="s">
        <v>14860</v>
      </c>
      <c r="D4925" t="s">
        <v>4921</v>
      </c>
      <c r="E4925" t="s">
        <v>13317</v>
      </c>
      <c r="F4925" s="2" t="s">
        <v>6451</v>
      </c>
      <c r="G4925" s="2" t="s">
        <v>6451</v>
      </c>
      <c r="H4925" s="29">
        <v>0</v>
      </c>
      <c r="I4925" s="26">
        <v>0</v>
      </c>
      <c r="J4925" s="25">
        <v>0</v>
      </c>
      <c r="K4925" s="25">
        <v>0</v>
      </c>
      <c r="L4925" s="25">
        <v>0</v>
      </c>
      <c r="M4925" s="27">
        <v>0</v>
      </c>
    </row>
    <row r="4926" spans="1:13" x14ac:dyDescent="0.15">
      <c r="A4926" t="s">
        <v>22682</v>
      </c>
      <c r="B4926">
        <v>62662</v>
      </c>
      <c r="C4926" t="s">
        <v>15339</v>
      </c>
      <c r="D4926" t="s">
        <v>4922</v>
      </c>
      <c r="E4926" t="s">
        <v>13319</v>
      </c>
      <c r="F4926" s="2" t="s">
        <v>6341</v>
      </c>
      <c r="G4926" s="2" t="s">
        <v>6341</v>
      </c>
      <c r="H4926" s="29">
        <v>63955.260000000009</v>
      </c>
      <c r="I4926" s="26">
        <v>13.46</v>
      </c>
      <c r="J4926" s="25">
        <v>7049.14</v>
      </c>
      <c r="K4926" s="25">
        <v>-56906.12000000001</v>
      </c>
      <c r="L4926" s="25">
        <v>42679.59</v>
      </c>
      <c r="M4926" s="27">
        <v>49728.729999999996</v>
      </c>
    </row>
    <row r="4927" spans="1:13" x14ac:dyDescent="0.15">
      <c r="A4927" t="s">
        <v>22806</v>
      </c>
      <c r="B4927">
        <v>70176</v>
      </c>
      <c r="C4927" t="s">
        <v>15359</v>
      </c>
      <c r="D4927" t="s">
        <v>4923</v>
      </c>
      <c r="E4927" t="s">
        <v>13320</v>
      </c>
      <c r="F4927" s="2" t="s">
        <v>6424</v>
      </c>
      <c r="G4927" s="2" t="s">
        <v>6425</v>
      </c>
      <c r="H4927" s="29">
        <v>65406</v>
      </c>
      <c r="I4927" s="26">
        <v>393.79</v>
      </c>
      <c r="J4927" s="25">
        <v>206231.76</v>
      </c>
      <c r="K4927" s="25">
        <v>140825.76</v>
      </c>
      <c r="L4927" s="25">
        <v>-69004.62</v>
      </c>
      <c r="M4927" s="27">
        <v>137227.14000000001</v>
      </c>
    </row>
    <row r="4928" spans="1:13" x14ac:dyDescent="0.15">
      <c r="A4928" t="s">
        <v>17660</v>
      </c>
      <c r="B4928">
        <v>24597</v>
      </c>
      <c r="C4928" t="s">
        <v>14688</v>
      </c>
      <c r="D4928" t="s">
        <v>4924</v>
      </c>
      <c r="E4928" t="s">
        <v>13321</v>
      </c>
      <c r="F4928" s="2" t="s">
        <v>6228</v>
      </c>
      <c r="G4928" s="2" t="s">
        <v>6228</v>
      </c>
      <c r="H4928" s="29">
        <v>1044819.3700000001</v>
      </c>
      <c r="I4928" s="26">
        <v>1676</v>
      </c>
      <c r="J4928" s="25">
        <v>877737.96</v>
      </c>
      <c r="K4928" s="25">
        <v>-167081.41000000015</v>
      </c>
      <c r="L4928" s="25">
        <v>125311.06</v>
      </c>
      <c r="M4928" s="27">
        <v>1003049.02</v>
      </c>
    </row>
    <row r="4929" spans="1:13" x14ac:dyDescent="0.15">
      <c r="A4929" t="s">
        <v>18325</v>
      </c>
      <c r="B4929">
        <v>40378</v>
      </c>
      <c r="C4929" t="s">
        <v>14860</v>
      </c>
      <c r="D4929" t="s">
        <v>4925</v>
      </c>
      <c r="E4929" t="s">
        <v>13322</v>
      </c>
      <c r="F4929" s="2" t="s">
        <v>6451</v>
      </c>
      <c r="G4929" s="2" t="s">
        <v>6451</v>
      </c>
      <c r="H4929" s="29">
        <v>193687.58000000002</v>
      </c>
      <c r="I4929" s="26">
        <v>537.66</v>
      </c>
      <c r="J4929" s="25">
        <v>281577.92</v>
      </c>
      <c r="K4929" s="25">
        <v>87890.339999999967</v>
      </c>
      <c r="L4929" s="25">
        <v>-43066.27</v>
      </c>
      <c r="M4929" s="27">
        <v>238511.65</v>
      </c>
    </row>
    <row r="4930" spans="1:13" x14ac:dyDescent="0.15">
      <c r="A4930" t="s">
        <v>22683</v>
      </c>
      <c r="B4930">
        <v>62662</v>
      </c>
      <c r="C4930" t="s">
        <v>15339</v>
      </c>
      <c r="D4930" t="s">
        <v>4926</v>
      </c>
      <c r="E4930" t="s">
        <v>13323</v>
      </c>
      <c r="F4930" s="2" t="s">
        <v>6341</v>
      </c>
      <c r="G4930" s="2" t="s">
        <v>6341</v>
      </c>
      <c r="H4930" s="29">
        <v>167002.72999999998</v>
      </c>
      <c r="I4930" s="26">
        <v>149.16999999999999</v>
      </c>
      <c r="J4930" s="25">
        <v>78121.820000000007</v>
      </c>
      <c r="K4930" s="25">
        <v>-88880.909999999974</v>
      </c>
      <c r="L4930" s="25">
        <v>66660.679999999993</v>
      </c>
      <c r="M4930" s="27">
        <v>144782.5</v>
      </c>
    </row>
    <row r="4931" spans="1:13" x14ac:dyDescent="0.15">
      <c r="A4931" t="s">
        <v>18326</v>
      </c>
      <c r="B4931">
        <v>40378</v>
      </c>
      <c r="C4931" t="s">
        <v>14860</v>
      </c>
      <c r="D4931" t="s">
        <v>4927</v>
      </c>
      <c r="E4931" t="s">
        <v>13324</v>
      </c>
      <c r="F4931" s="2" t="s">
        <v>6451</v>
      </c>
      <c r="G4931" s="2" t="s">
        <v>6451</v>
      </c>
      <c r="H4931" s="29">
        <v>0</v>
      </c>
      <c r="I4931" s="26">
        <v>0</v>
      </c>
      <c r="J4931" s="25">
        <v>0</v>
      </c>
      <c r="K4931" s="25">
        <v>0</v>
      </c>
      <c r="L4931" s="25">
        <v>0</v>
      </c>
      <c r="M4931" s="27">
        <v>0</v>
      </c>
    </row>
    <row r="4932" spans="1:13" x14ac:dyDescent="0.15">
      <c r="A4932" t="s">
        <v>20729</v>
      </c>
      <c r="B4932">
        <v>41616</v>
      </c>
      <c r="C4932" t="s">
        <v>15078</v>
      </c>
      <c r="D4932" t="s">
        <v>4928</v>
      </c>
      <c r="E4932" t="s">
        <v>13325</v>
      </c>
      <c r="F4932" s="2" t="s">
        <v>6446</v>
      </c>
      <c r="G4932" s="2" t="s">
        <v>6446</v>
      </c>
      <c r="H4932" s="29">
        <v>0</v>
      </c>
      <c r="I4932" s="26">
        <v>0</v>
      </c>
      <c r="J4932" s="25">
        <v>0</v>
      </c>
      <c r="K4932" s="25">
        <v>0</v>
      </c>
      <c r="L4932" s="25">
        <v>0</v>
      </c>
      <c r="M4932" s="27">
        <v>0</v>
      </c>
    </row>
    <row r="4933" spans="1:13" x14ac:dyDescent="0.15">
      <c r="A4933" t="s">
        <v>17661</v>
      </c>
      <c r="B4933">
        <v>24597</v>
      </c>
      <c r="C4933" t="s">
        <v>14688</v>
      </c>
      <c r="D4933" t="s">
        <v>4929</v>
      </c>
      <c r="E4933" t="s">
        <v>13326</v>
      </c>
      <c r="F4933" s="2" t="s">
        <v>6228</v>
      </c>
      <c r="G4933" s="2" t="s">
        <v>6228</v>
      </c>
      <c r="H4933" s="29">
        <v>51835.640000000014</v>
      </c>
      <c r="I4933" s="26">
        <v>91.91</v>
      </c>
      <c r="J4933" s="25">
        <v>48134.19</v>
      </c>
      <c r="K4933" s="25">
        <v>-3701.4500000000116</v>
      </c>
      <c r="L4933" s="25">
        <v>2776.09</v>
      </c>
      <c r="M4933" s="27">
        <v>50910.28</v>
      </c>
    </row>
    <row r="4934" spans="1:13" x14ac:dyDescent="0.15">
      <c r="A4934" t="s">
        <v>17662</v>
      </c>
      <c r="B4934">
        <v>24597</v>
      </c>
      <c r="C4934" t="s">
        <v>14688</v>
      </c>
      <c r="D4934" t="s">
        <v>4930</v>
      </c>
      <c r="E4934" t="s">
        <v>13327</v>
      </c>
      <c r="F4934" s="2" t="s">
        <v>6228</v>
      </c>
      <c r="G4934" s="2" t="s">
        <v>6228</v>
      </c>
      <c r="H4934" s="29">
        <v>506147.14999999991</v>
      </c>
      <c r="I4934" s="26">
        <v>798.33</v>
      </c>
      <c r="J4934" s="25">
        <v>418093.4</v>
      </c>
      <c r="K4934" s="25">
        <v>-88053.749999999884</v>
      </c>
      <c r="L4934" s="25">
        <v>66040.31</v>
      </c>
      <c r="M4934" s="27">
        <v>484133.71</v>
      </c>
    </row>
    <row r="4935" spans="1:13" x14ac:dyDescent="0.15">
      <c r="A4935" t="s">
        <v>17663</v>
      </c>
      <c r="B4935">
        <v>24597</v>
      </c>
      <c r="C4935" t="s">
        <v>14688</v>
      </c>
      <c r="D4935" t="s">
        <v>4931</v>
      </c>
      <c r="E4935" t="s">
        <v>13328</v>
      </c>
      <c r="F4935" s="2" t="s">
        <v>6228</v>
      </c>
      <c r="G4935" s="2" t="s">
        <v>6228</v>
      </c>
      <c r="H4935" s="29">
        <v>393105.53</v>
      </c>
      <c r="I4935" s="26">
        <v>633.71</v>
      </c>
      <c r="J4935" s="25">
        <v>331880.26</v>
      </c>
      <c r="K4935" s="25">
        <v>-61225.270000000019</v>
      </c>
      <c r="L4935" s="25">
        <v>45918.95</v>
      </c>
      <c r="M4935" s="27">
        <v>377799.21</v>
      </c>
    </row>
    <row r="4936" spans="1:13" x14ac:dyDescent="0.15">
      <c r="A4936" t="s">
        <v>18327</v>
      </c>
      <c r="B4936">
        <v>40378</v>
      </c>
      <c r="C4936" t="s">
        <v>14860</v>
      </c>
      <c r="D4936" t="s">
        <v>4932</v>
      </c>
      <c r="E4936" t="s">
        <v>13329</v>
      </c>
      <c r="F4936" s="2" t="s">
        <v>6451</v>
      </c>
      <c r="G4936" s="2" t="s">
        <v>6451</v>
      </c>
      <c r="H4936" s="29">
        <v>85115.94</v>
      </c>
      <c r="I4936" s="26">
        <v>70.05</v>
      </c>
      <c r="J4936" s="25">
        <v>36685.89</v>
      </c>
      <c r="K4936" s="25">
        <v>-48430.05</v>
      </c>
      <c r="L4936" s="25">
        <v>36322.54</v>
      </c>
      <c r="M4936" s="27">
        <v>73008.429999999993</v>
      </c>
    </row>
    <row r="4937" spans="1:13" x14ac:dyDescent="0.15">
      <c r="A4937" t="s">
        <v>20540</v>
      </c>
      <c r="B4937">
        <v>41572</v>
      </c>
      <c r="C4937" t="s">
        <v>15065</v>
      </c>
      <c r="D4937" t="s">
        <v>4933</v>
      </c>
      <c r="E4937" t="s">
        <v>13330</v>
      </c>
      <c r="F4937" s="2" t="s">
        <v>6424</v>
      </c>
      <c r="G4937" s="2" t="s">
        <v>6425</v>
      </c>
      <c r="H4937" s="29">
        <v>0</v>
      </c>
      <c r="I4937" s="26">
        <v>0</v>
      </c>
      <c r="J4937" s="25">
        <v>0</v>
      </c>
      <c r="K4937" s="25">
        <v>0</v>
      </c>
      <c r="L4937" s="25">
        <v>0</v>
      </c>
      <c r="M4937" s="27">
        <v>0</v>
      </c>
    </row>
    <row r="4938" spans="1:13" x14ac:dyDescent="0.15">
      <c r="A4938" t="s">
        <v>17664</v>
      </c>
      <c r="B4938">
        <v>24597</v>
      </c>
      <c r="C4938" t="s">
        <v>14688</v>
      </c>
      <c r="D4938" t="s">
        <v>4934</v>
      </c>
      <c r="E4938" t="s">
        <v>13331</v>
      </c>
      <c r="F4938" s="2" t="s">
        <v>6228</v>
      </c>
      <c r="G4938" s="2" t="s">
        <v>6228</v>
      </c>
      <c r="H4938" s="29">
        <v>100634.4</v>
      </c>
      <c r="I4938" s="26">
        <v>494.99</v>
      </c>
      <c r="J4938" s="25">
        <v>259231.21</v>
      </c>
      <c r="K4938" s="25">
        <v>158596.81</v>
      </c>
      <c r="L4938" s="25">
        <v>-77712.44</v>
      </c>
      <c r="M4938" s="27">
        <v>181518.77</v>
      </c>
    </row>
    <row r="4939" spans="1:13" x14ac:dyDescent="0.15">
      <c r="A4939" t="s">
        <v>17665</v>
      </c>
      <c r="B4939">
        <v>24597</v>
      </c>
      <c r="C4939" t="s">
        <v>14688</v>
      </c>
      <c r="D4939" t="s">
        <v>4935</v>
      </c>
      <c r="E4939" t="s">
        <v>13332</v>
      </c>
      <c r="F4939" s="2" t="s">
        <v>6226</v>
      </c>
      <c r="G4939" s="2" t="s">
        <v>6227</v>
      </c>
      <c r="H4939" s="29">
        <v>0</v>
      </c>
      <c r="I4939" s="26">
        <v>37.81</v>
      </c>
      <c r="J4939" s="25">
        <v>19801.48</v>
      </c>
      <c r="K4939" s="25">
        <v>19801.48</v>
      </c>
      <c r="L4939" s="25">
        <v>-9702.73</v>
      </c>
      <c r="M4939" s="27">
        <v>10098.75</v>
      </c>
    </row>
    <row r="4940" spans="1:13" x14ac:dyDescent="0.15">
      <c r="A4940" t="s">
        <v>22743</v>
      </c>
      <c r="B4940">
        <v>69669</v>
      </c>
      <c r="C4940" t="s">
        <v>15353</v>
      </c>
      <c r="D4940" t="s">
        <v>4936</v>
      </c>
      <c r="E4940" t="s">
        <v>10859</v>
      </c>
      <c r="F4940" s="2" t="s">
        <v>6238</v>
      </c>
      <c r="G4940" s="2" t="s">
        <v>6238</v>
      </c>
      <c r="H4940" s="29">
        <v>7928</v>
      </c>
      <c r="I4940" s="26">
        <v>0</v>
      </c>
      <c r="J4940" s="25">
        <v>0</v>
      </c>
      <c r="K4940" s="25">
        <v>-7928</v>
      </c>
      <c r="L4940" s="25">
        <v>5946</v>
      </c>
      <c r="M4940" s="27">
        <v>5946</v>
      </c>
    </row>
    <row r="4941" spans="1:13" x14ac:dyDescent="0.15">
      <c r="A4941" t="s">
        <v>17666</v>
      </c>
      <c r="B4941">
        <v>24597</v>
      </c>
      <c r="C4941" t="s">
        <v>14688</v>
      </c>
      <c r="D4941" t="s">
        <v>4937</v>
      </c>
      <c r="E4941" t="s">
        <v>13333</v>
      </c>
      <c r="F4941" s="2" t="s">
        <v>6226</v>
      </c>
      <c r="G4941" s="2" t="s">
        <v>6227</v>
      </c>
      <c r="H4941" s="29">
        <v>0</v>
      </c>
      <c r="I4941" s="26">
        <v>389.62</v>
      </c>
      <c r="J4941" s="25">
        <v>204047.89</v>
      </c>
      <c r="K4941" s="25">
        <v>204047.89</v>
      </c>
      <c r="L4941" s="25">
        <v>-99983.47</v>
      </c>
      <c r="M4941" s="27">
        <v>104064.42000000001</v>
      </c>
    </row>
    <row r="4942" spans="1:13" x14ac:dyDescent="0.15">
      <c r="A4942" t="s">
        <v>17667</v>
      </c>
      <c r="B4942">
        <v>24597</v>
      </c>
      <c r="C4942" t="s">
        <v>14688</v>
      </c>
      <c r="D4942" t="s">
        <v>4938</v>
      </c>
      <c r="E4942" t="s">
        <v>13334</v>
      </c>
      <c r="F4942" s="2" t="s">
        <v>6226</v>
      </c>
      <c r="G4942" s="2" t="s">
        <v>6227</v>
      </c>
      <c r="H4942" s="29">
        <v>67388</v>
      </c>
      <c r="I4942" s="26">
        <v>130.06</v>
      </c>
      <c r="J4942" s="25">
        <v>68113.72</v>
      </c>
      <c r="K4942" s="25">
        <v>725.72000000000116</v>
      </c>
      <c r="L4942" s="25">
        <v>-355.6</v>
      </c>
      <c r="M4942" s="27">
        <v>67758.12</v>
      </c>
    </row>
    <row r="4943" spans="1:13" x14ac:dyDescent="0.15">
      <c r="A4943" t="s">
        <v>17668</v>
      </c>
      <c r="B4943">
        <v>24597</v>
      </c>
      <c r="C4943" t="s">
        <v>14688</v>
      </c>
      <c r="D4943" t="s">
        <v>4939</v>
      </c>
      <c r="E4943" t="s">
        <v>13335</v>
      </c>
      <c r="F4943" s="2" t="s">
        <v>6226</v>
      </c>
      <c r="G4943" s="2" t="s">
        <v>6227</v>
      </c>
      <c r="H4943" s="29">
        <v>222140.12</v>
      </c>
      <c r="I4943" s="26">
        <v>283.81</v>
      </c>
      <c r="J4943" s="25">
        <v>148634.14000000001</v>
      </c>
      <c r="K4943" s="25">
        <v>-73505.979999999981</v>
      </c>
      <c r="L4943" s="25">
        <v>55129.49</v>
      </c>
      <c r="M4943" s="27">
        <v>203763.63</v>
      </c>
    </row>
    <row r="4944" spans="1:13" x14ac:dyDescent="0.15">
      <c r="A4944" t="s">
        <v>18328</v>
      </c>
      <c r="B4944">
        <v>40378</v>
      </c>
      <c r="C4944" t="s">
        <v>14860</v>
      </c>
      <c r="D4944" t="s">
        <v>4940</v>
      </c>
      <c r="E4944" t="s">
        <v>6419</v>
      </c>
      <c r="F4944" s="2" t="s">
        <v>6451</v>
      </c>
      <c r="G4944" s="2" t="s">
        <v>6451</v>
      </c>
      <c r="H4944" s="29">
        <v>554506.62</v>
      </c>
      <c r="I4944" s="26">
        <v>621.62</v>
      </c>
      <c r="J4944" s="25">
        <v>325548.61</v>
      </c>
      <c r="K4944" s="25">
        <v>-228958.01</v>
      </c>
      <c r="L4944" s="25">
        <v>171718.51</v>
      </c>
      <c r="M4944" s="27">
        <v>497267.12</v>
      </c>
    </row>
    <row r="4945" spans="1:13" x14ac:dyDescent="0.15">
      <c r="A4945" t="s">
        <v>21173</v>
      </c>
      <c r="B4945">
        <v>41775</v>
      </c>
      <c r="C4945" t="s">
        <v>15110</v>
      </c>
      <c r="D4945" t="s">
        <v>4941</v>
      </c>
      <c r="E4945" t="s">
        <v>13336</v>
      </c>
      <c r="F4945" s="2" t="s">
        <v>6228</v>
      </c>
      <c r="G4945" s="2" t="s">
        <v>6228</v>
      </c>
      <c r="H4945" s="29">
        <v>0</v>
      </c>
      <c r="I4945" s="26">
        <v>0</v>
      </c>
      <c r="J4945" s="25">
        <v>0</v>
      </c>
      <c r="K4945" s="25">
        <v>0</v>
      </c>
      <c r="L4945" s="25">
        <v>0</v>
      </c>
      <c r="M4945" s="27">
        <v>0</v>
      </c>
    </row>
    <row r="4946" spans="1:13" x14ac:dyDescent="0.15">
      <c r="A4946" t="s">
        <v>22744</v>
      </c>
      <c r="B4946">
        <v>69669</v>
      </c>
      <c r="C4946" t="s">
        <v>15353</v>
      </c>
      <c r="D4946" t="s">
        <v>4942</v>
      </c>
      <c r="E4946" t="s">
        <v>13337</v>
      </c>
      <c r="F4946" s="2" t="s">
        <v>6238</v>
      </c>
      <c r="G4946" s="2" t="s">
        <v>6238</v>
      </c>
      <c r="H4946" s="29">
        <v>137319.94999999998</v>
      </c>
      <c r="I4946" s="26">
        <v>357.8</v>
      </c>
      <c r="J4946" s="25">
        <v>187383.44</v>
      </c>
      <c r="K4946" s="25">
        <v>50063.49000000002</v>
      </c>
      <c r="L4946" s="25">
        <v>-24531.11</v>
      </c>
      <c r="M4946" s="27">
        <v>162852.33000000002</v>
      </c>
    </row>
    <row r="4947" spans="1:13" x14ac:dyDescent="0.15">
      <c r="A4947" t="s">
        <v>18329</v>
      </c>
      <c r="B4947">
        <v>40378</v>
      </c>
      <c r="C4947" t="s">
        <v>14860</v>
      </c>
      <c r="D4947" t="s">
        <v>4943</v>
      </c>
      <c r="E4947" t="s">
        <v>13338</v>
      </c>
      <c r="F4947" s="2" t="s">
        <v>6451</v>
      </c>
      <c r="G4947" s="2" t="s">
        <v>6451</v>
      </c>
      <c r="H4947" s="29">
        <v>13874</v>
      </c>
      <c r="I4947" s="26">
        <v>0</v>
      </c>
      <c r="J4947" s="25">
        <v>0</v>
      </c>
      <c r="K4947" s="25">
        <v>-13874</v>
      </c>
      <c r="L4947" s="25">
        <v>10405.5</v>
      </c>
      <c r="M4947" s="27">
        <v>10405.5</v>
      </c>
    </row>
    <row r="4948" spans="1:13" x14ac:dyDescent="0.15">
      <c r="A4948" t="s">
        <v>21174</v>
      </c>
      <c r="B4948">
        <v>41775</v>
      </c>
      <c r="C4948" t="s">
        <v>15110</v>
      </c>
      <c r="D4948" t="s">
        <v>4944</v>
      </c>
      <c r="E4948" t="s">
        <v>13339</v>
      </c>
      <c r="F4948" s="2" t="s">
        <v>6228</v>
      </c>
      <c r="G4948" s="2" t="s">
        <v>6228</v>
      </c>
      <c r="H4948" s="29">
        <v>195125.11</v>
      </c>
      <c r="I4948" s="26">
        <v>345.42</v>
      </c>
      <c r="J4948" s="25">
        <v>180899.91</v>
      </c>
      <c r="K4948" s="25">
        <v>-14225.199999999983</v>
      </c>
      <c r="L4948" s="25">
        <v>10668.9</v>
      </c>
      <c r="M4948" s="27">
        <v>191568.81</v>
      </c>
    </row>
    <row r="4949" spans="1:13" x14ac:dyDescent="0.15">
      <c r="A4949" t="s">
        <v>22745</v>
      </c>
      <c r="B4949">
        <v>69669</v>
      </c>
      <c r="C4949" t="s">
        <v>15353</v>
      </c>
      <c r="D4949" t="s">
        <v>4945</v>
      </c>
      <c r="E4949" t="s">
        <v>6709</v>
      </c>
      <c r="F4949" s="2" t="s">
        <v>6238</v>
      </c>
      <c r="G4949" s="2" t="s">
        <v>6238</v>
      </c>
      <c r="H4949" s="29">
        <v>189145.09999999998</v>
      </c>
      <c r="I4949" s="26">
        <v>323.83</v>
      </c>
      <c r="J4949" s="25">
        <v>169593.01</v>
      </c>
      <c r="K4949" s="25">
        <v>-19552.089999999967</v>
      </c>
      <c r="L4949" s="25">
        <v>14664.07</v>
      </c>
      <c r="M4949" s="27">
        <v>184257.08000000002</v>
      </c>
    </row>
    <row r="4950" spans="1:13" x14ac:dyDescent="0.15">
      <c r="A4950" t="s">
        <v>20047</v>
      </c>
      <c r="B4950">
        <v>41488</v>
      </c>
      <c r="C4950" t="s">
        <v>15026</v>
      </c>
      <c r="D4950" t="s">
        <v>4946</v>
      </c>
      <c r="E4950" t="s">
        <v>13340</v>
      </c>
      <c r="F4950" s="2" t="s">
        <v>8320</v>
      </c>
      <c r="G4950" s="2" t="s">
        <v>6741</v>
      </c>
      <c r="H4950" s="29">
        <v>83036.31</v>
      </c>
      <c r="I4950" s="26">
        <v>190.09</v>
      </c>
      <c r="J4950" s="25">
        <v>99552.03</v>
      </c>
      <c r="K4950" s="25">
        <v>16515.72</v>
      </c>
      <c r="L4950" s="25">
        <v>-8092.7</v>
      </c>
      <c r="M4950" s="27">
        <v>91459.33</v>
      </c>
    </row>
    <row r="4951" spans="1:13" x14ac:dyDescent="0.15">
      <c r="A4951" t="s">
        <v>20408</v>
      </c>
      <c r="B4951">
        <v>41561</v>
      </c>
      <c r="C4951" t="s">
        <v>15058</v>
      </c>
      <c r="D4951" t="s">
        <v>4947</v>
      </c>
      <c r="E4951" t="s">
        <v>13341</v>
      </c>
      <c r="F4951" s="2" t="s">
        <v>10028</v>
      </c>
      <c r="G4951" s="2" t="s">
        <v>6497</v>
      </c>
      <c r="H4951" s="29">
        <v>63426.859999999986</v>
      </c>
      <c r="I4951" s="26">
        <v>173.35000000000002</v>
      </c>
      <c r="J4951" s="25">
        <v>90785.13</v>
      </c>
      <c r="K4951" s="25">
        <v>27358.270000000019</v>
      </c>
      <c r="L4951" s="25">
        <v>-13405.55</v>
      </c>
      <c r="M4951" s="27">
        <v>77379.58</v>
      </c>
    </row>
    <row r="4952" spans="1:13" x14ac:dyDescent="0.15">
      <c r="A4952" t="s">
        <v>19983</v>
      </c>
      <c r="B4952">
        <v>41471</v>
      </c>
      <c r="C4952" t="s">
        <v>15019</v>
      </c>
      <c r="D4952" t="s">
        <v>4948</v>
      </c>
      <c r="E4952" t="s">
        <v>7409</v>
      </c>
      <c r="F4952" s="2" t="s">
        <v>7226</v>
      </c>
      <c r="G4952" s="2" t="s">
        <v>6594</v>
      </c>
      <c r="H4952" s="29">
        <v>31959.809999999998</v>
      </c>
      <c r="I4952" s="26">
        <v>84.73</v>
      </c>
      <c r="J4952" s="25">
        <v>44373.95</v>
      </c>
      <c r="K4952" s="25">
        <v>12414.14</v>
      </c>
      <c r="L4952" s="25">
        <v>-6082.93</v>
      </c>
      <c r="M4952" s="27">
        <v>38291.019999999997</v>
      </c>
    </row>
    <row r="4953" spans="1:13" x14ac:dyDescent="0.15">
      <c r="A4953" t="s">
        <v>19718</v>
      </c>
      <c r="B4953">
        <v>41401</v>
      </c>
      <c r="C4953" t="s">
        <v>14998</v>
      </c>
      <c r="D4953" t="s">
        <v>4949</v>
      </c>
      <c r="E4953" t="s">
        <v>13342</v>
      </c>
      <c r="F4953" s="2" t="s">
        <v>7574</v>
      </c>
      <c r="G4953" s="2" t="s">
        <v>6695</v>
      </c>
      <c r="H4953" s="29">
        <v>15055.779999999999</v>
      </c>
      <c r="I4953" s="26">
        <v>15.33</v>
      </c>
      <c r="J4953" s="25">
        <v>8028.47</v>
      </c>
      <c r="K4953" s="25">
        <v>-7027.3099999999986</v>
      </c>
      <c r="L4953" s="25">
        <v>5270.48</v>
      </c>
      <c r="M4953" s="27">
        <v>13298.95</v>
      </c>
    </row>
    <row r="4954" spans="1:13" x14ac:dyDescent="0.15">
      <c r="A4954" t="s">
        <v>20234</v>
      </c>
      <c r="B4954">
        <v>41516</v>
      </c>
      <c r="C4954" t="s">
        <v>15039</v>
      </c>
      <c r="D4954" t="s">
        <v>4950</v>
      </c>
      <c r="E4954" t="s">
        <v>13343</v>
      </c>
      <c r="F4954" s="2" t="s">
        <v>9023</v>
      </c>
      <c r="G4954" s="2" t="s">
        <v>9023</v>
      </c>
      <c r="H4954" s="29">
        <v>52268.479999999996</v>
      </c>
      <c r="I4954" s="26">
        <v>122.06</v>
      </c>
      <c r="J4954" s="25">
        <v>63924.04</v>
      </c>
      <c r="K4954" s="25">
        <v>11655.560000000005</v>
      </c>
      <c r="L4954" s="25">
        <v>-5711.22</v>
      </c>
      <c r="M4954" s="27">
        <v>58212.82</v>
      </c>
    </row>
    <row r="4955" spans="1:13" x14ac:dyDescent="0.15">
      <c r="A4955" t="s">
        <v>20348</v>
      </c>
      <c r="B4955">
        <v>41544</v>
      </c>
      <c r="C4955" t="s">
        <v>15050</v>
      </c>
      <c r="D4955" t="s">
        <v>4951</v>
      </c>
      <c r="E4955" t="s">
        <v>13344</v>
      </c>
      <c r="F4955" s="2" t="s">
        <v>10501</v>
      </c>
      <c r="G4955" s="2" t="s">
        <v>7115</v>
      </c>
      <c r="H4955" s="29">
        <v>3634.3600000000006</v>
      </c>
      <c r="I4955" s="26">
        <v>0</v>
      </c>
      <c r="J4955" s="25">
        <v>0</v>
      </c>
      <c r="K4955" s="25">
        <v>-3634.3600000000006</v>
      </c>
      <c r="L4955" s="25">
        <v>2725.77</v>
      </c>
      <c r="M4955" s="27">
        <v>2725.77</v>
      </c>
    </row>
    <row r="4956" spans="1:13" x14ac:dyDescent="0.15">
      <c r="A4956" t="s">
        <v>19984</v>
      </c>
      <c r="B4956">
        <v>41471</v>
      </c>
      <c r="C4956" t="s">
        <v>15019</v>
      </c>
      <c r="D4956" t="s">
        <v>4952</v>
      </c>
      <c r="E4956" t="s">
        <v>13345</v>
      </c>
      <c r="F4956" s="2" t="s">
        <v>8946</v>
      </c>
      <c r="G4956" s="2" t="s">
        <v>6594</v>
      </c>
      <c r="H4956" s="29">
        <v>47839.130000000005</v>
      </c>
      <c r="I4956" s="26">
        <v>26.7</v>
      </c>
      <c r="J4956" s="25">
        <v>13983.06</v>
      </c>
      <c r="K4956" s="25">
        <v>-33856.070000000007</v>
      </c>
      <c r="L4956" s="25">
        <v>25392.05</v>
      </c>
      <c r="M4956" s="27">
        <v>39375.11</v>
      </c>
    </row>
    <row r="4957" spans="1:13" x14ac:dyDescent="0.15">
      <c r="A4957" t="s">
        <v>20106</v>
      </c>
      <c r="B4957">
        <v>41496</v>
      </c>
      <c r="C4957" t="s">
        <v>15031</v>
      </c>
      <c r="D4957" t="s">
        <v>4953</v>
      </c>
      <c r="E4957" t="s">
        <v>13346</v>
      </c>
      <c r="F4957" s="2" t="s">
        <v>6577</v>
      </c>
      <c r="G4957" s="2" t="s">
        <v>6474</v>
      </c>
      <c r="H4957" s="29">
        <v>0</v>
      </c>
      <c r="I4957" s="26">
        <v>0</v>
      </c>
      <c r="J4957" s="25">
        <v>0</v>
      </c>
      <c r="K4957" s="25">
        <v>0</v>
      </c>
      <c r="L4957" s="25">
        <v>0</v>
      </c>
      <c r="M4957" s="27">
        <v>0</v>
      </c>
    </row>
    <row r="4958" spans="1:13" x14ac:dyDescent="0.15">
      <c r="A4958" t="s">
        <v>17775</v>
      </c>
      <c r="B4958">
        <v>28601</v>
      </c>
      <c r="C4958" t="s">
        <v>14709</v>
      </c>
      <c r="D4958" t="s">
        <v>4954</v>
      </c>
      <c r="E4958" t="s">
        <v>13347</v>
      </c>
      <c r="F4958" s="2" t="s">
        <v>7768</v>
      </c>
      <c r="G4958" s="2" t="s">
        <v>6807</v>
      </c>
      <c r="H4958" s="29">
        <v>0</v>
      </c>
      <c r="I4958" s="26">
        <v>28.89</v>
      </c>
      <c r="J4958" s="25">
        <v>15129.98</v>
      </c>
      <c r="K4958" s="25">
        <v>15129.98</v>
      </c>
      <c r="L4958" s="25">
        <v>-7413.69</v>
      </c>
      <c r="M4958" s="27">
        <v>7716.29</v>
      </c>
    </row>
    <row r="4959" spans="1:13" x14ac:dyDescent="0.15">
      <c r="A4959" t="s">
        <v>19617</v>
      </c>
      <c r="B4959">
        <v>41376</v>
      </c>
      <c r="C4959" t="s">
        <v>14991</v>
      </c>
      <c r="D4959" t="s">
        <v>4955</v>
      </c>
      <c r="E4959" t="s">
        <v>13348</v>
      </c>
      <c r="F4959" s="2" t="s">
        <v>7095</v>
      </c>
      <c r="G4959" s="2" t="s">
        <v>7096</v>
      </c>
      <c r="H4959" s="29">
        <v>40747.630000000005</v>
      </c>
      <c r="I4959" s="26">
        <v>94.81</v>
      </c>
      <c r="J4959" s="25">
        <v>49652.95</v>
      </c>
      <c r="K4959" s="25">
        <v>8905.3199999999924</v>
      </c>
      <c r="L4959" s="25">
        <v>-4363.6099999999997</v>
      </c>
      <c r="M4959" s="27">
        <v>45289.34</v>
      </c>
    </row>
    <row r="4960" spans="1:13" x14ac:dyDescent="0.15">
      <c r="A4960" t="s">
        <v>21175</v>
      </c>
      <c r="B4960">
        <v>41775</v>
      </c>
      <c r="C4960" t="s">
        <v>15110</v>
      </c>
      <c r="D4960" t="s">
        <v>4956</v>
      </c>
      <c r="E4960" t="s">
        <v>13349</v>
      </c>
      <c r="F4960" s="2" t="s">
        <v>6228</v>
      </c>
      <c r="G4960" s="2" t="s">
        <v>6228</v>
      </c>
      <c r="H4960" s="29">
        <v>617147.68999999994</v>
      </c>
      <c r="I4960" s="26">
        <v>1020.61</v>
      </c>
      <c r="J4960" s="25">
        <v>534503.66</v>
      </c>
      <c r="K4960" s="25">
        <v>-82644.029999999912</v>
      </c>
      <c r="L4960" s="25">
        <v>61983.02</v>
      </c>
      <c r="M4960" s="27">
        <v>596486.68000000005</v>
      </c>
    </row>
    <row r="4961" spans="1:13" x14ac:dyDescent="0.15">
      <c r="A4961" t="s">
        <v>17481</v>
      </c>
      <c r="B4961">
        <v>13683</v>
      </c>
      <c r="C4961" t="s">
        <v>14659</v>
      </c>
      <c r="D4961" t="s">
        <v>4957</v>
      </c>
      <c r="E4961" t="s">
        <v>13350</v>
      </c>
      <c r="F4961" s="2" t="s">
        <v>13351</v>
      </c>
      <c r="G4961" s="2" t="s">
        <v>6654</v>
      </c>
      <c r="H4961" s="29">
        <v>0</v>
      </c>
      <c r="I4961" s="26">
        <v>0</v>
      </c>
      <c r="J4961" s="25">
        <v>0</v>
      </c>
      <c r="K4961" s="25">
        <v>0</v>
      </c>
      <c r="L4961" s="25">
        <v>0</v>
      </c>
      <c r="M4961" s="27">
        <v>0</v>
      </c>
    </row>
    <row r="4962" spans="1:13" x14ac:dyDescent="0.15">
      <c r="A4962" t="s">
        <v>17776</v>
      </c>
      <c r="B4962">
        <v>28601</v>
      </c>
      <c r="C4962" t="s">
        <v>14709</v>
      </c>
      <c r="D4962" t="s">
        <v>4958</v>
      </c>
      <c r="E4962" t="s">
        <v>13352</v>
      </c>
      <c r="F4962" s="2" t="s">
        <v>9983</v>
      </c>
      <c r="G4962" s="2" t="s">
        <v>6317</v>
      </c>
      <c r="H4962" s="29">
        <v>0</v>
      </c>
      <c r="I4962" s="26">
        <v>0</v>
      </c>
      <c r="J4962" s="25">
        <v>0</v>
      </c>
      <c r="K4962" s="25">
        <v>0</v>
      </c>
      <c r="L4962" s="25">
        <v>0</v>
      </c>
      <c r="M4962" s="27">
        <v>0</v>
      </c>
    </row>
    <row r="4963" spans="1:13" x14ac:dyDescent="0.15">
      <c r="A4963" t="s">
        <v>20672</v>
      </c>
      <c r="B4963">
        <v>41604</v>
      </c>
      <c r="C4963" t="s">
        <v>15075</v>
      </c>
      <c r="D4963" t="s">
        <v>4959</v>
      </c>
      <c r="E4963" t="s">
        <v>7213</v>
      </c>
      <c r="F4963" s="2" t="s">
        <v>6367</v>
      </c>
      <c r="G4963" s="2" t="s">
        <v>6367</v>
      </c>
      <c r="H4963" s="29">
        <v>25044.660000000003</v>
      </c>
      <c r="I4963" s="26">
        <v>58.03</v>
      </c>
      <c r="J4963" s="25">
        <v>30390.89</v>
      </c>
      <c r="K4963" s="25">
        <v>5346.2299999999959</v>
      </c>
      <c r="L4963" s="25">
        <v>-2619.65</v>
      </c>
      <c r="M4963" s="27">
        <v>27771.239999999998</v>
      </c>
    </row>
    <row r="4964" spans="1:13" x14ac:dyDescent="0.15">
      <c r="A4964" t="s">
        <v>19854</v>
      </c>
      <c r="B4964">
        <v>41438</v>
      </c>
      <c r="C4964" t="s">
        <v>15007</v>
      </c>
      <c r="D4964" t="s">
        <v>4960</v>
      </c>
      <c r="E4964" t="s">
        <v>13353</v>
      </c>
      <c r="F4964" s="2" t="s">
        <v>13354</v>
      </c>
      <c r="G4964" s="2" t="s">
        <v>6651</v>
      </c>
      <c r="H4964" s="29">
        <v>0</v>
      </c>
      <c r="I4964" s="26">
        <v>19.55</v>
      </c>
      <c r="J4964" s="25">
        <v>10238.530000000001</v>
      </c>
      <c r="K4964" s="25">
        <v>10238.530000000001</v>
      </c>
      <c r="L4964" s="25">
        <v>-5016.88</v>
      </c>
      <c r="M4964" s="27">
        <v>5221.6500000000005</v>
      </c>
    </row>
    <row r="4965" spans="1:13" x14ac:dyDescent="0.15">
      <c r="A4965" t="s">
        <v>17438</v>
      </c>
      <c r="B4965">
        <v>11764</v>
      </c>
      <c r="C4965" t="s">
        <v>14655</v>
      </c>
      <c r="D4965" t="s">
        <v>4961</v>
      </c>
      <c r="E4965" t="s">
        <v>13355</v>
      </c>
      <c r="F4965" s="2" t="s">
        <v>8858</v>
      </c>
      <c r="G4965" s="2" t="s">
        <v>6568</v>
      </c>
      <c r="H4965" s="29">
        <v>0</v>
      </c>
      <c r="I4965" s="26">
        <v>0</v>
      </c>
      <c r="J4965" s="25">
        <v>0</v>
      </c>
      <c r="K4965" s="25">
        <v>0</v>
      </c>
      <c r="L4965" s="25">
        <v>0</v>
      </c>
      <c r="M4965" s="27">
        <v>0</v>
      </c>
    </row>
    <row r="4966" spans="1:13" x14ac:dyDescent="0.15">
      <c r="A4966" t="s">
        <v>21384</v>
      </c>
      <c r="B4966">
        <v>41816</v>
      </c>
      <c r="C4966" t="s">
        <v>15128</v>
      </c>
      <c r="D4966" t="s">
        <v>4962</v>
      </c>
      <c r="E4966" t="s">
        <v>13356</v>
      </c>
      <c r="F4966" s="2" t="s">
        <v>6754</v>
      </c>
      <c r="G4966" s="2" t="s">
        <v>6702</v>
      </c>
      <c r="H4966" s="29">
        <v>67802.38</v>
      </c>
      <c r="I4966" s="26">
        <v>60.46</v>
      </c>
      <c r="J4966" s="25">
        <v>31663.51</v>
      </c>
      <c r="K4966" s="25">
        <v>-36138.87000000001</v>
      </c>
      <c r="L4966" s="25">
        <v>27104.15</v>
      </c>
      <c r="M4966" s="27">
        <v>58767.66</v>
      </c>
    </row>
    <row r="4967" spans="1:13" x14ac:dyDescent="0.15">
      <c r="A4967" t="s">
        <v>19816</v>
      </c>
      <c r="B4967">
        <v>41434</v>
      </c>
      <c r="C4967" t="s">
        <v>15005</v>
      </c>
      <c r="D4967" t="s">
        <v>4963</v>
      </c>
      <c r="E4967" t="s">
        <v>13357</v>
      </c>
      <c r="F4967" s="2" t="s">
        <v>13358</v>
      </c>
      <c r="G4967" s="2" t="s">
        <v>7440</v>
      </c>
      <c r="H4967" s="29">
        <v>0</v>
      </c>
      <c r="I4967" s="26">
        <v>0</v>
      </c>
      <c r="J4967" s="25">
        <v>0</v>
      </c>
      <c r="K4967" s="25">
        <v>0</v>
      </c>
      <c r="L4967" s="25">
        <v>0</v>
      </c>
      <c r="M4967" s="27">
        <v>0</v>
      </c>
    </row>
    <row r="4968" spans="1:13" x14ac:dyDescent="0.15">
      <c r="A4968" t="s">
        <v>19719</v>
      </c>
      <c r="B4968">
        <v>41401</v>
      </c>
      <c r="C4968" t="s">
        <v>14998</v>
      </c>
      <c r="D4968" t="s">
        <v>4964</v>
      </c>
      <c r="E4968" t="s">
        <v>13359</v>
      </c>
      <c r="F4968" s="2" t="s">
        <v>6340</v>
      </c>
      <c r="G4968" s="2" t="s">
        <v>6340</v>
      </c>
      <c r="H4968" s="29">
        <v>55296.92</v>
      </c>
      <c r="I4968" s="26">
        <v>69.39</v>
      </c>
      <c r="J4968" s="25">
        <v>36340.239999999998</v>
      </c>
      <c r="K4968" s="25">
        <v>-18956.68</v>
      </c>
      <c r="L4968" s="25">
        <v>14217.51</v>
      </c>
      <c r="M4968" s="27">
        <v>50557.75</v>
      </c>
    </row>
    <row r="4969" spans="1:13" x14ac:dyDescent="0.15">
      <c r="A4969" t="s">
        <v>23435</v>
      </c>
      <c r="B4969">
        <v>83280</v>
      </c>
      <c r="C4969" t="s">
        <v>15457</v>
      </c>
      <c r="D4969" t="s">
        <v>4965</v>
      </c>
      <c r="E4969" t="s">
        <v>13360</v>
      </c>
      <c r="F4969" s="2" t="s">
        <v>6244</v>
      </c>
      <c r="G4969" s="2" t="s">
        <v>6245</v>
      </c>
      <c r="H4969" s="29">
        <v>148728.13</v>
      </c>
      <c r="I4969" s="26">
        <v>138.93</v>
      </c>
      <c r="J4969" s="25">
        <v>72759.03</v>
      </c>
      <c r="K4969" s="25">
        <v>-75969.100000000006</v>
      </c>
      <c r="L4969" s="25">
        <v>56976.83</v>
      </c>
      <c r="M4969" s="27">
        <v>129735.86</v>
      </c>
    </row>
    <row r="4970" spans="1:13" x14ac:dyDescent="0.15">
      <c r="A4970" t="s">
        <v>20349</v>
      </c>
      <c r="B4970">
        <v>41544</v>
      </c>
      <c r="C4970" t="s">
        <v>15050</v>
      </c>
      <c r="D4970" t="s">
        <v>4966</v>
      </c>
      <c r="E4970" t="s">
        <v>13361</v>
      </c>
      <c r="F4970" s="2" t="s">
        <v>8536</v>
      </c>
      <c r="G4970" s="2" t="s">
        <v>7115</v>
      </c>
      <c r="H4970" s="29">
        <v>0</v>
      </c>
      <c r="I4970" s="26">
        <v>0</v>
      </c>
      <c r="J4970" s="25">
        <v>0</v>
      </c>
      <c r="K4970" s="25">
        <v>0</v>
      </c>
      <c r="L4970" s="25">
        <v>0</v>
      </c>
      <c r="M4970" s="27">
        <v>0</v>
      </c>
    </row>
    <row r="4971" spans="1:13" x14ac:dyDescent="0.15">
      <c r="A4971" t="s">
        <v>17991</v>
      </c>
      <c r="B4971">
        <v>31384</v>
      </c>
      <c r="C4971" t="s">
        <v>14769</v>
      </c>
      <c r="D4971" t="s">
        <v>4967</v>
      </c>
      <c r="E4971" t="s">
        <v>13362</v>
      </c>
      <c r="F4971" s="2" t="s">
        <v>10195</v>
      </c>
      <c r="G4971" s="2" t="s">
        <v>6972</v>
      </c>
      <c r="H4971" s="29">
        <v>0</v>
      </c>
      <c r="I4971" s="26">
        <v>0</v>
      </c>
      <c r="J4971" s="25">
        <v>0</v>
      </c>
      <c r="K4971" s="25">
        <v>0</v>
      </c>
      <c r="L4971" s="25">
        <v>0</v>
      </c>
      <c r="M4971" s="27">
        <v>0</v>
      </c>
    </row>
    <row r="4972" spans="1:13" x14ac:dyDescent="0.15">
      <c r="A4972" t="s">
        <v>19895</v>
      </c>
      <c r="B4972">
        <v>41443</v>
      </c>
      <c r="C4972" t="s">
        <v>15011</v>
      </c>
      <c r="D4972" t="s">
        <v>4968</v>
      </c>
      <c r="E4972" t="s">
        <v>13363</v>
      </c>
      <c r="F4972" s="2" t="s">
        <v>8151</v>
      </c>
      <c r="G4972" s="2" t="s">
        <v>6797</v>
      </c>
      <c r="H4972" s="29">
        <v>40604.959999999992</v>
      </c>
      <c r="I4972" s="26">
        <v>88.31</v>
      </c>
      <c r="J4972" s="25">
        <v>46248.83</v>
      </c>
      <c r="K4972" s="25">
        <v>5643.8700000000099</v>
      </c>
      <c r="L4972" s="25">
        <v>-2765.5</v>
      </c>
      <c r="M4972" s="27">
        <v>43483.33</v>
      </c>
    </row>
    <row r="4973" spans="1:13" x14ac:dyDescent="0.15">
      <c r="A4973" t="s">
        <v>20385</v>
      </c>
      <c r="B4973">
        <v>41557</v>
      </c>
      <c r="C4973" t="s">
        <v>15055</v>
      </c>
      <c r="D4973" t="s">
        <v>4969</v>
      </c>
      <c r="E4973" t="s">
        <v>13364</v>
      </c>
      <c r="F4973" s="2" t="s">
        <v>9993</v>
      </c>
      <c r="G4973" s="2" t="s">
        <v>6828</v>
      </c>
      <c r="H4973" s="29">
        <v>32605.229999999996</v>
      </c>
      <c r="I4973" s="26">
        <v>16.02</v>
      </c>
      <c r="J4973" s="25">
        <v>8389.83</v>
      </c>
      <c r="K4973" s="25">
        <v>-24215.399999999994</v>
      </c>
      <c r="L4973" s="25">
        <v>18161.55</v>
      </c>
      <c r="M4973" s="27">
        <v>26551.379999999997</v>
      </c>
    </row>
    <row r="4974" spans="1:13" x14ac:dyDescent="0.15">
      <c r="A4974" t="s">
        <v>17816</v>
      </c>
      <c r="B4974">
        <v>29810</v>
      </c>
      <c r="C4974" t="s">
        <v>14716</v>
      </c>
      <c r="D4974" t="s">
        <v>4970</v>
      </c>
      <c r="E4974" t="s">
        <v>13365</v>
      </c>
      <c r="F4974" s="2" t="s">
        <v>10553</v>
      </c>
      <c r="G4974" s="2" t="s">
        <v>7077</v>
      </c>
      <c r="H4974" s="29">
        <v>0</v>
      </c>
      <c r="I4974" s="26">
        <v>0</v>
      </c>
      <c r="J4974" s="25">
        <v>0</v>
      </c>
      <c r="K4974" s="25">
        <v>0</v>
      </c>
      <c r="L4974" s="25">
        <v>0</v>
      </c>
      <c r="M4974" s="27">
        <v>0</v>
      </c>
    </row>
    <row r="4975" spans="1:13" x14ac:dyDescent="0.15">
      <c r="A4975" t="s">
        <v>21856</v>
      </c>
      <c r="B4975">
        <v>42567</v>
      </c>
      <c r="C4975" t="s">
        <v>15190</v>
      </c>
      <c r="D4975" t="s">
        <v>4971</v>
      </c>
      <c r="E4975" t="s">
        <v>6662</v>
      </c>
      <c r="F4975" s="2" t="s">
        <v>10049</v>
      </c>
      <c r="G4975" s="2" t="s">
        <v>7426</v>
      </c>
      <c r="H4975" s="29">
        <v>19084.669999999998</v>
      </c>
      <c r="I4975" s="26">
        <v>0</v>
      </c>
      <c r="J4975" s="25">
        <v>0</v>
      </c>
      <c r="K4975" s="25">
        <v>-19084.669999999998</v>
      </c>
      <c r="L4975" s="25">
        <v>14313.5</v>
      </c>
      <c r="M4975" s="27">
        <v>14313.5</v>
      </c>
    </row>
    <row r="4976" spans="1:13" x14ac:dyDescent="0.15">
      <c r="A4976" t="s">
        <v>19544</v>
      </c>
      <c r="B4976">
        <v>41362</v>
      </c>
      <c r="C4976" t="s">
        <v>14986</v>
      </c>
      <c r="D4976" t="s">
        <v>4972</v>
      </c>
      <c r="E4976" t="s">
        <v>7757</v>
      </c>
      <c r="F4976" s="2" t="s">
        <v>13024</v>
      </c>
      <c r="G4976" s="2" t="s">
        <v>13024</v>
      </c>
      <c r="H4976" s="29">
        <v>41131.94</v>
      </c>
      <c r="I4976" s="26">
        <v>48.81</v>
      </c>
      <c r="J4976" s="25">
        <v>25562.29</v>
      </c>
      <c r="K4976" s="25">
        <v>-15569.650000000001</v>
      </c>
      <c r="L4976" s="25">
        <v>11677.24</v>
      </c>
      <c r="M4976" s="27">
        <v>37239.53</v>
      </c>
    </row>
    <row r="4977" spans="1:13" x14ac:dyDescent="0.15">
      <c r="A4977" t="s">
        <v>18632</v>
      </c>
      <c r="B4977">
        <v>40803</v>
      </c>
      <c r="C4977" t="s">
        <v>14899</v>
      </c>
      <c r="D4977" t="s">
        <v>4973</v>
      </c>
      <c r="E4977" t="s">
        <v>13366</v>
      </c>
      <c r="F4977" s="2" t="s">
        <v>13367</v>
      </c>
      <c r="G4977" s="2" t="s">
        <v>6382</v>
      </c>
      <c r="H4977" s="29">
        <v>36379.239999999991</v>
      </c>
      <c r="I4977" s="26">
        <v>158.12</v>
      </c>
      <c r="J4977" s="25">
        <v>82809.03</v>
      </c>
      <c r="K4977" s="25">
        <v>46429.790000000008</v>
      </c>
      <c r="L4977" s="25">
        <v>-22750.6</v>
      </c>
      <c r="M4977" s="27">
        <v>60058.43</v>
      </c>
    </row>
    <row r="4978" spans="1:13" x14ac:dyDescent="0.15">
      <c r="A4978" t="s">
        <v>19855</v>
      </c>
      <c r="B4978">
        <v>41438</v>
      </c>
      <c r="C4978" t="s">
        <v>15007</v>
      </c>
      <c r="D4978" t="s">
        <v>4974</v>
      </c>
      <c r="E4978" t="s">
        <v>13368</v>
      </c>
      <c r="F4978" s="2" t="s">
        <v>10804</v>
      </c>
      <c r="G4978" s="2" t="s">
        <v>6651</v>
      </c>
      <c r="H4978" s="29">
        <v>0</v>
      </c>
      <c r="I4978" s="26">
        <v>0</v>
      </c>
      <c r="J4978" s="25">
        <v>0</v>
      </c>
      <c r="K4978" s="25">
        <v>0</v>
      </c>
      <c r="L4978" s="25">
        <v>0</v>
      </c>
      <c r="M4978" s="27">
        <v>0</v>
      </c>
    </row>
    <row r="4979" spans="1:13" x14ac:dyDescent="0.15">
      <c r="A4979" t="s">
        <v>20864</v>
      </c>
      <c r="B4979">
        <v>41633</v>
      </c>
      <c r="C4979" t="s">
        <v>15087</v>
      </c>
      <c r="D4979" t="s">
        <v>4975</v>
      </c>
      <c r="E4979" t="s">
        <v>13369</v>
      </c>
      <c r="F4979" s="2" t="s">
        <v>13370</v>
      </c>
      <c r="G4979" s="2" t="s">
        <v>6996</v>
      </c>
      <c r="H4979" s="29">
        <v>3686.0199999999968</v>
      </c>
      <c r="I4979" s="26">
        <v>32.840000000000003</v>
      </c>
      <c r="J4979" s="25">
        <v>17198.64</v>
      </c>
      <c r="K4979" s="25">
        <v>13512.620000000003</v>
      </c>
      <c r="L4979" s="25">
        <v>-6621.18</v>
      </c>
      <c r="M4979" s="27">
        <v>10577.46</v>
      </c>
    </row>
    <row r="4980" spans="1:13" x14ac:dyDescent="0.15">
      <c r="A4980" t="s">
        <v>20126</v>
      </c>
      <c r="B4980">
        <v>41501</v>
      </c>
      <c r="C4980" t="s">
        <v>15033</v>
      </c>
      <c r="D4980" t="s">
        <v>4976</v>
      </c>
      <c r="E4980" t="s">
        <v>13371</v>
      </c>
      <c r="F4980" s="2" t="s">
        <v>12521</v>
      </c>
      <c r="G4980" s="2" t="s">
        <v>7029</v>
      </c>
      <c r="H4980" s="29">
        <v>45586</v>
      </c>
      <c r="I4980" s="26">
        <v>46.35</v>
      </c>
      <c r="J4980" s="25">
        <v>24273.96</v>
      </c>
      <c r="K4980" s="25">
        <v>-21312.04</v>
      </c>
      <c r="L4980" s="25">
        <v>15984.03</v>
      </c>
      <c r="M4980" s="27">
        <v>40257.99</v>
      </c>
    </row>
    <row r="4981" spans="1:13" x14ac:dyDescent="0.15">
      <c r="A4981" t="s">
        <v>20127</v>
      </c>
      <c r="B4981">
        <v>41501</v>
      </c>
      <c r="C4981" t="s">
        <v>15033</v>
      </c>
      <c r="D4981" t="s">
        <v>4977</v>
      </c>
      <c r="E4981" t="s">
        <v>13372</v>
      </c>
      <c r="F4981" s="2" t="s">
        <v>6862</v>
      </c>
      <c r="G4981" s="2" t="s">
        <v>6863</v>
      </c>
      <c r="H4981" s="29">
        <v>0</v>
      </c>
      <c r="I4981" s="26">
        <v>0</v>
      </c>
      <c r="J4981" s="25">
        <v>0</v>
      </c>
      <c r="K4981" s="25">
        <v>0</v>
      </c>
      <c r="L4981" s="25">
        <v>0</v>
      </c>
      <c r="M4981" s="27">
        <v>0</v>
      </c>
    </row>
    <row r="4982" spans="1:13" x14ac:dyDescent="0.15">
      <c r="A4982" t="s">
        <v>19856</v>
      </c>
      <c r="B4982">
        <v>41438</v>
      </c>
      <c r="C4982" t="s">
        <v>15007</v>
      </c>
      <c r="D4982" t="s">
        <v>4978</v>
      </c>
      <c r="E4982" t="s">
        <v>13373</v>
      </c>
      <c r="F4982" s="2" t="s">
        <v>13374</v>
      </c>
      <c r="G4982" s="2" t="s">
        <v>6651</v>
      </c>
      <c r="H4982" s="29">
        <v>0</v>
      </c>
      <c r="I4982" s="26">
        <v>0</v>
      </c>
      <c r="J4982" s="25">
        <v>0</v>
      </c>
      <c r="K4982" s="25">
        <v>0</v>
      </c>
      <c r="L4982" s="25">
        <v>0</v>
      </c>
      <c r="M4982" s="27">
        <v>0</v>
      </c>
    </row>
    <row r="4983" spans="1:13" x14ac:dyDescent="0.15">
      <c r="A4983" t="s">
        <v>22460</v>
      </c>
      <c r="B4983">
        <v>49960</v>
      </c>
      <c r="C4983" t="s">
        <v>15290</v>
      </c>
      <c r="D4983" t="s">
        <v>4979</v>
      </c>
      <c r="E4983" t="s">
        <v>12361</v>
      </c>
      <c r="F4983" s="2" t="s">
        <v>10201</v>
      </c>
      <c r="G4983" s="2" t="s">
        <v>8330</v>
      </c>
      <c r="H4983" s="29">
        <v>18701.709999999992</v>
      </c>
      <c r="I4983" s="26">
        <v>0</v>
      </c>
      <c r="J4983" s="25">
        <v>0</v>
      </c>
      <c r="K4983" s="25">
        <v>-18701.709999999992</v>
      </c>
      <c r="L4983" s="25">
        <v>14026.28</v>
      </c>
      <c r="M4983" s="27">
        <v>14026.28</v>
      </c>
    </row>
    <row r="4984" spans="1:13" x14ac:dyDescent="0.15">
      <c r="A4984" t="s">
        <v>22547</v>
      </c>
      <c r="B4984">
        <v>53860</v>
      </c>
      <c r="C4984" t="s">
        <v>15309</v>
      </c>
      <c r="D4984" t="s">
        <v>4980</v>
      </c>
      <c r="E4984" t="s">
        <v>7835</v>
      </c>
      <c r="F4984" s="2" t="s">
        <v>6238</v>
      </c>
      <c r="G4984" s="2" t="s">
        <v>6238</v>
      </c>
      <c r="H4984" s="29">
        <v>3964</v>
      </c>
      <c r="I4984" s="26">
        <v>0</v>
      </c>
      <c r="J4984" s="25">
        <v>0</v>
      </c>
      <c r="K4984" s="25">
        <v>-3964</v>
      </c>
      <c r="L4984" s="25">
        <v>2973</v>
      </c>
      <c r="M4984" s="27">
        <v>2973</v>
      </c>
    </row>
    <row r="4985" spans="1:13" x14ac:dyDescent="0.15">
      <c r="A4985" t="s">
        <v>20524</v>
      </c>
      <c r="B4985">
        <v>41571</v>
      </c>
      <c r="C4985" t="s">
        <v>15064</v>
      </c>
      <c r="D4985" t="s">
        <v>4981</v>
      </c>
      <c r="E4985" t="s">
        <v>13375</v>
      </c>
      <c r="F4985" s="2" t="s">
        <v>13376</v>
      </c>
      <c r="G4985" s="2" t="s">
        <v>6871</v>
      </c>
      <c r="H4985" s="29">
        <v>0</v>
      </c>
      <c r="I4985" s="26">
        <v>18.2</v>
      </c>
      <c r="J4985" s="25">
        <v>9531.52</v>
      </c>
      <c r="K4985" s="25">
        <v>9531.52</v>
      </c>
      <c r="L4985" s="25">
        <v>-4670.4399999999996</v>
      </c>
      <c r="M4985" s="27">
        <v>4861.0800000000008</v>
      </c>
    </row>
    <row r="4986" spans="1:13" x14ac:dyDescent="0.15">
      <c r="A4986" t="s">
        <v>17482</v>
      </c>
      <c r="B4986">
        <v>13683</v>
      </c>
      <c r="C4986" t="s">
        <v>14659</v>
      </c>
      <c r="D4986" t="s">
        <v>4982</v>
      </c>
      <c r="E4986" t="s">
        <v>13377</v>
      </c>
      <c r="F4986" s="2" t="s">
        <v>8546</v>
      </c>
      <c r="G4986" s="2" t="s">
        <v>6657</v>
      </c>
      <c r="H4986" s="29">
        <v>0</v>
      </c>
      <c r="I4986" s="26">
        <v>0.16</v>
      </c>
      <c r="J4986" s="25">
        <v>83.79</v>
      </c>
      <c r="K4986" s="25">
        <v>83.79</v>
      </c>
      <c r="L4986" s="25">
        <v>-41.06</v>
      </c>
      <c r="M4986" s="27">
        <v>42.730000000000004</v>
      </c>
    </row>
    <row r="4987" spans="1:13" x14ac:dyDescent="0.15">
      <c r="A4987" t="s">
        <v>21947</v>
      </c>
      <c r="B4987">
        <v>42610</v>
      </c>
      <c r="C4987" t="s">
        <v>15201</v>
      </c>
      <c r="D4987" t="s">
        <v>4983</v>
      </c>
      <c r="E4987" t="s">
        <v>13378</v>
      </c>
      <c r="F4987" s="2" t="s">
        <v>9770</v>
      </c>
      <c r="G4987" s="2" t="s">
        <v>6648</v>
      </c>
      <c r="H4987" s="29">
        <v>0</v>
      </c>
      <c r="I4987" s="26">
        <v>0</v>
      </c>
      <c r="J4987" s="25">
        <v>0</v>
      </c>
      <c r="K4987" s="25">
        <v>0</v>
      </c>
      <c r="L4987" s="25">
        <v>0</v>
      </c>
      <c r="M4987" s="27">
        <v>0</v>
      </c>
    </row>
    <row r="4988" spans="1:13" x14ac:dyDescent="0.15">
      <c r="A4988" t="s">
        <v>22091</v>
      </c>
      <c r="B4988">
        <v>42709</v>
      </c>
      <c r="C4988" t="s">
        <v>15218</v>
      </c>
      <c r="D4988" t="s">
        <v>4984</v>
      </c>
      <c r="E4988" t="s">
        <v>13379</v>
      </c>
      <c r="F4988" s="2" t="s">
        <v>7570</v>
      </c>
      <c r="G4988" s="2" t="s">
        <v>6409</v>
      </c>
      <c r="H4988" s="29">
        <v>10836.289999999994</v>
      </c>
      <c r="I4988" s="26">
        <v>0</v>
      </c>
      <c r="J4988" s="25">
        <v>0</v>
      </c>
      <c r="K4988" s="25">
        <v>-10836.289999999994</v>
      </c>
      <c r="L4988" s="25">
        <v>8127.22</v>
      </c>
      <c r="M4988" s="27">
        <v>8127.22</v>
      </c>
    </row>
    <row r="4989" spans="1:13" x14ac:dyDescent="0.15">
      <c r="A4989" t="s">
        <v>19618</v>
      </c>
      <c r="B4989">
        <v>41376</v>
      </c>
      <c r="C4989" t="s">
        <v>14991</v>
      </c>
      <c r="D4989" t="s">
        <v>4985</v>
      </c>
      <c r="E4989" t="s">
        <v>6916</v>
      </c>
      <c r="F4989" s="2" t="s">
        <v>8452</v>
      </c>
      <c r="G4989" s="2" t="s">
        <v>6471</v>
      </c>
      <c r="H4989" s="29">
        <v>3523.4800000000032</v>
      </c>
      <c r="I4989" s="26">
        <v>9.33</v>
      </c>
      <c r="J4989" s="25">
        <v>4886.21</v>
      </c>
      <c r="K4989" s="25">
        <v>1362.7299999999968</v>
      </c>
      <c r="L4989" s="25">
        <v>-667.74</v>
      </c>
      <c r="M4989" s="27">
        <v>4218.47</v>
      </c>
    </row>
    <row r="4990" spans="1:13" x14ac:dyDescent="0.15">
      <c r="A4990" t="s">
        <v>23060</v>
      </c>
      <c r="B4990">
        <v>75388</v>
      </c>
      <c r="C4990" t="s">
        <v>15396</v>
      </c>
      <c r="D4990" t="s">
        <v>4986</v>
      </c>
      <c r="E4990" t="s">
        <v>7213</v>
      </c>
      <c r="F4990" s="2" t="s">
        <v>10848</v>
      </c>
      <c r="G4990" s="2" t="s">
        <v>6887</v>
      </c>
      <c r="H4990" s="29">
        <v>7423.6900000000023</v>
      </c>
      <c r="I4990" s="26">
        <v>0</v>
      </c>
      <c r="J4990" s="25">
        <v>0</v>
      </c>
      <c r="K4990" s="25">
        <v>-7423.6900000000023</v>
      </c>
      <c r="L4990" s="25">
        <v>5567.77</v>
      </c>
      <c r="M4990" s="27">
        <v>5567.77</v>
      </c>
    </row>
    <row r="4991" spans="1:13" x14ac:dyDescent="0.15">
      <c r="A4991" t="s">
        <v>21591</v>
      </c>
      <c r="B4991">
        <v>41869</v>
      </c>
      <c r="C4991" t="s">
        <v>15152</v>
      </c>
      <c r="D4991" t="s">
        <v>4987</v>
      </c>
      <c r="E4991" t="s">
        <v>7409</v>
      </c>
      <c r="F4991" s="2" t="s">
        <v>13280</v>
      </c>
      <c r="G4991" s="2" t="s">
        <v>6576</v>
      </c>
      <c r="H4991" s="29">
        <v>0</v>
      </c>
      <c r="I4991" s="26">
        <v>0</v>
      </c>
      <c r="J4991" s="25">
        <v>0</v>
      </c>
      <c r="K4991" s="25">
        <v>0</v>
      </c>
      <c r="L4991" s="25">
        <v>0</v>
      </c>
      <c r="M4991" s="27">
        <v>0</v>
      </c>
    </row>
    <row r="4992" spans="1:13" x14ac:dyDescent="0.15">
      <c r="A4992" t="s">
        <v>23259</v>
      </c>
      <c r="B4992">
        <v>78222</v>
      </c>
      <c r="C4992" t="s">
        <v>15425</v>
      </c>
      <c r="D4992" t="s">
        <v>4988</v>
      </c>
      <c r="E4992" t="s">
        <v>13380</v>
      </c>
      <c r="F4992" s="2" t="s">
        <v>9956</v>
      </c>
      <c r="G4992" s="2" t="s">
        <v>7396</v>
      </c>
      <c r="H4992" s="29">
        <v>0</v>
      </c>
      <c r="I4992" s="26">
        <v>0</v>
      </c>
      <c r="J4992" s="25">
        <v>0</v>
      </c>
      <c r="K4992" s="25">
        <v>0</v>
      </c>
      <c r="L4992" s="25">
        <v>0</v>
      </c>
      <c r="M4992" s="27">
        <v>0</v>
      </c>
    </row>
    <row r="4993" spans="1:13" x14ac:dyDescent="0.15">
      <c r="A4993" t="s">
        <v>18633</v>
      </c>
      <c r="B4993">
        <v>40803</v>
      </c>
      <c r="C4993" t="s">
        <v>14899</v>
      </c>
      <c r="D4993" t="s">
        <v>4989</v>
      </c>
      <c r="E4993" t="s">
        <v>13381</v>
      </c>
      <c r="F4993" s="2" t="s">
        <v>13382</v>
      </c>
      <c r="G4993" s="2" t="s">
        <v>6671</v>
      </c>
      <c r="H4993" s="29">
        <v>0</v>
      </c>
      <c r="I4993" s="26">
        <v>44</v>
      </c>
      <c r="J4993" s="25">
        <v>23043.24</v>
      </c>
      <c r="K4993" s="25">
        <v>23043.24</v>
      </c>
      <c r="L4993" s="25">
        <v>-11291.19</v>
      </c>
      <c r="M4993" s="27">
        <v>11752.050000000001</v>
      </c>
    </row>
    <row r="4994" spans="1:13" x14ac:dyDescent="0.15">
      <c r="A4994" t="s">
        <v>20874</v>
      </c>
      <c r="B4994">
        <v>41637</v>
      </c>
      <c r="C4994" t="s">
        <v>15089</v>
      </c>
      <c r="D4994" t="s">
        <v>4990</v>
      </c>
      <c r="E4994" t="s">
        <v>13383</v>
      </c>
      <c r="F4994" s="2" t="s">
        <v>6218</v>
      </c>
      <c r="G4994" s="2" t="s">
        <v>6218</v>
      </c>
      <c r="H4994" s="29">
        <v>22762.67</v>
      </c>
      <c r="I4994" s="26">
        <v>5.81</v>
      </c>
      <c r="J4994" s="25">
        <v>3042.76</v>
      </c>
      <c r="K4994" s="25">
        <v>-19719.909999999996</v>
      </c>
      <c r="L4994" s="25">
        <v>14789.93</v>
      </c>
      <c r="M4994" s="27">
        <v>17832.690000000002</v>
      </c>
    </row>
    <row r="4995" spans="1:13" x14ac:dyDescent="0.15">
      <c r="A4995" t="s">
        <v>21611</v>
      </c>
      <c r="B4995">
        <v>41878</v>
      </c>
      <c r="C4995" t="s">
        <v>15155</v>
      </c>
      <c r="D4995" t="s">
        <v>4991</v>
      </c>
      <c r="E4995" t="s">
        <v>13384</v>
      </c>
      <c r="F4995" s="2" t="s">
        <v>6599</v>
      </c>
      <c r="G4995" s="2" t="s">
        <v>6599</v>
      </c>
      <c r="H4995" s="29">
        <v>37550.380000000005</v>
      </c>
      <c r="I4995" s="26">
        <v>101.22</v>
      </c>
      <c r="J4995" s="25">
        <v>53009.93</v>
      </c>
      <c r="K4995" s="25">
        <v>15459.549999999996</v>
      </c>
      <c r="L4995" s="25">
        <v>-7575.18</v>
      </c>
      <c r="M4995" s="27">
        <v>45434.75</v>
      </c>
    </row>
    <row r="4996" spans="1:13" x14ac:dyDescent="0.15">
      <c r="A4996" t="s">
        <v>19513</v>
      </c>
      <c r="B4996">
        <v>41345</v>
      </c>
      <c r="C4996" t="s">
        <v>14982</v>
      </c>
      <c r="D4996" t="s">
        <v>4992</v>
      </c>
      <c r="E4996" t="s">
        <v>13385</v>
      </c>
      <c r="F4996" s="2" t="s">
        <v>6288</v>
      </c>
      <c r="G4996" s="2" t="s">
        <v>6288</v>
      </c>
      <c r="H4996" s="29">
        <v>26291.5</v>
      </c>
      <c r="I4996" s="26">
        <v>68.89</v>
      </c>
      <c r="J4996" s="25">
        <v>36078.379999999997</v>
      </c>
      <c r="K4996" s="25">
        <v>9786.8799999999974</v>
      </c>
      <c r="L4996" s="25">
        <v>-4795.57</v>
      </c>
      <c r="M4996" s="27">
        <v>31282.809999999998</v>
      </c>
    </row>
    <row r="4997" spans="1:13" x14ac:dyDescent="0.15">
      <c r="A4997" t="s">
        <v>21176</v>
      </c>
      <c r="B4997">
        <v>41775</v>
      </c>
      <c r="C4997" t="s">
        <v>15110</v>
      </c>
      <c r="D4997" t="s">
        <v>4993</v>
      </c>
      <c r="E4997" t="s">
        <v>6419</v>
      </c>
      <c r="F4997" s="2" t="s">
        <v>6228</v>
      </c>
      <c r="G4997" s="2" t="s">
        <v>6228</v>
      </c>
      <c r="H4997" s="29">
        <v>418473.89999999991</v>
      </c>
      <c r="I4997" s="26">
        <v>838.41</v>
      </c>
      <c r="J4997" s="25">
        <v>439083.7</v>
      </c>
      <c r="K4997" s="25">
        <v>20609.800000000105</v>
      </c>
      <c r="L4997" s="25">
        <v>-10098.799999999999</v>
      </c>
      <c r="M4997" s="27">
        <v>428984.9</v>
      </c>
    </row>
    <row r="4998" spans="1:13" x14ac:dyDescent="0.15">
      <c r="A4998" t="s">
        <v>20673</v>
      </c>
      <c r="B4998">
        <v>41604</v>
      </c>
      <c r="C4998" t="s">
        <v>15075</v>
      </c>
      <c r="D4998" t="s">
        <v>4994</v>
      </c>
      <c r="E4998" t="s">
        <v>13386</v>
      </c>
      <c r="F4998" s="2" t="s">
        <v>6367</v>
      </c>
      <c r="G4998" s="2" t="s">
        <v>6367</v>
      </c>
      <c r="H4998" s="29">
        <v>0</v>
      </c>
      <c r="I4998" s="26">
        <v>0</v>
      </c>
      <c r="J4998" s="25">
        <v>0</v>
      </c>
      <c r="K4998" s="25">
        <v>0</v>
      </c>
      <c r="L4998" s="25">
        <v>0</v>
      </c>
      <c r="M4998" s="27">
        <v>0</v>
      </c>
    </row>
    <row r="4999" spans="1:13" x14ac:dyDescent="0.15">
      <c r="A4999" t="s">
        <v>17413</v>
      </c>
      <c r="B4999">
        <v>10249</v>
      </c>
      <c r="C4999" t="s">
        <v>14651</v>
      </c>
      <c r="D4999" t="s">
        <v>4995</v>
      </c>
      <c r="E4999" t="s">
        <v>13387</v>
      </c>
      <c r="F4999" s="2" t="s">
        <v>9822</v>
      </c>
      <c r="G4999" s="2" t="s">
        <v>6388</v>
      </c>
      <c r="H4999" s="29">
        <v>0</v>
      </c>
      <c r="I4999" s="26">
        <v>0.91</v>
      </c>
      <c r="J4999" s="25">
        <v>476.58</v>
      </c>
      <c r="K4999" s="25">
        <v>476.58</v>
      </c>
      <c r="L4999" s="25">
        <v>-233.52</v>
      </c>
      <c r="M4999" s="27">
        <v>243.05999999999997</v>
      </c>
    </row>
    <row r="5000" spans="1:13" x14ac:dyDescent="0.15">
      <c r="A5000" t="s">
        <v>20954</v>
      </c>
      <c r="B5000">
        <v>41662</v>
      </c>
      <c r="C5000" t="s">
        <v>15095</v>
      </c>
      <c r="D5000" t="s">
        <v>4996</v>
      </c>
      <c r="E5000" t="s">
        <v>13388</v>
      </c>
      <c r="F5000" s="2" t="s">
        <v>6375</v>
      </c>
      <c r="G5000" s="2" t="s">
        <v>6375</v>
      </c>
      <c r="H5000" s="29">
        <v>0</v>
      </c>
      <c r="I5000" s="26">
        <v>8.9600000000000009</v>
      </c>
      <c r="J5000" s="25">
        <v>4692.4399999999996</v>
      </c>
      <c r="K5000" s="25">
        <v>4692.4399999999996</v>
      </c>
      <c r="L5000" s="25">
        <v>-2299.3000000000002</v>
      </c>
      <c r="M5000" s="27">
        <v>2393.1399999999994</v>
      </c>
    </row>
    <row r="5001" spans="1:13" x14ac:dyDescent="0.15">
      <c r="A5001" t="s">
        <v>17483</v>
      </c>
      <c r="B5001">
        <v>13683</v>
      </c>
      <c r="C5001" t="s">
        <v>14659</v>
      </c>
      <c r="D5001" t="s">
        <v>4997</v>
      </c>
      <c r="E5001" t="s">
        <v>13389</v>
      </c>
      <c r="F5001" s="2" t="s">
        <v>13390</v>
      </c>
      <c r="G5001" s="2" t="s">
        <v>8068</v>
      </c>
      <c r="H5001" s="29">
        <v>41459.679999999993</v>
      </c>
      <c r="I5001" s="26">
        <v>0</v>
      </c>
      <c r="J5001" s="25">
        <v>0</v>
      </c>
      <c r="K5001" s="25">
        <v>-41459.679999999993</v>
      </c>
      <c r="L5001" s="25">
        <v>31094.76</v>
      </c>
      <c r="M5001" s="27">
        <v>31094.76</v>
      </c>
    </row>
    <row r="5002" spans="1:13" x14ac:dyDescent="0.15">
      <c r="A5002" t="s">
        <v>17558</v>
      </c>
      <c r="B5002">
        <v>21478</v>
      </c>
      <c r="C5002" t="s">
        <v>14671</v>
      </c>
      <c r="D5002" t="s">
        <v>4998</v>
      </c>
      <c r="E5002" t="s">
        <v>7564</v>
      </c>
      <c r="F5002" s="2" t="s">
        <v>6294</v>
      </c>
      <c r="G5002" s="2" t="s">
        <v>6294</v>
      </c>
      <c r="H5002" s="29">
        <v>7928</v>
      </c>
      <c r="I5002" s="26">
        <v>0</v>
      </c>
      <c r="J5002" s="25">
        <v>0</v>
      </c>
      <c r="K5002" s="25">
        <v>-7928</v>
      </c>
      <c r="L5002" s="25">
        <v>5946</v>
      </c>
      <c r="M5002" s="27">
        <v>5946</v>
      </c>
    </row>
    <row r="5003" spans="1:13" x14ac:dyDescent="0.15">
      <c r="A5003" t="s">
        <v>21624</v>
      </c>
      <c r="B5003">
        <v>41886</v>
      </c>
      <c r="C5003" t="s">
        <v>15157</v>
      </c>
      <c r="D5003" t="s">
        <v>4999</v>
      </c>
      <c r="E5003" t="s">
        <v>13391</v>
      </c>
      <c r="F5003" s="2" t="s">
        <v>6534</v>
      </c>
      <c r="G5003" s="2" t="s">
        <v>6534</v>
      </c>
      <c r="H5003" s="29">
        <v>0</v>
      </c>
      <c r="I5003" s="26">
        <v>0</v>
      </c>
      <c r="J5003" s="25">
        <v>0</v>
      </c>
      <c r="K5003" s="25">
        <v>0</v>
      </c>
      <c r="L5003" s="25">
        <v>0</v>
      </c>
      <c r="M5003" s="27">
        <v>0</v>
      </c>
    </row>
    <row r="5004" spans="1:13" x14ac:dyDescent="0.15">
      <c r="A5004" t="s">
        <v>17992</v>
      </c>
      <c r="B5004">
        <v>31384</v>
      </c>
      <c r="C5004" t="s">
        <v>14769</v>
      </c>
      <c r="D5004" t="s">
        <v>5000</v>
      </c>
      <c r="E5004" t="s">
        <v>13392</v>
      </c>
      <c r="F5004" s="2" t="s">
        <v>10195</v>
      </c>
      <c r="G5004" s="2" t="s">
        <v>6972</v>
      </c>
      <c r="H5004" s="29">
        <v>0</v>
      </c>
      <c r="I5004" s="26">
        <v>0</v>
      </c>
      <c r="J5004" s="25">
        <v>0</v>
      </c>
      <c r="K5004" s="25">
        <v>0</v>
      </c>
      <c r="L5004" s="25">
        <v>0</v>
      </c>
      <c r="M5004" s="27">
        <v>0</v>
      </c>
    </row>
    <row r="5005" spans="1:13" x14ac:dyDescent="0.15">
      <c r="A5005" t="s">
        <v>22746</v>
      </c>
      <c r="B5005">
        <v>69669</v>
      </c>
      <c r="C5005" t="s">
        <v>15353</v>
      </c>
      <c r="D5005" t="s">
        <v>5001</v>
      </c>
      <c r="E5005" t="s">
        <v>7973</v>
      </c>
      <c r="F5005" s="2" t="s">
        <v>6238</v>
      </c>
      <c r="G5005" s="2" t="s">
        <v>6238</v>
      </c>
      <c r="H5005" s="29">
        <v>37658</v>
      </c>
      <c r="I5005" s="26">
        <v>334.54</v>
      </c>
      <c r="J5005" s="25">
        <v>175201.94</v>
      </c>
      <c r="K5005" s="25">
        <v>137543.94</v>
      </c>
      <c r="L5005" s="25">
        <v>-67396.53</v>
      </c>
      <c r="M5005" s="27">
        <v>107805.41</v>
      </c>
    </row>
    <row r="5006" spans="1:13" x14ac:dyDescent="0.15">
      <c r="A5006" t="s">
        <v>17817</v>
      </c>
      <c r="B5006">
        <v>29810</v>
      </c>
      <c r="C5006" t="s">
        <v>14716</v>
      </c>
      <c r="D5006" t="s">
        <v>5002</v>
      </c>
      <c r="E5006" t="s">
        <v>10797</v>
      </c>
      <c r="F5006" s="2" t="s">
        <v>10553</v>
      </c>
      <c r="G5006" s="2" t="s">
        <v>7077</v>
      </c>
      <c r="H5006" s="29">
        <v>0</v>
      </c>
      <c r="I5006" s="26">
        <v>0</v>
      </c>
      <c r="J5006" s="25">
        <v>0</v>
      </c>
      <c r="K5006" s="25">
        <v>0</v>
      </c>
      <c r="L5006" s="25">
        <v>0</v>
      </c>
      <c r="M5006" s="27">
        <v>0</v>
      </c>
    </row>
    <row r="5007" spans="1:13" x14ac:dyDescent="0.15">
      <c r="A5007" t="s">
        <v>20409</v>
      </c>
      <c r="B5007">
        <v>41561</v>
      </c>
      <c r="C5007" t="s">
        <v>15058</v>
      </c>
      <c r="D5007" t="s">
        <v>5003</v>
      </c>
      <c r="E5007" t="s">
        <v>12950</v>
      </c>
      <c r="F5007" s="2" t="s">
        <v>6769</v>
      </c>
      <c r="G5007" s="2" t="s">
        <v>6497</v>
      </c>
      <c r="H5007" s="29">
        <v>152425.58000000002</v>
      </c>
      <c r="I5007" s="26">
        <v>380.32</v>
      </c>
      <c r="J5007" s="25">
        <v>199177.39</v>
      </c>
      <c r="K5007" s="25">
        <v>46751.81</v>
      </c>
      <c r="L5007" s="25">
        <v>-22908.39</v>
      </c>
      <c r="M5007" s="27">
        <v>176269</v>
      </c>
    </row>
    <row r="5008" spans="1:13" x14ac:dyDescent="0.15">
      <c r="A5008" t="s">
        <v>18634</v>
      </c>
      <c r="B5008">
        <v>40803</v>
      </c>
      <c r="C5008" t="s">
        <v>14899</v>
      </c>
      <c r="D5008" t="s">
        <v>5004</v>
      </c>
      <c r="E5008" t="s">
        <v>13393</v>
      </c>
      <c r="F5008" s="2" t="s">
        <v>13394</v>
      </c>
      <c r="G5008" s="2" t="s">
        <v>6382</v>
      </c>
      <c r="H5008" s="29">
        <v>0</v>
      </c>
      <c r="I5008" s="26">
        <v>0</v>
      </c>
      <c r="J5008" s="25">
        <v>0</v>
      </c>
      <c r="K5008" s="25">
        <v>0</v>
      </c>
      <c r="L5008" s="25">
        <v>0</v>
      </c>
      <c r="M5008" s="27">
        <v>0</v>
      </c>
    </row>
    <row r="5009" spans="1:13" x14ac:dyDescent="0.15">
      <c r="A5009" t="s">
        <v>20709</v>
      </c>
      <c r="B5009">
        <v>41613</v>
      </c>
      <c r="C5009" t="s">
        <v>15077</v>
      </c>
      <c r="D5009" t="s">
        <v>5005</v>
      </c>
      <c r="E5009" t="s">
        <v>13395</v>
      </c>
      <c r="F5009" s="2" t="s">
        <v>13396</v>
      </c>
      <c r="G5009" s="2" t="s">
        <v>6237</v>
      </c>
      <c r="H5009" s="29">
        <v>23784</v>
      </c>
      <c r="I5009" s="26">
        <v>30.96</v>
      </c>
      <c r="J5009" s="25">
        <v>16214.06</v>
      </c>
      <c r="K5009" s="25">
        <v>-7569.9400000000005</v>
      </c>
      <c r="L5009" s="25">
        <v>5677.46</v>
      </c>
      <c r="M5009" s="27">
        <v>21891.52</v>
      </c>
    </row>
    <row r="5010" spans="1:13" x14ac:dyDescent="0.15">
      <c r="A5010" t="s">
        <v>19545</v>
      </c>
      <c r="B5010">
        <v>41362</v>
      </c>
      <c r="C5010" t="s">
        <v>14986</v>
      </c>
      <c r="D5010" t="s">
        <v>5006</v>
      </c>
      <c r="E5010" t="s">
        <v>13397</v>
      </c>
      <c r="F5010" s="2" t="s">
        <v>8846</v>
      </c>
      <c r="G5010" s="2" t="s">
        <v>8846</v>
      </c>
      <c r="H5010" s="29">
        <v>35880.5</v>
      </c>
      <c r="I5010" s="26">
        <v>140.6</v>
      </c>
      <c r="J5010" s="25">
        <v>73633.63</v>
      </c>
      <c r="K5010" s="25">
        <v>37753.130000000005</v>
      </c>
      <c r="L5010" s="25">
        <v>-18499.03</v>
      </c>
      <c r="M5010" s="27">
        <v>55134.600000000006</v>
      </c>
    </row>
    <row r="5011" spans="1:13" x14ac:dyDescent="0.15">
      <c r="A5011" t="s">
        <v>21612</v>
      </c>
      <c r="B5011">
        <v>41878</v>
      </c>
      <c r="C5011" t="s">
        <v>15155</v>
      </c>
      <c r="D5011" t="s">
        <v>5007</v>
      </c>
      <c r="E5011" t="s">
        <v>13398</v>
      </c>
      <c r="F5011" s="2" t="s">
        <v>6302</v>
      </c>
      <c r="G5011" s="2" t="s">
        <v>6302</v>
      </c>
      <c r="H5011" s="29">
        <v>0</v>
      </c>
      <c r="I5011" s="26">
        <v>0</v>
      </c>
      <c r="J5011" s="25">
        <v>0</v>
      </c>
      <c r="K5011" s="25">
        <v>0</v>
      </c>
      <c r="L5011" s="25">
        <v>0</v>
      </c>
      <c r="M5011" s="27">
        <v>0</v>
      </c>
    </row>
    <row r="5012" spans="1:13" x14ac:dyDescent="0.15">
      <c r="A5012" t="s">
        <v>20336</v>
      </c>
      <c r="B5012">
        <v>41538</v>
      </c>
      <c r="C5012" t="s">
        <v>15049</v>
      </c>
      <c r="D5012" t="s">
        <v>5008</v>
      </c>
      <c r="E5012" t="s">
        <v>13399</v>
      </c>
      <c r="F5012" s="2" t="s">
        <v>13400</v>
      </c>
      <c r="G5012" s="2" t="s">
        <v>6773</v>
      </c>
      <c r="H5012" s="29">
        <v>0</v>
      </c>
      <c r="I5012" s="26">
        <v>0</v>
      </c>
      <c r="J5012" s="25">
        <v>0</v>
      </c>
      <c r="K5012" s="25">
        <v>0</v>
      </c>
      <c r="L5012" s="25">
        <v>0</v>
      </c>
      <c r="M5012" s="27">
        <v>0</v>
      </c>
    </row>
    <row r="5013" spans="1:13" x14ac:dyDescent="0.15">
      <c r="A5013" t="s">
        <v>22461</v>
      </c>
      <c r="B5013">
        <v>49960</v>
      </c>
      <c r="C5013" t="s">
        <v>15290</v>
      </c>
      <c r="D5013" t="s">
        <v>5009</v>
      </c>
      <c r="E5013" t="s">
        <v>9704</v>
      </c>
      <c r="F5013" s="2" t="s">
        <v>10201</v>
      </c>
      <c r="G5013" s="2" t="s">
        <v>8330</v>
      </c>
      <c r="H5013" s="29">
        <v>0</v>
      </c>
      <c r="I5013" s="26">
        <v>0</v>
      </c>
      <c r="J5013" s="25">
        <v>0</v>
      </c>
      <c r="K5013" s="25">
        <v>0</v>
      </c>
      <c r="L5013" s="25">
        <v>0</v>
      </c>
      <c r="M5013" s="27">
        <v>0</v>
      </c>
    </row>
    <row r="5014" spans="1:13" x14ac:dyDescent="0.15">
      <c r="A5014" t="s">
        <v>19619</v>
      </c>
      <c r="B5014">
        <v>41376</v>
      </c>
      <c r="C5014" t="s">
        <v>14991</v>
      </c>
      <c r="D5014" t="s">
        <v>5010</v>
      </c>
      <c r="E5014" t="s">
        <v>13401</v>
      </c>
      <c r="F5014" s="2" t="s">
        <v>9552</v>
      </c>
      <c r="G5014" s="2" t="s">
        <v>9552</v>
      </c>
      <c r="H5014" s="29">
        <v>23676.429999999993</v>
      </c>
      <c r="I5014" s="26">
        <v>86.67</v>
      </c>
      <c r="J5014" s="25">
        <v>45389.95</v>
      </c>
      <c r="K5014" s="25">
        <v>21713.520000000004</v>
      </c>
      <c r="L5014" s="25">
        <v>-10639.62</v>
      </c>
      <c r="M5014" s="27">
        <v>34750.329999999994</v>
      </c>
    </row>
    <row r="5015" spans="1:13" x14ac:dyDescent="0.15">
      <c r="A5015" t="s">
        <v>20137</v>
      </c>
      <c r="B5015">
        <v>41502</v>
      </c>
      <c r="C5015" t="s">
        <v>15034</v>
      </c>
      <c r="D5015" t="s">
        <v>5011</v>
      </c>
      <c r="E5015" t="s">
        <v>13402</v>
      </c>
      <c r="F5015" s="2" t="s">
        <v>10012</v>
      </c>
      <c r="G5015" s="2" t="s">
        <v>6538</v>
      </c>
      <c r="H5015" s="29">
        <v>28262.660000000003</v>
      </c>
      <c r="I5015" s="26">
        <v>17.32</v>
      </c>
      <c r="J5015" s="25">
        <v>9070.66</v>
      </c>
      <c r="K5015" s="25">
        <v>-19192.000000000004</v>
      </c>
      <c r="L5015" s="25">
        <v>14394</v>
      </c>
      <c r="M5015" s="27">
        <v>23464.66</v>
      </c>
    </row>
    <row r="5016" spans="1:13" x14ac:dyDescent="0.15">
      <c r="A5016" t="s">
        <v>17777</v>
      </c>
      <c r="B5016">
        <v>28601</v>
      </c>
      <c r="C5016" t="s">
        <v>14709</v>
      </c>
      <c r="D5016" t="s">
        <v>5012</v>
      </c>
      <c r="E5016" t="s">
        <v>13403</v>
      </c>
      <c r="F5016" s="2" t="s">
        <v>6684</v>
      </c>
      <c r="G5016" s="2" t="s">
        <v>6684</v>
      </c>
      <c r="H5016" s="29">
        <v>0</v>
      </c>
      <c r="I5016" s="26">
        <v>45.49</v>
      </c>
      <c r="J5016" s="25">
        <v>23823.57</v>
      </c>
      <c r="K5016" s="25">
        <v>23823.57</v>
      </c>
      <c r="L5016" s="25">
        <v>-11673.55</v>
      </c>
      <c r="M5016" s="27">
        <v>12150.02</v>
      </c>
    </row>
    <row r="5017" spans="1:13" x14ac:dyDescent="0.15">
      <c r="A5017" t="s">
        <v>20011</v>
      </c>
      <c r="B5017">
        <v>41476</v>
      </c>
      <c r="C5017" t="s">
        <v>15022</v>
      </c>
      <c r="D5017" t="s">
        <v>5013</v>
      </c>
      <c r="E5017" t="s">
        <v>13404</v>
      </c>
      <c r="F5017" s="2" t="s">
        <v>6431</v>
      </c>
      <c r="G5017" s="2" t="s">
        <v>6432</v>
      </c>
      <c r="H5017" s="29">
        <v>3957.1999999999971</v>
      </c>
      <c r="I5017" s="26">
        <v>70.209999999999994</v>
      </c>
      <c r="J5017" s="25">
        <v>36769.68</v>
      </c>
      <c r="K5017" s="25">
        <v>32812.480000000003</v>
      </c>
      <c r="L5017" s="25">
        <v>-16078.12</v>
      </c>
      <c r="M5017" s="27">
        <v>20691.559999999998</v>
      </c>
    </row>
    <row r="5018" spans="1:13" x14ac:dyDescent="0.15">
      <c r="A5018" t="s">
        <v>21633</v>
      </c>
      <c r="B5018">
        <v>41895</v>
      </c>
      <c r="C5018" t="s">
        <v>15159</v>
      </c>
      <c r="D5018" t="s">
        <v>5014</v>
      </c>
      <c r="E5018" t="s">
        <v>13405</v>
      </c>
      <c r="F5018" s="2" t="s">
        <v>8500</v>
      </c>
      <c r="G5018" s="2" t="s">
        <v>8501</v>
      </c>
      <c r="H5018" s="29">
        <v>0</v>
      </c>
      <c r="I5018" s="26">
        <v>0</v>
      </c>
      <c r="J5018" s="25">
        <v>0</v>
      </c>
      <c r="K5018" s="25">
        <v>0</v>
      </c>
      <c r="L5018" s="25">
        <v>0</v>
      </c>
      <c r="M5018" s="27">
        <v>0</v>
      </c>
    </row>
    <row r="5019" spans="1:13" x14ac:dyDescent="0.15">
      <c r="A5019" t="s">
        <v>21613</v>
      </c>
      <c r="B5019">
        <v>41878</v>
      </c>
      <c r="C5019" t="s">
        <v>15155</v>
      </c>
      <c r="D5019" t="s">
        <v>5015</v>
      </c>
      <c r="E5019" t="s">
        <v>13406</v>
      </c>
      <c r="F5019" s="2" t="s">
        <v>6598</v>
      </c>
      <c r="G5019" s="2" t="s">
        <v>6599</v>
      </c>
      <c r="H5019" s="29">
        <v>0</v>
      </c>
      <c r="I5019" s="26">
        <v>1.17</v>
      </c>
      <c r="J5019" s="25">
        <v>612.74</v>
      </c>
      <c r="K5019" s="25">
        <v>612.74</v>
      </c>
      <c r="L5019" s="25">
        <v>-300.24</v>
      </c>
      <c r="M5019" s="27">
        <v>312.5</v>
      </c>
    </row>
    <row r="5020" spans="1:13" x14ac:dyDescent="0.15">
      <c r="A5020" t="s">
        <v>21410</v>
      </c>
      <c r="B5020">
        <v>41843</v>
      </c>
      <c r="C5020" t="s">
        <v>15136</v>
      </c>
      <c r="D5020" t="s">
        <v>5016</v>
      </c>
      <c r="E5020" t="s">
        <v>13407</v>
      </c>
      <c r="F5020" s="2" t="s">
        <v>7114</v>
      </c>
      <c r="G5020" s="2" t="s">
        <v>7115</v>
      </c>
      <c r="H5020" s="29">
        <v>0</v>
      </c>
      <c r="I5020" s="26">
        <v>0</v>
      </c>
      <c r="J5020" s="25">
        <v>0</v>
      </c>
      <c r="K5020" s="25">
        <v>0</v>
      </c>
      <c r="L5020" s="25">
        <v>0</v>
      </c>
      <c r="M5020" s="27">
        <v>0</v>
      </c>
    </row>
    <row r="5021" spans="1:13" x14ac:dyDescent="0.15">
      <c r="A5021" t="s">
        <v>17418</v>
      </c>
      <c r="B5021">
        <v>10867</v>
      </c>
      <c r="C5021" t="s">
        <v>14652</v>
      </c>
      <c r="D5021" t="s">
        <v>5017</v>
      </c>
      <c r="E5021" t="s">
        <v>13409</v>
      </c>
      <c r="F5021" s="2" t="s">
        <v>13410</v>
      </c>
      <c r="G5021" s="2" t="s">
        <v>7716</v>
      </c>
      <c r="H5021" s="29">
        <v>1982</v>
      </c>
      <c r="I5021" s="26">
        <v>0</v>
      </c>
      <c r="J5021" s="25">
        <v>0</v>
      </c>
      <c r="K5021" s="25">
        <v>-1982</v>
      </c>
      <c r="L5021" s="25">
        <v>1486.5</v>
      </c>
      <c r="M5021" s="27">
        <v>1486.5</v>
      </c>
    </row>
    <row r="5022" spans="1:13" x14ac:dyDescent="0.15">
      <c r="A5022" t="s">
        <v>20268</v>
      </c>
      <c r="B5022">
        <v>41527</v>
      </c>
      <c r="C5022" t="s">
        <v>15043</v>
      </c>
      <c r="D5022" t="s">
        <v>5018</v>
      </c>
      <c r="E5022" t="s">
        <v>13411</v>
      </c>
      <c r="F5022" s="2" t="s">
        <v>8036</v>
      </c>
      <c r="G5022" s="2" t="s">
        <v>6476</v>
      </c>
      <c r="H5022" s="29">
        <v>0</v>
      </c>
      <c r="I5022" s="26">
        <v>0.01</v>
      </c>
      <c r="J5022" s="25">
        <v>5.24</v>
      </c>
      <c r="K5022" s="25">
        <v>5.24</v>
      </c>
      <c r="L5022" s="25">
        <v>-2.57</v>
      </c>
      <c r="M5022" s="27">
        <v>2.6700000000000004</v>
      </c>
    </row>
    <row r="5023" spans="1:13" x14ac:dyDescent="0.15">
      <c r="A5023" t="s">
        <v>20075</v>
      </c>
      <c r="B5023">
        <v>41492</v>
      </c>
      <c r="C5023" t="s">
        <v>15028</v>
      </c>
      <c r="D5023" t="s">
        <v>5019</v>
      </c>
      <c r="E5023" t="s">
        <v>13412</v>
      </c>
      <c r="F5023" s="2" t="s">
        <v>10611</v>
      </c>
      <c r="G5023" s="2" t="s">
        <v>7447</v>
      </c>
      <c r="H5023" s="29">
        <v>3547.0800000000017</v>
      </c>
      <c r="I5023" s="26">
        <v>118.63</v>
      </c>
      <c r="J5023" s="25">
        <v>62127.72</v>
      </c>
      <c r="K5023" s="25">
        <v>58580.639999999999</v>
      </c>
      <c r="L5023" s="25">
        <v>-28704.51</v>
      </c>
      <c r="M5023" s="27">
        <v>33423.210000000006</v>
      </c>
    </row>
    <row r="5024" spans="1:13" x14ac:dyDescent="0.15">
      <c r="A5024" t="s">
        <v>20602</v>
      </c>
      <c r="B5024">
        <v>41574</v>
      </c>
      <c r="C5024" t="s">
        <v>15067</v>
      </c>
      <c r="D5024" t="s">
        <v>5020</v>
      </c>
      <c r="E5024" t="s">
        <v>13413</v>
      </c>
      <c r="F5024" s="2" t="s">
        <v>13414</v>
      </c>
      <c r="G5024" s="2" t="s">
        <v>6750</v>
      </c>
      <c r="H5024" s="29">
        <v>0</v>
      </c>
      <c r="I5024" s="26">
        <v>0</v>
      </c>
      <c r="J5024" s="25">
        <v>0</v>
      </c>
      <c r="K5024" s="25">
        <v>0</v>
      </c>
      <c r="L5024" s="25">
        <v>0</v>
      </c>
      <c r="M5024" s="27">
        <v>0</v>
      </c>
    </row>
    <row r="5025" spans="1:13" x14ac:dyDescent="0.15">
      <c r="A5025" t="s">
        <v>20446</v>
      </c>
      <c r="B5025">
        <v>41565</v>
      </c>
      <c r="C5025" t="s">
        <v>15060</v>
      </c>
      <c r="D5025" t="s">
        <v>5021</v>
      </c>
      <c r="E5025" t="s">
        <v>13415</v>
      </c>
      <c r="F5025" s="2" t="s">
        <v>7790</v>
      </c>
      <c r="G5025" s="2" t="s">
        <v>7790</v>
      </c>
      <c r="H5025" s="29">
        <v>39640</v>
      </c>
      <c r="I5025" s="26">
        <v>0</v>
      </c>
      <c r="J5025" s="25">
        <v>0</v>
      </c>
      <c r="K5025" s="25">
        <v>-39640</v>
      </c>
      <c r="L5025" s="25">
        <v>29730</v>
      </c>
      <c r="M5025" s="27">
        <v>29730</v>
      </c>
    </row>
    <row r="5026" spans="1:13" x14ac:dyDescent="0.15">
      <c r="A5026" t="s">
        <v>19817</v>
      </c>
      <c r="B5026">
        <v>41434</v>
      </c>
      <c r="C5026" t="s">
        <v>15005</v>
      </c>
      <c r="D5026" t="s">
        <v>5022</v>
      </c>
      <c r="E5026" t="s">
        <v>13416</v>
      </c>
      <c r="F5026" s="2" t="s">
        <v>9875</v>
      </c>
      <c r="G5026" s="2" t="s">
        <v>9411</v>
      </c>
      <c r="H5026" s="29">
        <v>0</v>
      </c>
      <c r="I5026" s="26">
        <v>0</v>
      </c>
      <c r="J5026" s="25">
        <v>0</v>
      </c>
      <c r="K5026" s="25">
        <v>0</v>
      </c>
      <c r="L5026" s="25">
        <v>0</v>
      </c>
      <c r="M5026" s="27">
        <v>0</v>
      </c>
    </row>
    <row r="5027" spans="1:13" x14ac:dyDescent="0.15">
      <c r="A5027" t="s">
        <v>19818</v>
      </c>
      <c r="B5027">
        <v>41434</v>
      </c>
      <c r="C5027" t="s">
        <v>15005</v>
      </c>
      <c r="D5027" t="s">
        <v>5023</v>
      </c>
      <c r="E5027" t="s">
        <v>13417</v>
      </c>
      <c r="F5027" s="2" t="s">
        <v>13418</v>
      </c>
      <c r="G5027" s="2" t="s">
        <v>9411</v>
      </c>
      <c r="H5027" s="29">
        <v>0</v>
      </c>
      <c r="I5027" s="26">
        <v>0</v>
      </c>
      <c r="J5027" s="25">
        <v>0</v>
      </c>
      <c r="K5027" s="25">
        <v>0</v>
      </c>
      <c r="L5027" s="25">
        <v>0</v>
      </c>
      <c r="M5027" s="27">
        <v>0</v>
      </c>
    </row>
    <row r="5028" spans="1:13" x14ac:dyDescent="0.15">
      <c r="A5028" t="s">
        <v>20269</v>
      </c>
      <c r="B5028">
        <v>41527</v>
      </c>
      <c r="C5028" t="s">
        <v>15043</v>
      </c>
      <c r="D5028" t="s">
        <v>5024</v>
      </c>
      <c r="E5028" t="s">
        <v>13419</v>
      </c>
      <c r="F5028" s="2" t="s">
        <v>7758</v>
      </c>
      <c r="G5028" s="2" t="s">
        <v>6705</v>
      </c>
      <c r="H5028" s="29">
        <v>0</v>
      </c>
      <c r="I5028" s="26">
        <v>0</v>
      </c>
      <c r="J5028" s="25">
        <v>0</v>
      </c>
      <c r="K5028" s="25">
        <v>0</v>
      </c>
      <c r="L5028" s="25">
        <v>0</v>
      </c>
      <c r="M5028" s="27">
        <v>0</v>
      </c>
    </row>
    <row r="5029" spans="1:13" x14ac:dyDescent="0.15">
      <c r="A5029" t="s">
        <v>17559</v>
      </c>
      <c r="B5029">
        <v>21478</v>
      </c>
      <c r="C5029" t="s">
        <v>14671</v>
      </c>
      <c r="D5029" t="s">
        <v>5025</v>
      </c>
      <c r="E5029" t="s">
        <v>6763</v>
      </c>
      <c r="F5029" s="2" t="s">
        <v>6294</v>
      </c>
      <c r="G5029" s="2" t="s">
        <v>6294</v>
      </c>
      <c r="H5029" s="29">
        <v>0</v>
      </c>
      <c r="I5029" s="26">
        <v>0</v>
      </c>
      <c r="J5029" s="25">
        <v>0</v>
      </c>
      <c r="K5029" s="25">
        <v>0</v>
      </c>
      <c r="L5029" s="25">
        <v>0</v>
      </c>
      <c r="M5029" s="27">
        <v>0</v>
      </c>
    </row>
    <row r="5030" spans="1:13" x14ac:dyDescent="0.15">
      <c r="A5030" t="s">
        <v>17858</v>
      </c>
      <c r="B5030">
        <v>30240</v>
      </c>
      <c r="C5030" t="s">
        <v>14730</v>
      </c>
      <c r="D5030" t="s">
        <v>5026</v>
      </c>
      <c r="E5030" t="s">
        <v>13420</v>
      </c>
      <c r="F5030" s="2" t="s">
        <v>6383</v>
      </c>
      <c r="G5030" s="2" t="s">
        <v>6383</v>
      </c>
      <c r="H5030" s="29">
        <v>0</v>
      </c>
      <c r="I5030" s="26">
        <v>0</v>
      </c>
      <c r="J5030" s="25">
        <v>0</v>
      </c>
      <c r="K5030" s="25">
        <v>0</v>
      </c>
      <c r="L5030" s="25">
        <v>0</v>
      </c>
      <c r="M5030" s="27">
        <v>0</v>
      </c>
    </row>
    <row r="5031" spans="1:13" x14ac:dyDescent="0.15">
      <c r="A5031" t="s">
        <v>21625</v>
      </c>
      <c r="B5031">
        <v>41886</v>
      </c>
      <c r="C5031" t="s">
        <v>15157</v>
      </c>
      <c r="D5031" t="s">
        <v>5027</v>
      </c>
      <c r="E5031" t="s">
        <v>13421</v>
      </c>
      <c r="F5031" s="2" t="s">
        <v>6534</v>
      </c>
      <c r="G5031" s="2" t="s">
        <v>6534</v>
      </c>
      <c r="H5031" s="29">
        <v>0</v>
      </c>
      <c r="I5031" s="26">
        <v>0</v>
      </c>
      <c r="J5031" s="25">
        <v>0</v>
      </c>
      <c r="K5031" s="25">
        <v>0</v>
      </c>
      <c r="L5031" s="25">
        <v>0</v>
      </c>
      <c r="M5031" s="27">
        <v>0</v>
      </c>
    </row>
    <row r="5032" spans="1:13" x14ac:dyDescent="0.15">
      <c r="A5032" t="s">
        <v>21981</v>
      </c>
      <c r="B5032">
        <v>42623</v>
      </c>
      <c r="C5032" t="s">
        <v>15204</v>
      </c>
      <c r="D5032" t="s">
        <v>5028</v>
      </c>
      <c r="E5032" t="s">
        <v>13422</v>
      </c>
      <c r="F5032" s="2" t="s">
        <v>6242</v>
      </c>
      <c r="G5032" s="2" t="s">
        <v>6242</v>
      </c>
      <c r="H5032" s="29">
        <v>22650.459999999992</v>
      </c>
      <c r="I5032" s="26">
        <v>54.06</v>
      </c>
      <c r="J5032" s="25">
        <v>28311.759999999998</v>
      </c>
      <c r="K5032" s="25">
        <v>5661.3000000000065</v>
      </c>
      <c r="L5032" s="25">
        <v>-2774.04</v>
      </c>
      <c r="M5032" s="27">
        <v>25537.719999999998</v>
      </c>
    </row>
    <row r="5033" spans="1:13" x14ac:dyDescent="0.15">
      <c r="A5033" t="s">
        <v>20410</v>
      </c>
      <c r="B5033">
        <v>41561</v>
      </c>
      <c r="C5033" t="s">
        <v>15058</v>
      </c>
      <c r="D5033" t="s">
        <v>5029</v>
      </c>
      <c r="E5033" t="s">
        <v>13423</v>
      </c>
      <c r="F5033" s="2" t="s">
        <v>7731</v>
      </c>
      <c r="G5033" s="2" t="s">
        <v>7731</v>
      </c>
      <c r="H5033" s="29">
        <v>33342.47</v>
      </c>
      <c r="I5033" s="26">
        <v>44.88</v>
      </c>
      <c r="J5033" s="25">
        <v>23504.1</v>
      </c>
      <c r="K5033" s="25">
        <v>-9838.3700000000026</v>
      </c>
      <c r="L5033" s="25">
        <v>7378.78</v>
      </c>
      <c r="M5033" s="27">
        <v>30882.879999999997</v>
      </c>
    </row>
    <row r="5034" spans="1:13" x14ac:dyDescent="0.15">
      <c r="A5034" t="s">
        <v>20337</v>
      </c>
      <c r="B5034">
        <v>41538</v>
      </c>
      <c r="C5034" t="s">
        <v>15049</v>
      </c>
      <c r="D5034" t="s">
        <v>5030</v>
      </c>
      <c r="E5034" t="s">
        <v>13424</v>
      </c>
      <c r="F5034" s="2" t="s">
        <v>13425</v>
      </c>
      <c r="G5034" s="2" t="s">
        <v>6773</v>
      </c>
      <c r="H5034" s="29">
        <v>0</v>
      </c>
      <c r="I5034" s="26">
        <v>0</v>
      </c>
      <c r="J5034" s="25">
        <v>0</v>
      </c>
      <c r="K5034" s="25">
        <v>0</v>
      </c>
      <c r="L5034" s="25">
        <v>0</v>
      </c>
      <c r="M5034" s="27">
        <v>0</v>
      </c>
    </row>
    <row r="5035" spans="1:13" x14ac:dyDescent="0.15">
      <c r="A5035" t="s">
        <v>20107</v>
      </c>
      <c r="B5035">
        <v>41496</v>
      </c>
      <c r="C5035" t="s">
        <v>15031</v>
      </c>
      <c r="D5035" t="s">
        <v>5031</v>
      </c>
      <c r="E5035" t="s">
        <v>13426</v>
      </c>
      <c r="F5035" s="2" t="s">
        <v>10700</v>
      </c>
      <c r="G5035" s="2" t="s">
        <v>6474</v>
      </c>
      <c r="H5035" s="29">
        <v>0</v>
      </c>
      <c r="I5035" s="26">
        <v>0</v>
      </c>
      <c r="J5035" s="25">
        <v>0</v>
      </c>
      <c r="K5035" s="25">
        <v>0</v>
      </c>
      <c r="L5035" s="25">
        <v>0</v>
      </c>
      <c r="M5035" s="27">
        <v>0</v>
      </c>
    </row>
    <row r="5036" spans="1:13" x14ac:dyDescent="0.15">
      <c r="A5036" t="s">
        <v>18330</v>
      </c>
      <c r="B5036">
        <v>40378</v>
      </c>
      <c r="C5036" t="s">
        <v>14860</v>
      </c>
      <c r="D5036" t="s">
        <v>5032</v>
      </c>
      <c r="E5036" t="s">
        <v>13427</v>
      </c>
      <c r="F5036" s="2" t="s">
        <v>6451</v>
      </c>
      <c r="G5036" s="2" t="s">
        <v>6451</v>
      </c>
      <c r="H5036" s="29">
        <v>61442</v>
      </c>
      <c r="I5036" s="26">
        <v>0</v>
      </c>
      <c r="J5036" s="25">
        <v>0</v>
      </c>
      <c r="K5036" s="25">
        <v>-61442</v>
      </c>
      <c r="L5036" s="25">
        <v>46081.5</v>
      </c>
      <c r="M5036" s="27">
        <v>46081.5</v>
      </c>
    </row>
    <row r="5037" spans="1:13" x14ac:dyDescent="0.15">
      <c r="A5037" t="s">
        <v>22462</v>
      </c>
      <c r="B5037">
        <v>49960</v>
      </c>
      <c r="C5037" t="s">
        <v>15290</v>
      </c>
      <c r="D5037" t="s">
        <v>5033</v>
      </c>
      <c r="E5037" t="s">
        <v>13428</v>
      </c>
      <c r="F5037" s="2" t="s">
        <v>10201</v>
      </c>
      <c r="G5037" s="2" t="s">
        <v>8330</v>
      </c>
      <c r="H5037" s="29">
        <v>0</v>
      </c>
      <c r="I5037" s="26">
        <v>0</v>
      </c>
      <c r="J5037" s="25">
        <v>0</v>
      </c>
      <c r="K5037" s="25">
        <v>0</v>
      </c>
      <c r="L5037" s="25">
        <v>0</v>
      </c>
      <c r="M5037" s="27">
        <v>0</v>
      </c>
    </row>
    <row r="5038" spans="1:13" x14ac:dyDescent="0.15">
      <c r="A5038" t="s">
        <v>19620</v>
      </c>
      <c r="B5038">
        <v>41376</v>
      </c>
      <c r="C5038" t="s">
        <v>14991</v>
      </c>
      <c r="D5038" t="s">
        <v>5034</v>
      </c>
      <c r="E5038" t="s">
        <v>13429</v>
      </c>
      <c r="F5038" s="2" t="s">
        <v>9552</v>
      </c>
      <c r="G5038" s="2" t="s">
        <v>9552</v>
      </c>
      <c r="H5038" s="29">
        <v>0</v>
      </c>
      <c r="I5038" s="26">
        <v>0</v>
      </c>
      <c r="J5038" s="25">
        <v>0</v>
      </c>
      <c r="K5038" s="25">
        <v>0</v>
      </c>
      <c r="L5038" s="25">
        <v>0</v>
      </c>
      <c r="M5038" s="27">
        <v>0</v>
      </c>
    </row>
    <row r="5039" spans="1:13" x14ac:dyDescent="0.15">
      <c r="A5039" t="s">
        <v>20138</v>
      </c>
      <c r="B5039">
        <v>41502</v>
      </c>
      <c r="C5039" t="s">
        <v>15034</v>
      </c>
      <c r="D5039" t="s">
        <v>5035</v>
      </c>
      <c r="E5039" t="s">
        <v>13430</v>
      </c>
      <c r="F5039" s="2" t="s">
        <v>9338</v>
      </c>
      <c r="G5039" s="2" t="s">
        <v>6538</v>
      </c>
      <c r="H5039" s="29">
        <v>0</v>
      </c>
      <c r="I5039" s="26">
        <v>0</v>
      </c>
      <c r="J5039" s="25">
        <v>0</v>
      </c>
      <c r="K5039" s="25">
        <v>0</v>
      </c>
      <c r="L5039" s="25">
        <v>0</v>
      </c>
      <c r="M5039" s="27">
        <v>0</v>
      </c>
    </row>
    <row r="5040" spans="1:13" x14ac:dyDescent="0.15">
      <c r="A5040" t="s">
        <v>21634</v>
      </c>
      <c r="B5040">
        <v>41895</v>
      </c>
      <c r="C5040" t="s">
        <v>15159</v>
      </c>
      <c r="D5040" t="s">
        <v>5036</v>
      </c>
      <c r="E5040" t="s">
        <v>13431</v>
      </c>
      <c r="F5040" s="2" t="s">
        <v>8500</v>
      </c>
      <c r="G5040" s="2" t="s">
        <v>8501</v>
      </c>
      <c r="H5040" s="29">
        <v>0</v>
      </c>
      <c r="I5040" s="26">
        <v>0</v>
      </c>
      <c r="J5040" s="25">
        <v>0</v>
      </c>
      <c r="K5040" s="25">
        <v>0</v>
      </c>
      <c r="L5040" s="25">
        <v>0</v>
      </c>
      <c r="M5040" s="27">
        <v>0</v>
      </c>
    </row>
    <row r="5041" spans="1:13" x14ac:dyDescent="0.15">
      <c r="A5041" t="s">
        <v>19857</v>
      </c>
      <c r="B5041">
        <v>41438</v>
      </c>
      <c r="C5041" t="s">
        <v>15007</v>
      </c>
      <c r="D5041" t="s">
        <v>5037</v>
      </c>
      <c r="E5041" t="s">
        <v>11418</v>
      </c>
      <c r="F5041" s="2" t="s">
        <v>12519</v>
      </c>
      <c r="G5041" s="2" t="s">
        <v>7352</v>
      </c>
      <c r="H5041" s="29">
        <v>0</v>
      </c>
      <c r="I5041" s="26">
        <v>0</v>
      </c>
      <c r="J5041" s="25">
        <v>0</v>
      </c>
      <c r="K5041" s="25">
        <v>0</v>
      </c>
      <c r="L5041" s="25">
        <v>0</v>
      </c>
      <c r="M5041" s="27">
        <v>0</v>
      </c>
    </row>
    <row r="5042" spans="1:13" x14ac:dyDescent="0.15">
      <c r="A5042" t="s">
        <v>19621</v>
      </c>
      <c r="B5042">
        <v>41376</v>
      </c>
      <c r="C5042" t="s">
        <v>14991</v>
      </c>
      <c r="D5042" t="s">
        <v>5038</v>
      </c>
      <c r="E5042" t="s">
        <v>13432</v>
      </c>
      <c r="F5042" s="2" t="s">
        <v>7422</v>
      </c>
      <c r="G5042" s="2" t="s">
        <v>7096</v>
      </c>
      <c r="H5042" s="29">
        <v>0</v>
      </c>
      <c r="I5042" s="26">
        <v>0</v>
      </c>
      <c r="J5042" s="25">
        <v>0</v>
      </c>
      <c r="K5042" s="25">
        <v>0</v>
      </c>
      <c r="L5042" s="25">
        <v>0</v>
      </c>
      <c r="M5042" s="27">
        <v>0</v>
      </c>
    </row>
    <row r="5043" spans="1:13" x14ac:dyDescent="0.15">
      <c r="A5043" t="s">
        <v>19819</v>
      </c>
      <c r="B5043">
        <v>41434</v>
      </c>
      <c r="C5043" t="s">
        <v>15005</v>
      </c>
      <c r="D5043" t="s">
        <v>5039</v>
      </c>
      <c r="E5043" t="s">
        <v>13433</v>
      </c>
      <c r="F5043" s="2" t="s">
        <v>8467</v>
      </c>
      <c r="G5043" s="2" t="s">
        <v>8467</v>
      </c>
      <c r="H5043" s="29">
        <v>0</v>
      </c>
      <c r="I5043" s="26">
        <v>65.87</v>
      </c>
      <c r="J5043" s="25">
        <v>34496.78</v>
      </c>
      <c r="K5043" s="25">
        <v>34496.78</v>
      </c>
      <c r="L5043" s="25">
        <v>-16903.419999999998</v>
      </c>
      <c r="M5043" s="27">
        <v>17593.36</v>
      </c>
    </row>
    <row r="5044" spans="1:13" x14ac:dyDescent="0.15">
      <c r="A5044" t="s">
        <v>20117</v>
      </c>
      <c r="B5044">
        <v>41500</v>
      </c>
      <c r="C5044" t="s">
        <v>15032</v>
      </c>
      <c r="D5044" t="s">
        <v>5040</v>
      </c>
      <c r="E5044" t="s">
        <v>13434</v>
      </c>
      <c r="F5044" s="2" t="s">
        <v>6560</v>
      </c>
      <c r="G5044" s="2" t="s">
        <v>6560</v>
      </c>
      <c r="H5044" s="29">
        <v>0</v>
      </c>
      <c r="I5044" s="26">
        <v>0</v>
      </c>
      <c r="J5044" s="25">
        <v>0</v>
      </c>
      <c r="K5044" s="25">
        <v>0</v>
      </c>
      <c r="L5044" s="25">
        <v>0</v>
      </c>
      <c r="M5044" s="27">
        <v>0</v>
      </c>
    </row>
    <row r="5045" spans="1:13" x14ac:dyDescent="0.15">
      <c r="A5045" t="s">
        <v>17419</v>
      </c>
      <c r="B5045">
        <v>10867</v>
      </c>
      <c r="C5045" t="s">
        <v>14652</v>
      </c>
      <c r="D5045" t="s">
        <v>5041</v>
      </c>
      <c r="E5045" t="s">
        <v>13435</v>
      </c>
      <c r="F5045" s="2" t="s">
        <v>8552</v>
      </c>
      <c r="G5045" s="2" t="s">
        <v>7716</v>
      </c>
      <c r="H5045" s="29">
        <v>0</v>
      </c>
      <c r="I5045" s="26">
        <v>7.34</v>
      </c>
      <c r="J5045" s="25">
        <v>3844.03</v>
      </c>
      <c r="K5045" s="25">
        <v>3844.03</v>
      </c>
      <c r="L5045" s="25">
        <v>-1883.57</v>
      </c>
      <c r="M5045" s="27">
        <v>1960.4600000000003</v>
      </c>
    </row>
    <row r="5046" spans="1:13" x14ac:dyDescent="0.15">
      <c r="A5046" t="s">
        <v>20894</v>
      </c>
      <c r="B5046">
        <v>41638</v>
      </c>
      <c r="C5046" t="s">
        <v>15090</v>
      </c>
      <c r="D5046" t="s">
        <v>5042</v>
      </c>
      <c r="E5046" t="s">
        <v>13436</v>
      </c>
      <c r="F5046" s="2" t="s">
        <v>6803</v>
      </c>
      <c r="G5046" s="2" t="s">
        <v>6804</v>
      </c>
      <c r="H5046" s="29">
        <v>0</v>
      </c>
      <c r="I5046" s="26">
        <v>51.54</v>
      </c>
      <c r="J5046" s="25">
        <v>26992.01</v>
      </c>
      <c r="K5046" s="25">
        <v>26992.01</v>
      </c>
      <c r="L5046" s="25">
        <v>-13226.08</v>
      </c>
      <c r="M5046" s="27">
        <v>13765.929999999998</v>
      </c>
    </row>
    <row r="5047" spans="1:13" x14ac:dyDescent="0.15">
      <c r="A5047" t="s">
        <v>21635</v>
      </c>
      <c r="B5047">
        <v>41895</v>
      </c>
      <c r="C5047" t="s">
        <v>15159</v>
      </c>
      <c r="D5047" t="s">
        <v>5043</v>
      </c>
      <c r="E5047" t="s">
        <v>13437</v>
      </c>
      <c r="F5047" s="2" t="s">
        <v>10372</v>
      </c>
      <c r="G5047" s="2" t="s">
        <v>8501</v>
      </c>
      <c r="H5047" s="29">
        <v>0</v>
      </c>
      <c r="I5047" s="26">
        <v>0</v>
      </c>
      <c r="J5047" s="25">
        <v>0</v>
      </c>
      <c r="K5047" s="25">
        <v>0</v>
      </c>
      <c r="L5047" s="25">
        <v>0</v>
      </c>
      <c r="M5047" s="27">
        <v>0</v>
      </c>
    </row>
    <row r="5048" spans="1:13" x14ac:dyDescent="0.15">
      <c r="A5048" t="s">
        <v>19838</v>
      </c>
      <c r="B5048">
        <v>41435</v>
      </c>
      <c r="C5048" t="s">
        <v>15006</v>
      </c>
      <c r="D5048" t="s">
        <v>5044</v>
      </c>
      <c r="E5048" t="s">
        <v>13438</v>
      </c>
      <c r="F5048" s="2" t="s">
        <v>10558</v>
      </c>
      <c r="G5048" s="2" t="s">
        <v>7797</v>
      </c>
      <c r="H5048" s="29">
        <v>11607.100000000006</v>
      </c>
      <c r="I5048" s="26">
        <v>11.78</v>
      </c>
      <c r="J5048" s="25">
        <v>6169.3</v>
      </c>
      <c r="K5048" s="25">
        <v>-5437.8000000000056</v>
      </c>
      <c r="L5048" s="25">
        <v>4078.35</v>
      </c>
      <c r="M5048" s="27">
        <v>10247.65</v>
      </c>
    </row>
    <row r="5049" spans="1:13" x14ac:dyDescent="0.15">
      <c r="A5049" t="s">
        <v>19820</v>
      </c>
      <c r="B5049">
        <v>41434</v>
      </c>
      <c r="C5049" t="s">
        <v>15005</v>
      </c>
      <c r="D5049" t="s">
        <v>5045</v>
      </c>
      <c r="E5049" t="s">
        <v>9050</v>
      </c>
      <c r="F5049" s="2" t="s">
        <v>13439</v>
      </c>
      <c r="G5049" s="2" t="s">
        <v>9411</v>
      </c>
      <c r="H5049" s="29">
        <v>0</v>
      </c>
      <c r="I5049" s="26">
        <v>0</v>
      </c>
      <c r="J5049" s="25">
        <v>0</v>
      </c>
      <c r="K5049" s="25">
        <v>0</v>
      </c>
      <c r="L5049" s="25">
        <v>0</v>
      </c>
      <c r="M5049" s="27">
        <v>0</v>
      </c>
    </row>
    <row r="5050" spans="1:13" x14ac:dyDescent="0.15">
      <c r="A5050" t="s">
        <v>22747</v>
      </c>
      <c r="B5050">
        <v>69669</v>
      </c>
      <c r="C5050" t="s">
        <v>15353</v>
      </c>
      <c r="D5050" t="s">
        <v>5046</v>
      </c>
      <c r="E5050" t="s">
        <v>7741</v>
      </c>
      <c r="F5050" s="2" t="s">
        <v>6238</v>
      </c>
      <c r="G5050" s="2" t="s">
        <v>6238</v>
      </c>
      <c r="H5050" s="29">
        <v>55258.540000000008</v>
      </c>
      <c r="I5050" s="26">
        <v>313.69</v>
      </c>
      <c r="J5050" s="25">
        <v>164282.59</v>
      </c>
      <c r="K5050" s="25">
        <v>109024.04999999999</v>
      </c>
      <c r="L5050" s="25">
        <v>-53421.78</v>
      </c>
      <c r="M5050" s="27">
        <v>110860.81</v>
      </c>
    </row>
    <row r="5051" spans="1:13" x14ac:dyDescent="0.15">
      <c r="A5051" t="s">
        <v>20411</v>
      </c>
      <c r="B5051">
        <v>41561</v>
      </c>
      <c r="C5051" t="s">
        <v>15058</v>
      </c>
      <c r="D5051" t="s">
        <v>5047</v>
      </c>
      <c r="E5051" t="s">
        <v>13440</v>
      </c>
      <c r="F5051" s="2" t="s">
        <v>7731</v>
      </c>
      <c r="G5051" s="2" t="s">
        <v>7731</v>
      </c>
      <c r="H5051" s="29">
        <v>0</v>
      </c>
      <c r="I5051" s="26">
        <v>100.74</v>
      </c>
      <c r="J5051" s="25">
        <v>52758.55</v>
      </c>
      <c r="K5051" s="25">
        <v>52758.55</v>
      </c>
      <c r="L5051" s="25">
        <v>-25851.69</v>
      </c>
      <c r="M5051" s="27">
        <v>26906.860000000004</v>
      </c>
    </row>
    <row r="5052" spans="1:13" x14ac:dyDescent="0.15">
      <c r="A5052" t="s">
        <v>20012</v>
      </c>
      <c r="B5052">
        <v>41476</v>
      </c>
      <c r="C5052" t="s">
        <v>15022</v>
      </c>
      <c r="D5052" t="s">
        <v>5048</v>
      </c>
      <c r="E5052" t="s">
        <v>13441</v>
      </c>
      <c r="F5052" s="2" t="s">
        <v>6349</v>
      </c>
      <c r="G5052" s="2" t="s">
        <v>6350</v>
      </c>
      <c r="H5052" s="29">
        <v>22530.229999999996</v>
      </c>
      <c r="I5052" s="26">
        <v>24.35</v>
      </c>
      <c r="J5052" s="25">
        <v>12752.34</v>
      </c>
      <c r="K5052" s="25">
        <v>-9777.8899999999958</v>
      </c>
      <c r="L5052" s="25">
        <v>7333.42</v>
      </c>
      <c r="M5052" s="27">
        <v>20085.760000000002</v>
      </c>
    </row>
    <row r="5053" spans="1:13" x14ac:dyDescent="0.15">
      <c r="A5053" t="s">
        <v>20603</v>
      </c>
      <c r="B5053">
        <v>41574</v>
      </c>
      <c r="C5053" t="s">
        <v>15067</v>
      </c>
      <c r="D5053" t="s">
        <v>5049</v>
      </c>
      <c r="E5053" t="s">
        <v>13442</v>
      </c>
      <c r="F5053" s="2" t="s">
        <v>10078</v>
      </c>
      <c r="G5053" s="2" t="s">
        <v>8807</v>
      </c>
      <c r="H5053" s="29">
        <v>3813.3700000000026</v>
      </c>
      <c r="I5053" s="26">
        <v>2.86</v>
      </c>
      <c r="J5053" s="25">
        <v>1497.81</v>
      </c>
      <c r="K5053" s="25">
        <v>-2315.5600000000027</v>
      </c>
      <c r="L5053" s="25">
        <v>1736.67</v>
      </c>
      <c r="M5053" s="27">
        <v>3234.48</v>
      </c>
    </row>
    <row r="5054" spans="1:13" x14ac:dyDescent="0.15">
      <c r="A5054" t="s">
        <v>20338</v>
      </c>
      <c r="B5054">
        <v>41538</v>
      </c>
      <c r="C5054" t="s">
        <v>15049</v>
      </c>
      <c r="D5054" t="s">
        <v>5050</v>
      </c>
      <c r="E5054" t="s">
        <v>13443</v>
      </c>
      <c r="F5054" s="2" t="s">
        <v>13444</v>
      </c>
      <c r="G5054" s="2" t="s">
        <v>6773</v>
      </c>
      <c r="H5054" s="29">
        <v>0</v>
      </c>
      <c r="I5054" s="26">
        <v>0</v>
      </c>
      <c r="J5054" s="25">
        <v>0</v>
      </c>
      <c r="K5054" s="25">
        <v>0</v>
      </c>
      <c r="L5054" s="25">
        <v>0</v>
      </c>
      <c r="M5054" s="27">
        <v>0</v>
      </c>
    </row>
    <row r="5055" spans="1:13" x14ac:dyDescent="0.15">
      <c r="A5055" t="s">
        <v>19569</v>
      </c>
      <c r="B5055">
        <v>41371</v>
      </c>
      <c r="C5055" t="s">
        <v>14988</v>
      </c>
      <c r="D5055" t="s">
        <v>5051</v>
      </c>
      <c r="E5055" t="s">
        <v>8039</v>
      </c>
      <c r="F5055" s="2" t="s">
        <v>13445</v>
      </c>
      <c r="G5055" s="2" t="s">
        <v>13445</v>
      </c>
      <c r="H5055" s="29">
        <v>224206.51</v>
      </c>
      <c r="I5055" s="26">
        <v>317.54000000000002</v>
      </c>
      <c r="J5055" s="25">
        <v>166298.87</v>
      </c>
      <c r="K5055" s="25">
        <v>-57907.640000000014</v>
      </c>
      <c r="L5055" s="25">
        <v>43430.73</v>
      </c>
      <c r="M5055" s="27">
        <v>209729.6</v>
      </c>
    </row>
    <row r="5056" spans="1:13" x14ac:dyDescent="0.15">
      <c r="A5056" t="s">
        <v>20108</v>
      </c>
      <c r="B5056">
        <v>41496</v>
      </c>
      <c r="C5056" t="s">
        <v>15031</v>
      </c>
      <c r="D5056" t="s">
        <v>5052</v>
      </c>
      <c r="E5056" t="s">
        <v>13446</v>
      </c>
      <c r="F5056" s="2" t="s">
        <v>6473</v>
      </c>
      <c r="G5056" s="2" t="s">
        <v>6474</v>
      </c>
      <c r="H5056" s="29">
        <v>0</v>
      </c>
      <c r="I5056" s="26">
        <v>0</v>
      </c>
      <c r="J5056" s="25">
        <v>0</v>
      </c>
      <c r="K5056" s="25">
        <v>0</v>
      </c>
      <c r="L5056" s="25">
        <v>0</v>
      </c>
      <c r="M5056" s="27">
        <v>0</v>
      </c>
    </row>
    <row r="5057" spans="1:13" x14ac:dyDescent="0.15">
      <c r="A5057" t="s">
        <v>22548</v>
      </c>
      <c r="B5057">
        <v>53860</v>
      </c>
      <c r="C5057" t="s">
        <v>15309</v>
      </c>
      <c r="D5057" t="s">
        <v>5053</v>
      </c>
      <c r="E5057" t="s">
        <v>13447</v>
      </c>
      <c r="F5057" s="2" t="s">
        <v>6238</v>
      </c>
      <c r="G5057" s="2" t="s">
        <v>6238</v>
      </c>
      <c r="H5057" s="29">
        <v>126712.65</v>
      </c>
      <c r="I5057" s="26">
        <v>503.16</v>
      </c>
      <c r="J5057" s="25">
        <v>263509.92</v>
      </c>
      <c r="K5057" s="25">
        <v>136797.26999999999</v>
      </c>
      <c r="L5057" s="25">
        <v>-67030.66</v>
      </c>
      <c r="M5057" s="27">
        <v>196479.25999999998</v>
      </c>
    </row>
    <row r="5058" spans="1:13" x14ac:dyDescent="0.15">
      <c r="A5058" t="s">
        <v>21385</v>
      </c>
      <c r="B5058">
        <v>41816</v>
      </c>
      <c r="C5058" t="s">
        <v>15128</v>
      </c>
      <c r="D5058" t="s">
        <v>5054</v>
      </c>
      <c r="E5058" t="s">
        <v>12702</v>
      </c>
      <c r="F5058" s="2" t="s">
        <v>7048</v>
      </c>
      <c r="G5058" s="2" t="s">
        <v>6702</v>
      </c>
      <c r="H5058" s="29">
        <v>7809.320000000007</v>
      </c>
      <c r="I5058" s="26">
        <v>45.07</v>
      </c>
      <c r="J5058" s="25">
        <v>23603.61</v>
      </c>
      <c r="K5058" s="25">
        <v>15794.289999999994</v>
      </c>
      <c r="L5058" s="25">
        <v>-7739.2</v>
      </c>
      <c r="M5058" s="27">
        <v>15864.41</v>
      </c>
    </row>
    <row r="5059" spans="1:13" x14ac:dyDescent="0.15">
      <c r="A5059" t="s">
        <v>20139</v>
      </c>
      <c r="B5059">
        <v>41502</v>
      </c>
      <c r="C5059" t="s">
        <v>15034</v>
      </c>
      <c r="D5059" t="s">
        <v>5055</v>
      </c>
      <c r="E5059" t="s">
        <v>13449</v>
      </c>
      <c r="F5059" s="2" t="s">
        <v>7771</v>
      </c>
      <c r="G5059" s="2" t="s">
        <v>6538</v>
      </c>
      <c r="H5059" s="29">
        <v>38026.850000000006</v>
      </c>
      <c r="I5059" s="26">
        <v>24.94</v>
      </c>
      <c r="J5059" s="25">
        <v>13061.33</v>
      </c>
      <c r="K5059" s="25">
        <v>-24965.520000000004</v>
      </c>
      <c r="L5059" s="25">
        <v>18724.14</v>
      </c>
      <c r="M5059" s="27">
        <v>31785.47</v>
      </c>
    </row>
    <row r="5060" spans="1:13" x14ac:dyDescent="0.15">
      <c r="A5060" t="s">
        <v>22092</v>
      </c>
      <c r="B5060">
        <v>42709</v>
      </c>
      <c r="C5060" t="s">
        <v>15218</v>
      </c>
      <c r="D5060" t="s">
        <v>5056</v>
      </c>
      <c r="E5060" t="s">
        <v>13450</v>
      </c>
      <c r="F5060" s="2" t="s">
        <v>6299</v>
      </c>
      <c r="G5060" s="2" t="s">
        <v>6299</v>
      </c>
      <c r="H5060" s="29">
        <v>10176.350000000006</v>
      </c>
      <c r="I5060" s="26">
        <v>45.3</v>
      </c>
      <c r="J5060" s="25">
        <v>23724.06</v>
      </c>
      <c r="K5060" s="25">
        <v>13547.709999999995</v>
      </c>
      <c r="L5060" s="25">
        <v>-6638.38</v>
      </c>
      <c r="M5060" s="27">
        <v>17085.68</v>
      </c>
    </row>
    <row r="5061" spans="1:13" x14ac:dyDescent="0.15">
      <c r="A5061" t="s">
        <v>19858</v>
      </c>
      <c r="B5061">
        <v>41438</v>
      </c>
      <c r="C5061" t="s">
        <v>15007</v>
      </c>
      <c r="D5061" t="s">
        <v>5057</v>
      </c>
      <c r="E5061" t="s">
        <v>13451</v>
      </c>
      <c r="F5061" s="2" t="s">
        <v>12519</v>
      </c>
      <c r="G5061" s="2" t="s">
        <v>7352</v>
      </c>
      <c r="H5061" s="29">
        <v>23684.440000000002</v>
      </c>
      <c r="I5061" s="26">
        <v>140.81</v>
      </c>
      <c r="J5061" s="25">
        <v>73743.61</v>
      </c>
      <c r="K5061" s="25">
        <v>50059.17</v>
      </c>
      <c r="L5061" s="25">
        <v>-24528.99</v>
      </c>
      <c r="M5061" s="27">
        <v>49214.619999999995</v>
      </c>
    </row>
    <row r="5062" spans="1:13" x14ac:dyDescent="0.15">
      <c r="A5062" t="s">
        <v>19949</v>
      </c>
      <c r="B5062">
        <v>41455</v>
      </c>
      <c r="C5062" t="s">
        <v>15015</v>
      </c>
      <c r="D5062" t="s">
        <v>5058</v>
      </c>
      <c r="E5062" t="s">
        <v>13452</v>
      </c>
      <c r="F5062" s="2" t="s">
        <v>8811</v>
      </c>
      <c r="G5062" s="2" t="s">
        <v>6554</v>
      </c>
      <c r="H5062" s="29">
        <v>0</v>
      </c>
      <c r="I5062" s="26">
        <v>108.53</v>
      </c>
      <c r="J5062" s="25">
        <v>56838.25</v>
      </c>
      <c r="K5062" s="25">
        <v>56838.25</v>
      </c>
      <c r="L5062" s="25">
        <v>-27850.74</v>
      </c>
      <c r="M5062" s="27">
        <v>28987.51</v>
      </c>
    </row>
    <row r="5063" spans="1:13" x14ac:dyDescent="0.15">
      <c r="A5063" t="s">
        <v>19622</v>
      </c>
      <c r="B5063">
        <v>41376</v>
      </c>
      <c r="C5063" t="s">
        <v>14991</v>
      </c>
      <c r="D5063" t="s">
        <v>5059</v>
      </c>
      <c r="E5063" t="s">
        <v>13415</v>
      </c>
      <c r="F5063" s="2" t="s">
        <v>7422</v>
      </c>
      <c r="G5063" s="2" t="s">
        <v>7096</v>
      </c>
      <c r="H5063" s="29">
        <v>32772.660000000003</v>
      </c>
      <c r="I5063" s="26">
        <v>49.45</v>
      </c>
      <c r="J5063" s="25">
        <v>25897.46</v>
      </c>
      <c r="K5063" s="25">
        <v>-6875.2000000000044</v>
      </c>
      <c r="L5063" s="25">
        <v>5156.3999999999996</v>
      </c>
      <c r="M5063" s="27">
        <v>31053.86</v>
      </c>
    </row>
    <row r="5064" spans="1:13" x14ac:dyDescent="0.15">
      <c r="A5064" t="s">
        <v>19821</v>
      </c>
      <c r="B5064">
        <v>41434</v>
      </c>
      <c r="C5064" t="s">
        <v>15005</v>
      </c>
      <c r="D5064" t="s">
        <v>5060</v>
      </c>
      <c r="E5064" t="s">
        <v>13453</v>
      </c>
      <c r="F5064" s="2" t="s">
        <v>8467</v>
      </c>
      <c r="G5064" s="2" t="s">
        <v>8467</v>
      </c>
      <c r="H5064" s="29">
        <v>0</v>
      </c>
      <c r="I5064" s="26">
        <v>0</v>
      </c>
      <c r="J5064" s="25">
        <v>0</v>
      </c>
      <c r="K5064" s="25">
        <v>0</v>
      </c>
      <c r="L5064" s="25">
        <v>0</v>
      </c>
      <c r="M5064" s="27">
        <v>0</v>
      </c>
    </row>
    <row r="5065" spans="1:13" x14ac:dyDescent="0.15">
      <c r="A5065" t="s">
        <v>21177</v>
      </c>
      <c r="B5065">
        <v>41775</v>
      </c>
      <c r="C5065" t="s">
        <v>15110</v>
      </c>
      <c r="D5065" t="s">
        <v>5061</v>
      </c>
      <c r="E5065" t="s">
        <v>12702</v>
      </c>
      <c r="F5065" s="2" t="s">
        <v>6228</v>
      </c>
      <c r="G5065" s="2" t="s">
        <v>6228</v>
      </c>
      <c r="H5065" s="29">
        <v>336765.03</v>
      </c>
      <c r="I5065" s="26">
        <v>1069.53</v>
      </c>
      <c r="J5065" s="25">
        <v>560123.56000000006</v>
      </c>
      <c r="K5065" s="25">
        <v>223358.53000000003</v>
      </c>
      <c r="L5065" s="25">
        <v>-109445.68</v>
      </c>
      <c r="M5065" s="27">
        <v>450677.88000000006</v>
      </c>
    </row>
    <row r="5066" spans="1:13" x14ac:dyDescent="0.15">
      <c r="A5066" t="s">
        <v>17420</v>
      </c>
      <c r="B5066">
        <v>10867</v>
      </c>
      <c r="C5066" t="s">
        <v>14652</v>
      </c>
      <c r="D5066" t="s">
        <v>5062</v>
      </c>
      <c r="E5066" t="s">
        <v>13454</v>
      </c>
      <c r="F5066" s="2" t="s">
        <v>7715</v>
      </c>
      <c r="G5066" s="2" t="s">
        <v>7716</v>
      </c>
      <c r="H5066" s="29">
        <v>0</v>
      </c>
      <c r="I5066" s="26">
        <v>0</v>
      </c>
      <c r="J5066" s="25">
        <v>0</v>
      </c>
      <c r="K5066" s="25">
        <v>0</v>
      </c>
      <c r="L5066" s="25">
        <v>0</v>
      </c>
      <c r="M5066" s="27">
        <v>0</v>
      </c>
    </row>
    <row r="5067" spans="1:13" x14ac:dyDescent="0.15">
      <c r="A5067" t="s">
        <v>20895</v>
      </c>
      <c r="B5067">
        <v>41638</v>
      </c>
      <c r="C5067" t="s">
        <v>15090</v>
      </c>
      <c r="D5067" t="s">
        <v>5063</v>
      </c>
      <c r="E5067" t="s">
        <v>13455</v>
      </c>
      <c r="F5067" s="2" t="s">
        <v>6803</v>
      </c>
      <c r="G5067" s="2" t="s">
        <v>6804</v>
      </c>
      <c r="H5067" s="29">
        <v>142534.87</v>
      </c>
      <c r="I5067" s="26">
        <v>250.42</v>
      </c>
      <c r="J5067" s="25">
        <v>131147.46</v>
      </c>
      <c r="K5067" s="25">
        <v>-11387.410000000003</v>
      </c>
      <c r="L5067" s="25">
        <v>8540.56</v>
      </c>
      <c r="M5067" s="27">
        <v>139688.01999999999</v>
      </c>
    </row>
    <row r="5068" spans="1:13" x14ac:dyDescent="0.15">
      <c r="A5068" t="s">
        <v>19623</v>
      </c>
      <c r="B5068">
        <v>41376</v>
      </c>
      <c r="C5068" t="s">
        <v>14991</v>
      </c>
      <c r="D5068" t="s">
        <v>5064</v>
      </c>
      <c r="E5068" t="s">
        <v>13456</v>
      </c>
      <c r="F5068" s="2" t="s">
        <v>6549</v>
      </c>
      <c r="G5068" s="2" t="s">
        <v>6550</v>
      </c>
      <c r="H5068" s="29">
        <v>0</v>
      </c>
      <c r="I5068" s="26">
        <v>0</v>
      </c>
      <c r="J5068" s="25">
        <v>0</v>
      </c>
      <c r="K5068" s="25">
        <v>0</v>
      </c>
      <c r="L5068" s="25">
        <v>0</v>
      </c>
      <c r="M5068" s="27">
        <v>0</v>
      </c>
    </row>
    <row r="5069" spans="1:13" x14ac:dyDescent="0.15">
      <c r="A5069" t="s">
        <v>20048</v>
      </c>
      <c r="B5069">
        <v>41488</v>
      </c>
      <c r="C5069" t="s">
        <v>15026</v>
      </c>
      <c r="D5069" t="s">
        <v>5065</v>
      </c>
      <c r="E5069" t="s">
        <v>13457</v>
      </c>
      <c r="F5069" s="2" t="s">
        <v>8439</v>
      </c>
      <c r="G5069" s="2" t="s">
        <v>6512</v>
      </c>
      <c r="H5069" s="29">
        <v>14719.130000000005</v>
      </c>
      <c r="I5069" s="26">
        <v>75.540000000000006</v>
      </c>
      <c r="J5069" s="25">
        <v>39561.050000000003</v>
      </c>
      <c r="K5069" s="25">
        <v>24841.919999999998</v>
      </c>
      <c r="L5069" s="25">
        <v>-12172.54</v>
      </c>
      <c r="M5069" s="27">
        <v>27388.510000000002</v>
      </c>
    </row>
    <row r="5070" spans="1:13" x14ac:dyDescent="0.15">
      <c r="A5070" t="s">
        <v>19839</v>
      </c>
      <c r="B5070">
        <v>41435</v>
      </c>
      <c r="C5070" t="s">
        <v>15006</v>
      </c>
      <c r="D5070" t="s">
        <v>5066</v>
      </c>
      <c r="E5070" t="s">
        <v>9917</v>
      </c>
      <c r="F5070" s="2" t="s">
        <v>7797</v>
      </c>
      <c r="G5070" s="2" t="s">
        <v>7797</v>
      </c>
      <c r="H5070" s="29">
        <v>0</v>
      </c>
      <c r="I5070" s="26">
        <v>0</v>
      </c>
      <c r="J5070" s="25">
        <v>0</v>
      </c>
      <c r="K5070" s="25">
        <v>0</v>
      </c>
      <c r="L5070" s="25">
        <v>0</v>
      </c>
      <c r="M5070" s="27">
        <v>0</v>
      </c>
    </row>
    <row r="5071" spans="1:13" x14ac:dyDescent="0.15">
      <c r="A5071" t="s">
        <v>21465</v>
      </c>
      <c r="B5071">
        <v>41852</v>
      </c>
      <c r="C5071" t="s">
        <v>15141</v>
      </c>
      <c r="D5071" t="s">
        <v>5067</v>
      </c>
      <c r="E5071" t="s">
        <v>13458</v>
      </c>
      <c r="F5071" s="2" t="s">
        <v>9903</v>
      </c>
      <c r="G5071" s="2" t="s">
        <v>6412</v>
      </c>
      <c r="H5071" s="29">
        <v>0</v>
      </c>
      <c r="I5071" s="26">
        <v>0</v>
      </c>
      <c r="J5071" s="25">
        <v>0</v>
      </c>
      <c r="K5071" s="25">
        <v>0</v>
      </c>
      <c r="L5071" s="25">
        <v>0</v>
      </c>
      <c r="M5071" s="27">
        <v>0</v>
      </c>
    </row>
    <row r="5072" spans="1:13" x14ac:dyDescent="0.15">
      <c r="A5072" t="s">
        <v>19822</v>
      </c>
      <c r="B5072">
        <v>41434</v>
      </c>
      <c r="C5072" t="s">
        <v>15005</v>
      </c>
      <c r="D5072" t="s">
        <v>5068</v>
      </c>
      <c r="E5072" t="s">
        <v>13459</v>
      </c>
      <c r="F5072" s="2" t="s">
        <v>9875</v>
      </c>
      <c r="G5072" s="2" t="s">
        <v>9411</v>
      </c>
      <c r="H5072" s="29">
        <v>0</v>
      </c>
      <c r="I5072" s="26">
        <v>0</v>
      </c>
      <c r="J5072" s="25">
        <v>0</v>
      </c>
      <c r="K5072" s="25">
        <v>0</v>
      </c>
      <c r="L5072" s="25">
        <v>0</v>
      </c>
      <c r="M5072" s="27">
        <v>0</v>
      </c>
    </row>
    <row r="5073" spans="1:13" x14ac:dyDescent="0.15">
      <c r="A5073" t="s">
        <v>20059</v>
      </c>
      <c r="B5073">
        <v>41491</v>
      </c>
      <c r="C5073" t="s">
        <v>15027</v>
      </c>
      <c r="D5073" t="s">
        <v>5069</v>
      </c>
      <c r="E5073" t="s">
        <v>13460</v>
      </c>
      <c r="F5073" s="2" t="s">
        <v>9130</v>
      </c>
      <c r="G5073" s="2" t="s">
        <v>6837</v>
      </c>
      <c r="H5073" s="29">
        <v>35468.449999999997</v>
      </c>
      <c r="I5073" s="26">
        <v>71.86</v>
      </c>
      <c r="J5073" s="25">
        <v>37633.800000000003</v>
      </c>
      <c r="K5073" s="25">
        <v>2165.3500000000058</v>
      </c>
      <c r="L5073" s="25">
        <v>-1061.02</v>
      </c>
      <c r="M5073" s="27">
        <v>36572.780000000006</v>
      </c>
    </row>
    <row r="5074" spans="1:13" x14ac:dyDescent="0.15">
      <c r="A5074" t="s">
        <v>17859</v>
      </c>
      <c r="B5074">
        <v>30240</v>
      </c>
      <c r="C5074" t="s">
        <v>14730</v>
      </c>
      <c r="D5074" t="s">
        <v>5070</v>
      </c>
      <c r="E5074" t="s">
        <v>13461</v>
      </c>
      <c r="F5074" s="2" t="s">
        <v>6383</v>
      </c>
      <c r="G5074" s="2" t="s">
        <v>6383</v>
      </c>
      <c r="H5074" s="29">
        <v>0</v>
      </c>
      <c r="I5074" s="26">
        <v>0</v>
      </c>
      <c r="J5074" s="25">
        <v>0</v>
      </c>
      <c r="K5074" s="25">
        <v>0</v>
      </c>
      <c r="L5074" s="25">
        <v>0</v>
      </c>
      <c r="M5074" s="27">
        <v>0</v>
      </c>
    </row>
    <row r="5075" spans="1:13" x14ac:dyDescent="0.15">
      <c r="A5075" t="s">
        <v>21583</v>
      </c>
      <c r="B5075">
        <v>41868</v>
      </c>
      <c r="C5075" t="s">
        <v>15151</v>
      </c>
      <c r="D5075" t="s">
        <v>5071</v>
      </c>
      <c r="E5075" t="s">
        <v>13462</v>
      </c>
      <c r="F5075" s="2" t="s">
        <v>13463</v>
      </c>
      <c r="G5075" s="2" t="s">
        <v>8342</v>
      </c>
      <c r="H5075" s="29">
        <v>0</v>
      </c>
      <c r="I5075" s="26">
        <v>0</v>
      </c>
      <c r="J5075" s="25">
        <v>0</v>
      </c>
      <c r="K5075" s="25">
        <v>0</v>
      </c>
      <c r="L5075" s="25">
        <v>0</v>
      </c>
      <c r="M5075" s="27">
        <v>0</v>
      </c>
    </row>
    <row r="5076" spans="1:13" x14ac:dyDescent="0.15">
      <c r="A5076" t="s">
        <v>19823</v>
      </c>
      <c r="B5076">
        <v>41434</v>
      </c>
      <c r="C5076" t="s">
        <v>15005</v>
      </c>
      <c r="D5076" t="s">
        <v>5072</v>
      </c>
      <c r="E5076" t="s">
        <v>13464</v>
      </c>
      <c r="F5076" s="2" t="s">
        <v>13021</v>
      </c>
      <c r="G5076" s="2" t="s">
        <v>7440</v>
      </c>
      <c r="H5076" s="29">
        <v>106637.27000000002</v>
      </c>
      <c r="I5076" s="26">
        <v>125.31</v>
      </c>
      <c r="J5076" s="25">
        <v>65626.100000000006</v>
      </c>
      <c r="K5076" s="25">
        <v>-41011.170000000013</v>
      </c>
      <c r="L5076" s="25">
        <v>30758.38</v>
      </c>
      <c r="M5076" s="27">
        <v>96384.48000000001</v>
      </c>
    </row>
    <row r="5077" spans="1:13" x14ac:dyDescent="0.15">
      <c r="A5077" t="s">
        <v>20244</v>
      </c>
      <c r="B5077">
        <v>41518</v>
      </c>
      <c r="C5077" t="s">
        <v>15040</v>
      </c>
      <c r="D5077" t="s">
        <v>5073</v>
      </c>
      <c r="E5077" t="s">
        <v>13465</v>
      </c>
      <c r="F5077" s="2" t="s">
        <v>6366</v>
      </c>
      <c r="G5077" s="2" t="s">
        <v>6366</v>
      </c>
      <c r="H5077" s="29">
        <v>130121.14000000001</v>
      </c>
      <c r="I5077" s="26">
        <v>313.67</v>
      </c>
      <c r="J5077" s="25">
        <v>164272.12</v>
      </c>
      <c r="K5077" s="25">
        <v>34150.979999999981</v>
      </c>
      <c r="L5077" s="25">
        <v>-16733.98</v>
      </c>
      <c r="M5077" s="27">
        <v>147538.13999999998</v>
      </c>
    </row>
    <row r="5078" spans="1:13" x14ac:dyDescent="0.15">
      <c r="A5078" t="s">
        <v>20412</v>
      </c>
      <c r="B5078">
        <v>41561</v>
      </c>
      <c r="C5078" t="s">
        <v>15058</v>
      </c>
      <c r="D5078" t="s">
        <v>5074</v>
      </c>
      <c r="E5078" t="s">
        <v>13466</v>
      </c>
      <c r="F5078" s="2" t="s">
        <v>8435</v>
      </c>
      <c r="G5078" s="2" t="s">
        <v>7731</v>
      </c>
      <c r="H5078" s="29">
        <v>0</v>
      </c>
      <c r="I5078" s="26">
        <v>0</v>
      </c>
      <c r="J5078" s="25">
        <v>0</v>
      </c>
      <c r="K5078" s="25">
        <v>0</v>
      </c>
      <c r="L5078" s="25">
        <v>0</v>
      </c>
      <c r="M5078" s="27">
        <v>0</v>
      </c>
    </row>
    <row r="5079" spans="1:13" x14ac:dyDescent="0.15">
      <c r="A5079" t="s">
        <v>20235</v>
      </c>
      <c r="B5079">
        <v>41516</v>
      </c>
      <c r="C5079" t="s">
        <v>15039</v>
      </c>
      <c r="D5079" t="s">
        <v>5075</v>
      </c>
      <c r="E5079" t="s">
        <v>13467</v>
      </c>
      <c r="F5079" s="2" t="s">
        <v>6500</v>
      </c>
      <c r="G5079" s="2" t="s">
        <v>6500</v>
      </c>
      <c r="H5079" s="29">
        <v>31712</v>
      </c>
      <c r="I5079" s="26">
        <v>40.25</v>
      </c>
      <c r="J5079" s="25">
        <v>21079.33</v>
      </c>
      <c r="K5079" s="25">
        <v>-10632.669999999998</v>
      </c>
      <c r="L5079" s="25">
        <v>7974.5</v>
      </c>
      <c r="M5079" s="27">
        <v>29053.83</v>
      </c>
    </row>
    <row r="5080" spans="1:13" x14ac:dyDescent="0.15">
      <c r="A5080" t="s">
        <v>20013</v>
      </c>
      <c r="B5080">
        <v>41476</v>
      </c>
      <c r="C5080" t="s">
        <v>15022</v>
      </c>
      <c r="D5080" t="s">
        <v>5076</v>
      </c>
      <c r="E5080" t="s">
        <v>13468</v>
      </c>
      <c r="F5080" s="2" t="s">
        <v>6349</v>
      </c>
      <c r="G5080" s="2" t="s">
        <v>6350</v>
      </c>
      <c r="H5080" s="29">
        <v>7730.0500000000029</v>
      </c>
      <c r="I5080" s="26">
        <v>33.71</v>
      </c>
      <c r="J5080" s="25">
        <v>17654.259999999998</v>
      </c>
      <c r="K5080" s="25">
        <v>9924.2099999999955</v>
      </c>
      <c r="L5080" s="25">
        <v>-4862.8599999999997</v>
      </c>
      <c r="M5080" s="27">
        <v>12791.399999999998</v>
      </c>
    </row>
    <row r="5081" spans="1:13" x14ac:dyDescent="0.15">
      <c r="A5081" t="s">
        <v>20060</v>
      </c>
      <c r="B5081">
        <v>41491</v>
      </c>
      <c r="C5081" t="s">
        <v>15027</v>
      </c>
      <c r="D5081" t="s">
        <v>5077</v>
      </c>
      <c r="E5081" t="s">
        <v>13469</v>
      </c>
      <c r="F5081" s="2" t="s">
        <v>7152</v>
      </c>
      <c r="G5081" s="2" t="s">
        <v>7152</v>
      </c>
      <c r="H5081" s="29">
        <v>0</v>
      </c>
      <c r="I5081" s="26">
        <v>0</v>
      </c>
      <c r="J5081" s="25">
        <v>0</v>
      </c>
      <c r="K5081" s="25">
        <v>0</v>
      </c>
      <c r="L5081" s="25">
        <v>0</v>
      </c>
      <c r="M5081" s="27">
        <v>0</v>
      </c>
    </row>
    <row r="5082" spans="1:13" x14ac:dyDescent="0.15">
      <c r="A5082" t="s">
        <v>20604</v>
      </c>
      <c r="B5082">
        <v>41574</v>
      </c>
      <c r="C5082" t="s">
        <v>15067</v>
      </c>
      <c r="D5082" t="s">
        <v>5078</v>
      </c>
      <c r="E5082" t="s">
        <v>13470</v>
      </c>
      <c r="F5082" s="2" t="s">
        <v>13471</v>
      </c>
      <c r="G5082" s="2" t="s">
        <v>8807</v>
      </c>
      <c r="H5082" s="29">
        <v>0</v>
      </c>
      <c r="I5082" s="26">
        <v>0</v>
      </c>
      <c r="J5082" s="25">
        <v>0</v>
      </c>
      <c r="K5082" s="25">
        <v>0</v>
      </c>
      <c r="L5082" s="25">
        <v>0</v>
      </c>
      <c r="M5082" s="27">
        <v>0</v>
      </c>
    </row>
    <row r="5083" spans="1:13" x14ac:dyDescent="0.15">
      <c r="A5083" t="s">
        <v>20339</v>
      </c>
      <c r="B5083">
        <v>41538</v>
      </c>
      <c r="C5083" t="s">
        <v>15049</v>
      </c>
      <c r="D5083" t="s">
        <v>5079</v>
      </c>
      <c r="E5083" t="s">
        <v>13472</v>
      </c>
      <c r="F5083" s="2" t="s">
        <v>13473</v>
      </c>
      <c r="G5083" s="2" t="s">
        <v>6773</v>
      </c>
      <c r="H5083" s="29">
        <v>0</v>
      </c>
      <c r="I5083" s="26">
        <v>0</v>
      </c>
      <c r="J5083" s="25">
        <v>0</v>
      </c>
      <c r="K5083" s="25">
        <v>0</v>
      </c>
      <c r="L5083" s="25">
        <v>0</v>
      </c>
      <c r="M5083" s="27">
        <v>0</v>
      </c>
    </row>
    <row r="5084" spans="1:13" x14ac:dyDescent="0.15">
      <c r="A5084" t="s">
        <v>19570</v>
      </c>
      <c r="B5084">
        <v>41371</v>
      </c>
      <c r="C5084" t="s">
        <v>14988</v>
      </c>
      <c r="D5084" t="s">
        <v>5080</v>
      </c>
      <c r="E5084" t="s">
        <v>13474</v>
      </c>
      <c r="F5084" s="2" t="s">
        <v>13445</v>
      </c>
      <c r="G5084" s="2" t="s">
        <v>13445</v>
      </c>
      <c r="H5084" s="29">
        <v>0</v>
      </c>
      <c r="I5084" s="26">
        <v>0</v>
      </c>
      <c r="J5084" s="25">
        <v>0</v>
      </c>
      <c r="K5084" s="25">
        <v>0</v>
      </c>
      <c r="L5084" s="25">
        <v>0</v>
      </c>
      <c r="M5084" s="27">
        <v>0</v>
      </c>
    </row>
    <row r="5085" spans="1:13" x14ac:dyDescent="0.15">
      <c r="A5085" t="s">
        <v>20983</v>
      </c>
      <c r="B5085">
        <v>41672</v>
      </c>
      <c r="C5085" t="s">
        <v>15098</v>
      </c>
      <c r="D5085" t="s">
        <v>5081</v>
      </c>
      <c r="E5085" t="s">
        <v>13475</v>
      </c>
      <c r="F5085" s="2" t="s">
        <v>6464</v>
      </c>
      <c r="G5085" s="2" t="s">
        <v>6465</v>
      </c>
      <c r="H5085" s="29">
        <v>194791.15000000002</v>
      </c>
      <c r="I5085" s="26">
        <v>228.34</v>
      </c>
      <c r="J5085" s="25">
        <v>119583.94</v>
      </c>
      <c r="K5085" s="25">
        <v>-75207.210000000021</v>
      </c>
      <c r="L5085" s="25">
        <v>56405.41</v>
      </c>
      <c r="M5085" s="27">
        <v>175989.35</v>
      </c>
    </row>
    <row r="5086" spans="1:13" x14ac:dyDescent="0.15">
      <c r="A5086" t="s">
        <v>21822</v>
      </c>
      <c r="B5086">
        <v>42557</v>
      </c>
      <c r="C5086" t="s">
        <v>15184</v>
      </c>
      <c r="D5086" t="s">
        <v>5082</v>
      </c>
      <c r="E5086" t="s">
        <v>13476</v>
      </c>
      <c r="F5086" s="2" t="s">
        <v>9162</v>
      </c>
      <c r="G5086" s="2" t="s">
        <v>6359</v>
      </c>
      <c r="H5086" s="29">
        <v>0</v>
      </c>
      <c r="I5086" s="26">
        <v>18.05</v>
      </c>
      <c r="J5086" s="25">
        <v>9452.9699999999993</v>
      </c>
      <c r="K5086" s="25">
        <v>9452.9699999999993</v>
      </c>
      <c r="L5086" s="25">
        <v>-4631.96</v>
      </c>
      <c r="M5086" s="27">
        <v>4821.0099999999993</v>
      </c>
    </row>
    <row r="5087" spans="1:13" x14ac:dyDescent="0.15">
      <c r="A5087" t="s">
        <v>20787</v>
      </c>
      <c r="B5087">
        <v>41630</v>
      </c>
      <c r="C5087" t="s">
        <v>15084</v>
      </c>
      <c r="D5087" t="s">
        <v>5083</v>
      </c>
      <c r="E5087" t="s">
        <v>13477</v>
      </c>
      <c r="F5087" s="2" t="s">
        <v>13478</v>
      </c>
      <c r="G5087" s="2" t="s">
        <v>6679</v>
      </c>
      <c r="H5087" s="29">
        <v>0</v>
      </c>
      <c r="I5087" s="26">
        <v>0</v>
      </c>
      <c r="J5087" s="25">
        <v>0</v>
      </c>
      <c r="K5087" s="25">
        <v>0</v>
      </c>
      <c r="L5087" s="25">
        <v>0</v>
      </c>
      <c r="M5087" s="27">
        <v>0</v>
      </c>
    </row>
    <row r="5088" spans="1:13" x14ac:dyDescent="0.15">
      <c r="A5088" t="s">
        <v>21067</v>
      </c>
      <c r="B5088">
        <v>41693</v>
      </c>
      <c r="C5088" t="s">
        <v>15103</v>
      </c>
      <c r="D5088" t="s">
        <v>5084</v>
      </c>
      <c r="E5088" t="s">
        <v>13479</v>
      </c>
      <c r="F5088" s="2" t="s">
        <v>8289</v>
      </c>
      <c r="G5088" s="2" t="s">
        <v>6443</v>
      </c>
      <c r="H5088" s="29">
        <v>0</v>
      </c>
      <c r="I5088" s="26">
        <v>0</v>
      </c>
      <c r="J5088" s="25">
        <v>0</v>
      </c>
      <c r="K5088" s="25">
        <v>0</v>
      </c>
      <c r="L5088" s="25">
        <v>0</v>
      </c>
      <c r="M5088" s="27">
        <v>0</v>
      </c>
    </row>
    <row r="5089" spans="1:13" x14ac:dyDescent="0.15">
      <c r="A5089" t="s">
        <v>19824</v>
      </c>
      <c r="B5089">
        <v>41434</v>
      </c>
      <c r="C5089" t="s">
        <v>15005</v>
      </c>
      <c r="D5089" t="s">
        <v>5085</v>
      </c>
      <c r="E5089" t="s">
        <v>13480</v>
      </c>
      <c r="F5089" s="2" t="s">
        <v>8467</v>
      </c>
      <c r="G5089" s="2" t="s">
        <v>8467</v>
      </c>
      <c r="H5089" s="29">
        <v>0</v>
      </c>
      <c r="I5089" s="26">
        <v>0</v>
      </c>
      <c r="J5089" s="25">
        <v>0</v>
      </c>
      <c r="K5089" s="25">
        <v>0</v>
      </c>
      <c r="L5089" s="25">
        <v>0</v>
      </c>
      <c r="M5089" s="27">
        <v>0</v>
      </c>
    </row>
    <row r="5090" spans="1:13" x14ac:dyDescent="0.15">
      <c r="A5090" t="s">
        <v>20118</v>
      </c>
      <c r="B5090">
        <v>41500</v>
      </c>
      <c r="C5090" t="s">
        <v>15032</v>
      </c>
      <c r="D5090" t="s">
        <v>5086</v>
      </c>
      <c r="E5090" t="s">
        <v>13481</v>
      </c>
      <c r="F5090" s="2" t="s">
        <v>6559</v>
      </c>
      <c r="G5090" s="2" t="s">
        <v>6560</v>
      </c>
      <c r="H5090" s="29">
        <v>0</v>
      </c>
      <c r="I5090" s="26">
        <v>0</v>
      </c>
      <c r="J5090" s="25">
        <v>0</v>
      </c>
      <c r="K5090" s="25">
        <v>0</v>
      </c>
      <c r="L5090" s="25">
        <v>0</v>
      </c>
      <c r="M5090" s="27">
        <v>0</v>
      </c>
    </row>
    <row r="5091" spans="1:13" x14ac:dyDescent="0.15">
      <c r="A5091" t="s">
        <v>21462</v>
      </c>
      <c r="B5091">
        <v>41851</v>
      </c>
      <c r="C5091" t="s">
        <v>15140</v>
      </c>
      <c r="D5091" t="s">
        <v>5087</v>
      </c>
      <c r="E5091" t="s">
        <v>13482</v>
      </c>
      <c r="F5091" s="2" t="s">
        <v>8349</v>
      </c>
      <c r="G5091" s="2" t="s">
        <v>8350</v>
      </c>
      <c r="H5091" s="29">
        <v>0</v>
      </c>
      <c r="I5091" s="26">
        <v>117.59</v>
      </c>
      <c r="J5091" s="25">
        <v>61583.06</v>
      </c>
      <c r="K5091" s="25">
        <v>61583.06</v>
      </c>
      <c r="L5091" s="25">
        <v>-30175.7</v>
      </c>
      <c r="M5091" s="27">
        <v>31407.359999999997</v>
      </c>
    </row>
    <row r="5092" spans="1:13" x14ac:dyDescent="0.15">
      <c r="A5092" t="s">
        <v>21636</v>
      </c>
      <c r="B5092">
        <v>41895</v>
      </c>
      <c r="C5092" t="s">
        <v>15159</v>
      </c>
      <c r="D5092" t="s">
        <v>5088</v>
      </c>
      <c r="E5092" t="s">
        <v>13483</v>
      </c>
      <c r="F5092" s="2" t="s">
        <v>13484</v>
      </c>
      <c r="G5092" s="2" t="s">
        <v>8501</v>
      </c>
      <c r="H5092" s="29">
        <v>0</v>
      </c>
      <c r="I5092" s="26">
        <v>0</v>
      </c>
      <c r="J5092" s="25">
        <v>0</v>
      </c>
      <c r="K5092" s="25">
        <v>0</v>
      </c>
      <c r="L5092" s="25">
        <v>0</v>
      </c>
      <c r="M5092" s="27">
        <v>0</v>
      </c>
    </row>
    <row r="5093" spans="1:13" x14ac:dyDescent="0.15">
      <c r="A5093" t="s">
        <v>20061</v>
      </c>
      <c r="B5093">
        <v>41491</v>
      </c>
      <c r="C5093" t="s">
        <v>15027</v>
      </c>
      <c r="D5093" t="s">
        <v>5089</v>
      </c>
      <c r="E5093" t="s">
        <v>13485</v>
      </c>
      <c r="F5093" s="2" t="s">
        <v>9130</v>
      </c>
      <c r="G5093" s="2" t="s">
        <v>6837</v>
      </c>
      <c r="H5093" s="29">
        <v>0</v>
      </c>
      <c r="I5093" s="26">
        <v>0</v>
      </c>
      <c r="J5093" s="25">
        <v>0</v>
      </c>
      <c r="K5093" s="25">
        <v>0</v>
      </c>
      <c r="L5093" s="25">
        <v>0</v>
      </c>
      <c r="M5093" s="27">
        <v>0</v>
      </c>
    </row>
    <row r="5094" spans="1:13" x14ac:dyDescent="0.15">
      <c r="A5094" t="s">
        <v>17860</v>
      </c>
      <c r="B5094">
        <v>30240</v>
      </c>
      <c r="C5094" t="s">
        <v>14730</v>
      </c>
      <c r="D5094" t="s">
        <v>5090</v>
      </c>
      <c r="E5094" t="s">
        <v>13486</v>
      </c>
      <c r="F5094" s="2" t="s">
        <v>6383</v>
      </c>
      <c r="G5094" s="2" t="s">
        <v>6383</v>
      </c>
      <c r="H5094" s="29">
        <v>4002.6200000000026</v>
      </c>
      <c r="I5094" s="26">
        <v>103.21</v>
      </c>
      <c r="J5094" s="25">
        <v>54052.11</v>
      </c>
      <c r="K5094" s="25">
        <v>50049.49</v>
      </c>
      <c r="L5094" s="25">
        <v>-24524.25</v>
      </c>
      <c r="M5094" s="27">
        <v>29527.86</v>
      </c>
    </row>
    <row r="5095" spans="1:13" x14ac:dyDescent="0.15">
      <c r="A5095" t="s">
        <v>22748</v>
      </c>
      <c r="B5095">
        <v>69669</v>
      </c>
      <c r="C5095" t="s">
        <v>15353</v>
      </c>
      <c r="D5095" t="s">
        <v>5091</v>
      </c>
      <c r="E5095" t="s">
        <v>12270</v>
      </c>
      <c r="F5095" s="2" t="s">
        <v>6238</v>
      </c>
      <c r="G5095" s="2" t="s">
        <v>6238</v>
      </c>
      <c r="H5095" s="29">
        <v>25677.429999999993</v>
      </c>
      <c r="I5095" s="26">
        <v>144.80000000000001</v>
      </c>
      <c r="J5095" s="25">
        <v>75833.210000000006</v>
      </c>
      <c r="K5095" s="25">
        <v>50155.780000000013</v>
      </c>
      <c r="L5095" s="25">
        <v>-24576.33</v>
      </c>
      <c r="M5095" s="27">
        <v>51256.880000000005</v>
      </c>
    </row>
    <row r="5096" spans="1:13" x14ac:dyDescent="0.15">
      <c r="A5096" t="s">
        <v>19825</v>
      </c>
      <c r="B5096">
        <v>41434</v>
      </c>
      <c r="C5096" t="s">
        <v>15005</v>
      </c>
      <c r="D5096" t="s">
        <v>5092</v>
      </c>
      <c r="E5096" t="s">
        <v>13487</v>
      </c>
      <c r="F5096" s="2" t="s">
        <v>13021</v>
      </c>
      <c r="G5096" s="2" t="s">
        <v>7440</v>
      </c>
      <c r="H5096" s="29">
        <v>0</v>
      </c>
      <c r="I5096" s="26">
        <v>55.68</v>
      </c>
      <c r="J5096" s="25">
        <v>29160.17</v>
      </c>
      <c r="K5096" s="25">
        <v>29160.17</v>
      </c>
      <c r="L5096" s="25">
        <v>-14288.48</v>
      </c>
      <c r="M5096" s="27">
        <v>14871.689999999999</v>
      </c>
    </row>
    <row r="5097" spans="1:13" x14ac:dyDescent="0.15">
      <c r="A5097" t="s">
        <v>20245</v>
      </c>
      <c r="B5097">
        <v>41518</v>
      </c>
      <c r="C5097" t="s">
        <v>15040</v>
      </c>
      <c r="D5097" t="s">
        <v>5093</v>
      </c>
      <c r="E5097" t="s">
        <v>13488</v>
      </c>
      <c r="F5097" s="2" t="s">
        <v>6366</v>
      </c>
      <c r="G5097" s="2" t="s">
        <v>6366</v>
      </c>
      <c r="H5097" s="29">
        <v>326049.19</v>
      </c>
      <c r="I5097" s="26">
        <v>707.19</v>
      </c>
      <c r="J5097" s="25">
        <v>370362.47</v>
      </c>
      <c r="K5097" s="25">
        <v>44313.27999999997</v>
      </c>
      <c r="L5097" s="25">
        <v>-21713.51</v>
      </c>
      <c r="M5097" s="27">
        <v>348648.95999999996</v>
      </c>
    </row>
    <row r="5098" spans="1:13" x14ac:dyDescent="0.15">
      <c r="A5098" t="s">
        <v>21584</v>
      </c>
      <c r="B5098">
        <v>41868</v>
      </c>
      <c r="C5098" t="s">
        <v>15151</v>
      </c>
      <c r="D5098" t="s">
        <v>5094</v>
      </c>
      <c r="E5098" t="s">
        <v>13489</v>
      </c>
      <c r="F5098" s="2" t="s">
        <v>8341</v>
      </c>
      <c r="G5098" s="2" t="s">
        <v>8342</v>
      </c>
      <c r="H5098" s="29">
        <v>0</v>
      </c>
      <c r="I5098" s="26">
        <v>0</v>
      </c>
      <c r="J5098" s="25">
        <v>0</v>
      </c>
      <c r="K5098" s="25">
        <v>0</v>
      </c>
      <c r="L5098" s="25">
        <v>0</v>
      </c>
      <c r="M5098" s="27">
        <v>0</v>
      </c>
    </row>
    <row r="5099" spans="1:13" x14ac:dyDescent="0.15">
      <c r="A5099" t="s">
        <v>20413</v>
      </c>
      <c r="B5099">
        <v>41561</v>
      </c>
      <c r="C5099" t="s">
        <v>15058</v>
      </c>
      <c r="D5099" t="s">
        <v>5095</v>
      </c>
      <c r="E5099" t="s">
        <v>13490</v>
      </c>
      <c r="F5099" s="2" t="s">
        <v>13491</v>
      </c>
      <c r="G5099" s="2" t="s">
        <v>7731</v>
      </c>
      <c r="H5099" s="29">
        <v>0</v>
      </c>
      <c r="I5099" s="26">
        <v>0</v>
      </c>
      <c r="J5099" s="25">
        <v>0</v>
      </c>
      <c r="K5099" s="25">
        <v>0</v>
      </c>
      <c r="L5099" s="25">
        <v>0</v>
      </c>
      <c r="M5099" s="27">
        <v>0</v>
      </c>
    </row>
    <row r="5100" spans="1:13" x14ac:dyDescent="0.15">
      <c r="A5100" t="s">
        <v>20270</v>
      </c>
      <c r="B5100">
        <v>41527</v>
      </c>
      <c r="C5100" t="s">
        <v>15043</v>
      </c>
      <c r="D5100" t="s">
        <v>5096</v>
      </c>
      <c r="E5100" t="s">
        <v>13492</v>
      </c>
      <c r="F5100" s="2" t="s">
        <v>6239</v>
      </c>
      <c r="G5100" s="2" t="s">
        <v>6239</v>
      </c>
      <c r="H5100" s="29">
        <v>0</v>
      </c>
      <c r="I5100" s="26">
        <v>47.77</v>
      </c>
      <c r="J5100" s="25">
        <v>25017.63</v>
      </c>
      <c r="K5100" s="25">
        <v>25017.63</v>
      </c>
      <c r="L5100" s="25">
        <v>-12258.64</v>
      </c>
      <c r="M5100" s="27">
        <v>12758.990000000002</v>
      </c>
    </row>
    <row r="5101" spans="1:13" x14ac:dyDescent="0.15">
      <c r="A5101" t="s">
        <v>20984</v>
      </c>
      <c r="B5101">
        <v>41672</v>
      </c>
      <c r="C5101" t="s">
        <v>15098</v>
      </c>
      <c r="D5101" t="s">
        <v>5097</v>
      </c>
      <c r="E5101" t="s">
        <v>13493</v>
      </c>
      <c r="F5101" s="2" t="s">
        <v>6464</v>
      </c>
      <c r="G5101" s="2" t="s">
        <v>6465</v>
      </c>
      <c r="H5101" s="29">
        <v>303594.37000000005</v>
      </c>
      <c r="I5101" s="26">
        <v>384.57</v>
      </c>
      <c r="J5101" s="25">
        <v>201403.15</v>
      </c>
      <c r="K5101" s="25">
        <v>-102191.22000000006</v>
      </c>
      <c r="L5101" s="25">
        <v>76643.42</v>
      </c>
      <c r="M5101" s="27">
        <v>278046.57</v>
      </c>
    </row>
    <row r="5102" spans="1:13" x14ac:dyDescent="0.15">
      <c r="A5102" t="s">
        <v>20788</v>
      </c>
      <c r="B5102">
        <v>41630</v>
      </c>
      <c r="C5102" t="s">
        <v>15084</v>
      </c>
      <c r="D5102" t="s">
        <v>5098</v>
      </c>
      <c r="E5102" t="s">
        <v>13494</v>
      </c>
      <c r="F5102" s="2" t="s">
        <v>8371</v>
      </c>
      <c r="G5102" s="2" t="s">
        <v>6679</v>
      </c>
      <c r="H5102" s="29">
        <v>39883.790000000008</v>
      </c>
      <c r="I5102" s="26">
        <v>33.700000000000003</v>
      </c>
      <c r="J5102" s="25">
        <v>17649.03</v>
      </c>
      <c r="K5102" s="25">
        <v>-22234.760000000009</v>
      </c>
      <c r="L5102" s="25">
        <v>16676.07</v>
      </c>
      <c r="M5102" s="27">
        <v>34325.1</v>
      </c>
    </row>
    <row r="5103" spans="1:13" x14ac:dyDescent="0.15">
      <c r="A5103" t="s">
        <v>18331</v>
      </c>
      <c r="B5103">
        <v>40378</v>
      </c>
      <c r="C5103" t="s">
        <v>14860</v>
      </c>
      <c r="D5103" t="s">
        <v>5099</v>
      </c>
      <c r="E5103" t="s">
        <v>10896</v>
      </c>
      <c r="F5103" s="2" t="s">
        <v>6451</v>
      </c>
      <c r="G5103" s="2" t="s">
        <v>6451</v>
      </c>
      <c r="H5103" s="29">
        <v>462873.57000000007</v>
      </c>
      <c r="I5103" s="26">
        <v>600.6</v>
      </c>
      <c r="J5103" s="25">
        <v>314540.23</v>
      </c>
      <c r="K5103" s="25">
        <v>-148333.34000000008</v>
      </c>
      <c r="L5103" s="25">
        <v>111250.01</v>
      </c>
      <c r="M5103" s="27">
        <v>425790.24</v>
      </c>
    </row>
    <row r="5104" spans="1:13" x14ac:dyDescent="0.15">
      <c r="A5104" t="s">
        <v>20789</v>
      </c>
      <c r="B5104">
        <v>41630</v>
      </c>
      <c r="C5104" t="s">
        <v>15084</v>
      </c>
      <c r="D5104" t="s">
        <v>5100</v>
      </c>
      <c r="E5104" t="s">
        <v>13495</v>
      </c>
      <c r="F5104" s="2" t="s">
        <v>13496</v>
      </c>
      <c r="G5104" s="2" t="s">
        <v>6679</v>
      </c>
      <c r="H5104" s="29">
        <v>0</v>
      </c>
      <c r="I5104" s="26">
        <v>0</v>
      </c>
      <c r="J5104" s="25">
        <v>0</v>
      </c>
      <c r="K5104" s="25">
        <v>0</v>
      </c>
      <c r="L5104" s="25">
        <v>0</v>
      </c>
      <c r="M5104" s="27">
        <v>0</v>
      </c>
    </row>
    <row r="5105" spans="1:13" x14ac:dyDescent="0.15">
      <c r="A5105" t="s">
        <v>20605</v>
      </c>
      <c r="B5105">
        <v>41574</v>
      </c>
      <c r="C5105" t="s">
        <v>15067</v>
      </c>
      <c r="D5105" t="s">
        <v>5101</v>
      </c>
      <c r="E5105" t="s">
        <v>13497</v>
      </c>
      <c r="F5105" s="2" t="s">
        <v>13498</v>
      </c>
      <c r="G5105" s="2" t="s">
        <v>6750</v>
      </c>
      <c r="H5105" s="29">
        <v>0</v>
      </c>
      <c r="I5105" s="26">
        <v>1.22</v>
      </c>
      <c r="J5105" s="25">
        <v>638.92999999999995</v>
      </c>
      <c r="K5105" s="25">
        <v>638.92999999999995</v>
      </c>
      <c r="L5105" s="25">
        <v>-313.08</v>
      </c>
      <c r="M5105" s="27">
        <v>325.84999999999997</v>
      </c>
    </row>
    <row r="5106" spans="1:13" x14ac:dyDescent="0.15">
      <c r="A5106" t="s">
        <v>21068</v>
      </c>
      <c r="B5106">
        <v>41693</v>
      </c>
      <c r="C5106" t="s">
        <v>15103</v>
      </c>
      <c r="D5106" t="s">
        <v>5102</v>
      </c>
      <c r="E5106" t="s">
        <v>13499</v>
      </c>
      <c r="F5106" s="2" t="s">
        <v>8955</v>
      </c>
      <c r="G5106" s="2" t="s">
        <v>6443</v>
      </c>
      <c r="H5106" s="29">
        <v>0</v>
      </c>
      <c r="I5106" s="26">
        <v>0</v>
      </c>
      <c r="J5106" s="25">
        <v>0</v>
      </c>
      <c r="K5106" s="25">
        <v>0</v>
      </c>
      <c r="L5106" s="25">
        <v>0</v>
      </c>
      <c r="M5106" s="27">
        <v>0</v>
      </c>
    </row>
    <row r="5107" spans="1:13" x14ac:dyDescent="0.15">
      <c r="A5107" t="s">
        <v>20119</v>
      </c>
      <c r="B5107">
        <v>41500</v>
      </c>
      <c r="C5107" t="s">
        <v>15032</v>
      </c>
      <c r="D5107" t="s">
        <v>5103</v>
      </c>
      <c r="E5107" t="s">
        <v>13500</v>
      </c>
      <c r="F5107" s="2" t="s">
        <v>6600</v>
      </c>
      <c r="G5107" s="2" t="s">
        <v>6560</v>
      </c>
      <c r="H5107" s="29">
        <v>0</v>
      </c>
      <c r="I5107" s="26">
        <v>0</v>
      </c>
      <c r="J5107" s="25">
        <v>0</v>
      </c>
      <c r="K5107" s="25">
        <v>0</v>
      </c>
      <c r="L5107" s="25">
        <v>0</v>
      </c>
      <c r="M5107" s="27">
        <v>0</v>
      </c>
    </row>
    <row r="5108" spans="1:13" x14ac:dyDescent="0.15">
      <c r="A5108" t="s">
        <v>20790</v>
      </c>
      <c r="B5108">
        <v>41630</v>
      </c>
      <c r="C5108" t="s">
        <v>15084</v>
      </c>
      <c r="D5108" t="s">
        <v>5104</v>
      </c>
      <c r="E5108" t="s">
        <v>13501</v>
      </c>
      <c r="F5108" s="2" t="s">
        <v>6679</v>
      </c>
      <c r="G5108" s="2" t="s">
        <v>6679</v>
      </c>
      <c r="H5108" s="29">
        <v>213034.13</v>
      </c>
      <c r="I5108" s="26">
        <v>214</v>
      </c>
      <c r="J5108" s="25">
        <v>112073.94</v>
      </c>
      <c r="K5108" s="25">
        <v>-100960.19</v>
      </c>
      <c r="L5108" s="25">
        <v>75720.14</v>
      </c>
      <c r="M5108" s="27">
        <v>187794.08000000002</v>
      </c>
    </row>
    <row r="5109" spans="1:13" x14ac:dyDescent="0.15">
      <c r="A5109" t="s">
        <v>21178</v>
      </c>
      <c r="B5109">
        <v>41775</v>
      </c>
      <c r="C5109" t="s">
        <v>15110</v>
      </c>
      <c r="D5109" t="s">
        <v>5105</v>
      </c>
      <c r="E5109" t="s">
        <v>13502</v>
      </c>
      <c r="F5109" s="2" t="s">
        <v>6228</v>
      </c>
      <c r="G5109" s="2" t="s">
        <v>6228</v>
      </c>
      <c r="H5109" s="29">
        <v>453050.30000000005</v>
      </c>
      <c r="I5109" s="26">
        <v>798.36</v>
      </c>
      <c r="J5109" s="25">
        <v>418109.12</v>
      </c>
      <c r="K5109" s="25">
        <v>-34941.180000000051</v>
      </c>
      <c r="L5109" s="25">
        <v>26205.89</v>
      </c>
      <c r="M5109" s="27">
        <v>444315.01</v>
      </c>
    </row>
    <row r="5110" spans="1:13" x14ac:dyDescent="0.15">
      <c r="A5110" t="s">
        <v>21463</v>
      </c>
      <c r="B5110">
        <v>41851</v>
      </c>
      <c r="C5110" t="s">
        <v>15140</v>
      </c>
      <c r="D5110" t="s">
        <v>5106</v>
      </c>
      <c r="E5110" t="s">
        <v>13503</v>
      </c>
      <c r="F5110" s="2" t="s">
        <v>13504</v>
      </c>
      <c r="G5110" s="2" t="s">
        <v>8350</v>
      </c>
      <c r="H5110" s="29">
        <v>0</v>
      </c>
      <c r="I5110" s="26">
        <v>0</v>
      </c>
      <c r="J5110" s="25">
        <v>0</v>
      </c>
      <c r="K5110" s="25">
        <v>0</v>
      </c>
      <c r="L5110" s="25">
        <v>0</v>
      </c>
      <c r="M5110" s="27">
        <v>0</v>
      </c>
    </row>
    <row r="5111" spans="1:13" x14ac:dyDescent="0.15">
      <c r="A5111" t="s">
        <v>19859</v>
      </c>
      <c r="B5111">
        <v>41438</v>
      </c>
      <c r="C5111" t="s">
        <v>15007</v>
      </c>
      <c r="D5111" t="s">
        <v>5107</v>
      </c>
      <c r="E5111" t="s">
        <v>13505</v>
      </c>
      <c r="F5111" s="2" t="s">
        <v>13506</v>
      </c>
      <c r="G5111" s="2" t="s">
        <v>6651</v>
      </c>
      <c r="H5111" s="29">
        <v>0</v>
      </c>
      <c r="I5111" s="26">
        <v>0</v>
      </c>
      <c r="J5111" s="25">
        <v>0</v>
      </c>
      <c r="K5111" s="25">
        <v>0</v>
      </c>
      <c r="L5111" s="25">
        <v>0</v>
      </c>
      <c r="M5111" s="27">
        <v>0</v>
      </c>
    </row>
    <row r="5112" spans="1:13" x14ac:dyDescent="0.15">
      <c r="A5112" t="s">
        <v>19826</v>
      </c>
      <c r="B5112">
        <v>41434</v>
      </c>
      <c r="C5112" t="s">
        <v>15005</v>
      </c>
      <c r="D5112" t="s">
        <v>5108</v>
      </c>
      <c r="E5112" t="s">
        <v>13507</v>
      </c>
      <c r="F5112" s="2" t="s">
        <v>13508</v>
      </c>
      <c r="G5112" s="2" t="s">
        <v>6580</v>
      </c>
      <c r="H5112" s="29">
        <v>0</v>
      </c>
      <c r="I5112" s="26">
        <v>0</v>
      </c>
      <c r="J5112" s="25">
        <v>0</v>
      </c>
      <c r="K5112" s="25">
        <v>0</v>
      </c>
      <c r="L5112" s="25">
        <v>0</v>
      </c>
      <c r="M5112" s="27">
        <v>0</v>
      </c>
    </row>
    <row r="5113" spans="1:13" x14ac:dyDescent="0.15">
      <c r="A5113" t="s">
        <v>21403</v>
      </c>
      <c r="B5113">
        <v>41842</v>
      </c>
      <c r="C5113" t="s">
        <v>15135</v>
      </c>
      <c r="D5113" t="s">
        <v>5109</v>
      </c>
      <c r="E5113" t="s">
        <v>13509</v>
      </c>
      <c r="F5113" s="2" t="s">
        <v>6311</v>
      </c>
      <c r="G5113" s="2" t="s">
        <v>6311</v>
      </c>
      <c r="H5113" s="29">
        <v>29163.949999999997</v>
      </c>
      <c r="I5113" s="26">
        <v>69.31</v>
      </c>
      <c r="J5113" s="25">
        <v>36298.339999999997</v>
      </c>
      <c r="K5113" s="25">
        <v>7134.3899999999994</v>
      </c>
      <c r="L5113" s="25">
        <v>-3495.85</v>
      </c>
      <c r="M5113" s="27">
        <v>32802.49</v>
      </c>
    </row>
    <row r="5114" spans="1:13" x14ac:dyDescent="0.15">
      <c r="A5114" t="s">
        <v>22749</v>
      </c>
      <c r="B5114">
        <v>69669</v>
      </c>
      <c r="C5114" t="s">
        <v>15353</v>
      </c>
      <c r="D5114" t="s">
        <v>5110</v>
      </c>
      <c r="E5114" t="s">
        <v>13510</v>
      </c>
      <c r="F5114" s="2" t="s">
        <v>6238</v>
      </c>
      <c r="G5114" s="2" t="s">
        <v>6238</v>
      </c>
      <c r="H5114" s="29">
        <v>43200.89</v>
      </c>
      <c r="I5114" s="26">
        <v>345.98</v>
      </c>
      <c r="J5114" s="25">
        <v>181193.19</v>
      </c>
      <c r="K5114" s="25">
        <v>137992.29999999999</v>
      </c>
      <c r="L5114" s="25">
        <v>-67616.23</v>
      </c>
      <c r="M5114" s="27">
        <v>113576.96000000001</v>
      </c>
    </row>
    <row r="5115" spans="1:13" x14ac:dyDescent="0.15">
      <c r="A5115" t="s">
        <v>21585</v>
      </c>
      <c r="B5115">
        <v>41868</v>
      </c>
      <c r="C5115" t="s">
        <v>15151</v>
      </c>
      <c r="D5115" t="s">
        <v>5111</v>
      </c>
      <c r="E5115" t="s">
        <v>13511</v>
      </c>
      <c r="F5115" s="2" t="s">
        <v>13512</v>
      </c>
      <c r="G5115" s="2" t="s">
        <v>8342</v>
      </c>
      <c r="H5115" s="29">
        <v>0</v>
      </c>
      <c r="I5115" s="26">
        <v>0</v>
      </c>
      <c r="J5115" s="25">
        <v>0</v>
      </c>
      <c r="K5115" s="25">
        <v>0</v>
      </c>
      <c r="L5115" s="25">
        <v>0</v>
      </c>
      <c r="M5115" s="27">
        <v>0</v>
      </c>
    </row>
    <row r="5116" spans="1:13" x14ac:dyDescent="0.15">
      <c r="A5116" t="s">
        <v>20062</v>
      </c>
      <c r="B5116">
        <v>41491</v>
      </c>
      <c r="C5116" t="s">
        <v>15027</v>
      </c>
      <c r="D5116" t="s">
        <v>5112</v>
      </c>
      <c r="E5116" t="s">
        <v>13513</v>
      </c>
      <c r="F5116" s="2" t="s">
        <v>7152</v>
      </c>
      <c r="G5116" s="2" t="s">
        <v>7152</v>
      </c>
      <c r="H5116" s="29">
        <v>67783.05</v>
      </c>
      <c r="I5116" s="26">
        <v>197.31</v>
      </c>
      <c r="J5116" s="25">
        <v>103333.22</v>
      </c>
      <c r="K5116" s="25">
        <v>35550.17</v>
      </c>
      <c r="L5116" s="25">
        <v>-17419.580000000002</v>
      </c>
      <c r="M5116" s="27">
        <v>85913.64</v>
      </c>
    </row>
    <row r="5117" spans="1:13" x14ac:dyDescent="0.15">
      <c r="A5117" t="s">
        <v>20340</v>
      </c>
      <c r="B5117">
        <v>41538</v>
      </c>
      <c r="C5117" t="s">
        <v>15049</v>
      </c>
      <c r="D5117" t="s">
        <v>5113</v>
      </c>
      <c r="E5117" t="s">
        <v>13514</v>
      </c>
      <c r="F5117" s="2" t="s">
        <v>13515</v>
      </c>
      <c r="G5117" s="2" t="s">
        <v>6773</v>
      </c>
      <c r="H5117" s="29">
        <v>0</v>
      </c>
      <c r="I5117" s="26">
        <v>20.07</v>
      </c>
      <c r="J5117" s="25">
        <v>10510.86</v>
      </c>
      <c r="K5117" s="25">
        <v>10510.86</v>
      </c>
      <c r="L5117" s="25">
        <v>-5150.32</v>
      </c>
      <c r="M5117" s="27">
        <v>5360.5400000000009</v>
      </c>
    </row>
    <row r="5118" spans="1:13" x14ac:dyDescent="0.15">
      <c r="A5118" t="s">
        <v>20985</v>
      </c>
      <c r="B5118">
        <v>41672</v>
      </c>
      <c r="C5118" t="s">
        <v>15098</v>
      </c>
      <c r="D5118" t="s">
        <v>5114</v>
      </c>
      <c r="E5118" t="s">
        <v>13516</v>
      </c>
      <c r="F5118" s="2" t="s">
        <v>6464</v>
      </c>
      <c r="G5118" s="2" t="s">
        <v>6465</v>
      </c>
      <c r="H5118" s="29">
        <v>280656.58</v>
      </c>
      <c r="I5118" s="26">
        <v>283.77</v>
      </c>
      <c r="J5118" s="25">
        <v>148613.19</v>
      </c>
      <c r="K5118" s="25">
        <v>-132043.39000000001</v>
      </c>
      <c r="L5118" s="25">
        <v>99032.54</v>
      </c>
      <c r="M5118" s="27">
        <v>247645.72999999998</v>
      </c>
    </row>
    <row r="5119" spans="1:13" x14ac:dyDescent="0.15">
      <c r="A5119" t="s">
        <v>20791</v>
      </c>
      <c r="B5119">
        <v>41630</v>
      </c>
      <c r="C5119" t="s">
        <v>15084</v>
      </c>
      <c r="D5119" t="s">
        <v>5115</v>
      </c>
      <c r="E5119" t="s">
        <v>13517</v>
      </c>
      <c r="F5119" s="2" t="s">
        <v>13518</v>
      </c>
      <c r="G5119" s="2" t="s">
        <v>6679</v>
      </c>
      <c r="H5119" s="29">
        <v>0</v>
      </c>
      <c r="I5119" s="26">
        <v>0</v>
      </c>
      <c r="J5119" s="25">
        <v>0</v>
      </c>
      <c r="K5119" s="25">
        <v>0</v>
      </c>
      <c r="L5119" s="25">
        <v>0</v>
      </c>
      <c r="M5119" s="27">
        <v>0</v>
      </c>
    </row>
    <row r="5120" spans="1:13" x14ac:dyDescent="0.15">
      <c r="A5120" t="s">
        <v>20541</v>
      </c>
      <c r="B5120">
        <v>41572</v>
      </c>
      <c r="C5120" t="s">
        <v>15065</v>
      </c>
      <c r="D5120" t="s">
        <v>5116</v>
      </c>
      <c r="E5120" t="s">
        <v>9594</v>
      </c>
      <c r="F5120" s="2" t="s">
        <v>6424</v>
      </c>
      <c r="G5120" s="2" t="s">
        <v>6425</v>
      </c>
      <c r="H5120" s="29">
        <v>637710.94000000006</v>
      </c>
      <c r="I5120" s="26">
        <v>1708.61</v>
      </c>
      <c r="J5120" s="25">
        <v>894816.14</v>
      </c>
      <c r="K5120" s="25">
        <v>257105.19999999995</v>
      </c>
      <c r="L5120" s="25">
        <v>-125981.55</v>
      </c>
      <c r="M5120" s="27">
        <v>768834.59</v>
      </c>
    </row>
    <row r="5121" spans="1:13" x14ac:dyDescent="0.15">
      <c r="A5121" t="s">
        <v>21069</v>
      </c>
      <c r="B5121">
        <v>41693</v>
      </c>
      <c r="C5121" t="s">
        <v>15103</v>
      </c>
      <c r="D5121" t="s">
        <v>5117</v>
      </c>
      <c r="E5121" t="s">
        <v>13519</v>
      </c>
      <c r="F5121" s="2" t="s">
        <v>6442</v>
      </c>
      <c r="G5121" s="2" t="s">
        <v>6443</v>
      </c>
      <c r="H5121" s="29">
        <v>68825.049999999988</v>
      </c>
      <c r="I5121" s="26">
        <v>345.16</v>
      </c>
      <c r="J5121" s="25">
        <v>180763.74</v>
      </c>
      <c r="K5121" s="25">
        <v>111938.69</v>
      </c>
      <c r="L5121" s="25">
        <v>-54849.96</v>
      </c>
      <c r="M5121" s="27">
        <v>125913.78</v>
      </c>
    </row>
    <row r="5122" spans="1:13" x14ac:dyDescent="0.15">
      <c r="A5122" t="s">
        <v>21070</v>
      </c>
      <c r="B5122">
        <v>41693</v>
      </c>
      <c r="C5122" t="s">
        <v>15103</v>
      </c>
      <c r="D5122" t="s">
        <v>5118</v>
      </c>
      <c r="E5122" t="s">
        <v>13520</v>
      </c>
      <c r="F5122" s="2" t="s">
        <v>13521</v>
      </c>
      <c r="G5122" s="2" t="s">
        <v>6443</v>
      </c>
      <c r="H5122" s="29">
        <v>0</v>
      </c>
      <c r="I5122" s="26">
        <v>0</v>
      </c>
      <c r="J5122" s="25">
        <v>0</v>
      </c>
      <c r="K5122" s="25">
        <v>0</v>
      </c>
      <c r="L5122" s="25">
        <v>0</v>
      </c>
      <c r="M5122" s="27">
        <v>0</v>
      </c>
    </row>
    <row r="5123" spans="1:13" x14ac:dyDescent="0.15">
      <c r="A5123" t="s">
        <v>20792</v>
      </c>
      <c r="B5123">
        <v>41630</v>
      </c>
      <c r="C5123" t="s">
        <v>15084</v>
      </c>
      <c r="D5123" t="s">
        <v>5119</v>
      </c>
      <c r="E5123" t="s">
        <v>13522</v>
      </c>
      <c r="F5123" s="2" t="s">
        <v>6679</v>
      </c>
      <c r="G5123" s="2" t="s">
        <v>6679</v>
      </c>
      <c r="H5123" s="29">
        <v>0</v>
      </c>
      <c r="I5123" s="26">
        <v>65.739999999999995</v>
      </c>
      <c r="J5123" s="25">
        <v>34428.699999999997</v>
      </c>
      <c r="K5123" s="25">
        <v>34428.699999999997</v>
      </c>
      <c r="L5123" s="25">
        <v>-16870.060000000001</v>
      </c>
      <c r="M5123" s="27">
        <v>17558.639999999996</v>
      </c>
    </row>
    <row r="5124" spans="1:13" x14ac:dyDescent="0.15">
      <c r="A5124" t="s">
        <v>19597</v>
      </c>
      <c r="B5124">
        <v>41375</v>
      </c>
      <c r="C5124" t="s">
        <v>14990</v>
      </c>
      <c r="D5124" t="s">
        <v>5120</v>
      </c>
      <c r="E5124" t="s">
        <v>13523</v>
      </c>
      <c r="F5124" s="2" t="s">
        <v>6485</v>
      </c>
      <c r="G5124" s="2" t="s">
        <v>6485</v>
      </c>
      <c r="H5124" s="29">
        <v>3819.6100000000006</v>
      </c>
      <c r="I5124" s="26">
        <v>0</v>
      </c>
      <c r="J5124" s="25">
        <v>0</v>
      </c>
      <c r="K5124" s="25">
        <v>-3819.6100000000006</v>
      </c>
      <c r="L5124" s="25">
        <v>2864.71</v>
      </c>
      <c r="M5124" s="27">
        <v>2864.71</v>
      </c>
    </row>
    <row r="5125" spans="1:13" x14ac:dyDescent="0.15">
      <c r="A5125" t="s">
        <v>21179</v>
      </c>
      <c r="B5125">
        <v>41775</v>
      </c>
      <c r="C5125" t="s">
        <v>15110</v>
      </c>
      <c r="D5125" t="s">
        <v>5121</v>
      </c>
      <c r="E5125" t="s">
        <v>10985</v>
      </c>
      <c r="F5125" s="2" t="s">
        <v>6228</v>
      </c>
      <c r="G5125" s="2" t="s">
        <v>6228</v>
      </c>
      <c r="H5125" s="29">
        <v>183949.64</v>
      </c>
      <c r="I5125" s="26">
        <v>419.59</v>
      </c>
      <c r="J5125" s="25">
        <v>219743.48</v>
      </c>
      <c r="K5125" s="25">
        <v>35793.839999999997</v>
      </c>
      <c r="L5125" s="25">
        <v>-17538.98</v>
      </c>
      <c r="M5125" s="27">
        <v>202204.5</v>
      </c>
    </row>
    <row r="5126" spans="1:13" x14ac:dyDescent="0.15">
      <c r="A5126" t="s">
        <v>19970</v>
      </c>
      <c r="B5126">
        <v>41461</v>
      </c>
      <c r="C5126" t="s">
        <v>15018</v>
      </c>
      <c r="D5126" t="s">
        <v>5122</v>
      </c>
      <c r="E5126" t="s">
        <v>7668</v>
      </c>
      <c r="F5126" s="2" t="s">
        <v>7335</v>
      </c>
      <c r="G5126" s="2" t="s">
        <v>7335</v>
      </c>
      <c r="H5126" s="29">
        <v>3964</v>
      </c>
      <c r="I5126" s="26">
        <v>0</v>
      </c>
      <c r="J5126" s="25">
        <v>0</v>
      </c>
      <c r="K5126" s="25">
        <v>-3964</v>
      </c>
      <c r="L5126" s="25">
        <v>2973</v>
      </c>
      <c r="M5126" s="27">
        <v>2973</v>
      </c>
    </row>
    <row r="5127" spans="1:13" x14ac:dyDescent="0.15">
      <c r="A5127" t="s">
        <v>21464</v>
      </c>
      <c r="B5127">
        <v>41851</v>
      </c>
      <c r="C5127" t="s">
        <v>15140</v>
      </c>
      <c r="D5127" t="s">
        <v>5123</v>
      </c>
      <c r="E5127" t="s">
        <v>13524</v>
      </c>
      <c r="F5127" s="2" t="s">
        <v>9840</v>
      </c>
      <c r="G5127" s="2" t="s">
        <v>8350</v>
      </c>
      <c r="H5127" s="29">
        <v>0</v>
      </c>
      <c r="I5127" s="26">
        <v>0</v>
      </c>
      <c r="J5127" s="25">
        <v>0</v>
      </c>
      <c r="K5127" s="25">
        <v>0</v>
      </c>
      <c r="L5127" s="25">
        <v>0</v>
      </c>
      <c r="M5127" s="27">
        <v>0</v>
      </c>
    </row>
    <row r="5128" spans="1:13" x14ac:dyDescent="0.15">
      <c r="A5128" t="s">
        <v>21466</v>
      </c>
      <c r="B5128">
        <v>41852</v>
      </c>
      <c r="C5128" t="s">
        <v>15141</v>
      </c>
      <c r="D5128" t="s">
        <v>5124</v>
      </c>
      <c r="E5128" t="s">
        <v>13525</v>
      </c>
      <c r="F5128" s="2" t="s">
        <v>6411</v>
      </c>
      <c r="G5128" s="2" t="s">
        <v>6412</v>
      </c>
      <c r="H5128" s="29">
        <v>0</v>
      </c>
      <c r="I5128" s="26">
        <v>62.48</v>
      </c>
      <c r="J5128" s="25">
        <v>32721.4</v>
      </c>
      <c r="K5128" s="25">
        <v>32721.4</v>
      </c>
      <c r="L5128" s="25">
        <v>-16033.49</v>
      </c>
      <c r="M5128" s="27">
        <v>16687.910000000003</v>
      </c>
    </row>
    <row r="5129" spans="1:13" x14ac:dyDescent="0.15">
      <c r="A5129" t="s">
        <v>19860</v>
      </c>
      <c r="B5129">
        <v>41438</v>
      </c>
      <c r="C5129" t="s">
        <v>15007</v>
      </c>
      <c r="D5129" t="s">
        <v>5125</v>
      </c>
      <c r="E5129" t="s">
        <v>13526</v>
      </c>
      <c r="F5129" s="2" t="s">
        <v>13527</v>
      </c>
      <c r="G5129" s="2" t="s">
        <v>6651</v>
      </c>
      <c r="H5129" s="29">
        <v>0</v>
      </c>
      <c r="I5129" s="26">
        <v>0</v>
      </c>
      <c r="J5129" s="25">
        <v>0</v>
      </c>
      <c r="K5129" s="25">
        <v>0</v>
      </c>
      <c r="L5129" s="25">
        <v>0</v>
      </c>
      <c r="M5129" s="27">
        <v>0</v>
      </c>
    </row>
    <row r="5130" spans="1:13" x14ac:dyDescent="0.15">
      <c r="A5130" t="s">
        <v>19827</v>
      </c>
      <c r="B5130">
        <v>41434</v>
      </c>
      <c r="C5130" t="s">
        <v>15005</v>
      </c>
      <c r="D5130" t="s">
        <v>5126</v>
      </c>
      <c r="E5130" t="s">
        <v>13528</v>
      </c>
      <c r="F5130" s="2" t="s">
        <v>13529</v>
      </c>
      <c r="G5130" s="2" t="s">
        <v>6580</v>
      </c>
      <c r="H5130" s="29">
        <v>67526.330000000016</v>
      </c>
      <c r="I5130" s="26">
        <v>13.52</v>
      </c>
      <c r="J5130" s="25">
        <v>7080.56</v>
      </c>
      <c r="K5130" s="25">
        <v>-60445.770000000019</v>
      </c>
      <c r="L5130" s="25">
        <v>45334.33</v>
      </c>
      <c r="M5130" s="27">
        <v>52414.89</v>
      </c>
    </row>
    <row r="5131" spans="1:13" x14ac:dyDescent="0.15">
      <c r="A5131" t="s">
        <v>21404</v>
      </c>
      <c r="B5131">
        <v>41842</v>
      </c>
      <c r="C5131" t="s">
        <v>15135</v>
      </c>
      <c r="D5131" t="s">
        <v>5127</v>
      </c>
      <c r="E5131" t="s">
        <v>13530</v>
      </c>
      <c r="F5131" s="2" t="s">
        <v>9797</v>
      </c>
      <c r="G5131" s="2" t="s">
        <v>6311</v>
      </c>
      <c r="H5131" s="29">
        <v>11210.339999999997</v>
      </c>
      <c r="I5131" s="26">
        <v>50.78</v>
      </c>
      <c r="J5131" s="25">
        <v>26593.99</v>
      </c>
      <c r="K5131" s="25">
        <v>15383.650000000005</v>
      </c>
      <c r="L5131" s="25">
        <v>-7537.99</v>
      </c>
      <c r="M5131" s="27">
        <v>19056</v>
      </c>
    </row>
    <row r="5132" spans="1:13" x14ac:dyDescent="0.15">
      <c r="A5132" t="s">
        <v>22750</v>
      </c>
      <c r="B5132">
        <v>69669</v>
      </c>
      <c r="C5132" t="s">
        <v>15353</v>
      </c>
      <c r="D5132" t="s">
        <v>5128</v>
      </c>
      <c r="E5132" t="s">
        <v>13531</v>
      </c>
      <c r="F5132" s="2" t="s">
        <v>6238</v>
      </c>
      <c r="G5132" s="2" t="s">
        <v>6238</v>
      </c>
      <c r="H5132" s="29">
        <v>19820</v>
      </c>
      <c r="I5132" s="26">
        <v>0</v>
      </c>
      <c r="J5132" s="25">
        <v>0</v>
      </c>
      <c r="K5132" s="25">
        <v>-19820</v>
      </c>
      <c r="L5132" s="25">
        <v>14865</v>
      </c>
      <c r="M5132" s="27">
        <v>14865</v>
      </c>
    </row>
    <row r="5133" spans="1:13" x14ac:dyDescent="0.15">
      <c r="A5133" t="s">
        <v>20652</v>
      </c>
      <c r="B5133">
        <v>41582</v>
      </c>
      <c r="C5133" t="s">
        <v>15070</v>
      </c>
      <c r="D5133" t="s">
        <v>5129</v>
      </c>
      <c r="E5133" t="s">
        <v>13532</v>
      </c>
      <c r="F5133" s="2" t="s">
        <v>13533</v>
      </c>
      <c r="G5133" s="2" t="s">
        <v>6336</v>
      </c>
      <c r="H5133" s="29">
        <v>0</v>
      </c>
      <c r="I5133" s="26">
        <v>0</v>
      </c>
      <c r="J5133" s="25">
        <v>0</v>
      </c>
      <c r="K5133" s="25">
        <v>0</v>
      </c>
      <c r="L5133" s="25">
        <v>0</v>
      </c>
      <c r="M5133" s="27">
        <v>0</v>
      </c>
    </row>
    <row r="5134" spans="1:13" x14ac:dyDescent="0.15">
      <c r="A5134" t="s">
        <v>20414</v>
      </c>
      <c r="B5134">
        <v>41561</v>
      </c>
      <c r="C5134" t="s">
        <v>15058</v>
      </c>
      <c r="D5134" t="s">
        <v>5130</v>
      </c>
      <c r="E5134" t="s">
        <v>10896</v>
      </c>
      <c r="F5134" s="2" t="s">
        <v>13534</v>
      </c>
      <c r="G5134" s="2" t="s">
        <v>7731</v>
      </c>
      <c r="H5134" s="29">
        <v>0</v>
      </c>
      <c r="I5134" s="26">
        <v>0</v>
      </c>
      <c r="J5134" s="25">
        <v>0</v>
      </c>
      <c r="K5134" s="25">
        <v>0</v>
      </c>
      <c r="L5134" s="25">
        <v>0</v>
      </c>
      <c r="M5134" s="27">
        <v>0</v>
      </c>
    </row>
    <row r="5135" spans="1:13" x14ac:dyDescent="0.15">
      <c r="A5135" t="s">
        <v>20236</v>
      </c>
      <c r="B5135">
        <v>41516</v>
      </c>
      <c r="C5135" t="s">
        <v>15039</v>
      </c>
      <c r="D5135" t="s">
        <v>5131</v>
      </c>
      <c r="E5135" t="s">
        <v>13535</v>
      </c>
      <c r="F5135" s="2" t="s">
        <v>6500</v>
      </c>
      <c r="G5135" s="2" t="s">
        <v>6500</v>
      </c>
      <c r="H5135" s="29">
        <v>333406.57</v>
      </c>
      <c r="I5135" s="26">
        <v>679.2</v>
      </c>
      <c r="J5135" s="25">
        <v>355703.83</v>
      </c>
      <c r="K5135" s="25">
        <v>22297.260000000009</v>
      </c>
      <c r="L5135" s="25">
        <v>-10925.66</v>
      </c>
      <c r="M5135" s="27">
        <v>344778.17000000004</v>
      </c>
    </row>
    <row r="5136" spans="1:13" x14ac:dyDescent="0.15">
      <c r="A5136" t="s">
        <v>21347</v>
      </c>
      <c r="B5136">
        <v>41812</v>
      </c>
      <c r="C5136" t="s">
        <v>15125</v>
      </c>
      <c r="D5136" t="s">
        <v>5132</v>
      </c>
      <c r="E5136" t="s">
        <v>13536</v>
      </c>
      <c r="F5136" s="2" t="s">
        <v>10807</v>
      </c>
      <c r="G5136" s="2" t="s">
        <v>7818</v>
      </c>
      <c r="H5136" s="29">
        <v>20311.47</v>
      </c>
      <c r="I5136" s="26">
        <v>4.17</v>
      </c>
      <c r="J5136" s="25">
        <v>2183.87</v>
      </c>
      <c r="K5136" s="25">
        <v>-18127.600000000002</v>
      </c>
      <c r="L5136" s="25">
        <v>13595.7</v>
      </c>
      <c r="M5136" s="27">
        <v>15779.57</v>
      </c>
    </row>
    <row r="5137" spans="1:13" x14ac:dyDescent="0.15">
      <c r="A5137" t="s">
        <v>21071</v>
      </c>
      <c r="B5137">
        <v>41693</v>
      </c>
      <c r="C5137" t="s">
        <v>15103</v>
      </c>
      <c r="D5137" t="s">
        <v>5133</v>
      </c>
      <c r="E5137" t="s">
        <v>13540</v>
      </c>
      <c r="F5137" s="2" t="s">
        <v>7100</v>
      </c>
      <c r="G5137" s="2" t="s">
        <v>6443</v>
      </c>
      <c r="H5137" s="29">
        <v>0</v>
      </c>
      <c r="I5137" s="26">
        <v>50.38</v>
      </c>
      <c r="J5137" s="25">
        <v>26384.51</v>
      </c>
      <c r="K5137" s="25">
        <v>26384.51</v>
      </c>
      <c r="L5137" s="25">
        <v>-12928.41</v>
      </c>
      <c r="M5137" s="27">
        <v>13456.099999999999</v>
      </c>
    </row>
    <row r="5138" spans="1:13" x14ac:dyDescent="0.15">
      <c r="A5138" t="s">
        <v>20793</v>
      </c>
      <c r="B5138">
        <v>41630</v>
      </c>
      <c r="C5138" t="s">
        <v>15084</v>
      </c>
      <c r="D5138" t="s">
        <v>5134</v>
      </c>
      <c r="E5138" t="s">
        <v>13541</v>
      </c>
      <c r="F5138" s="2" t="s">
        <v>6679</v>
      </c>
      <c r="G5138" s="2" t="s">
        <v>6679</v>
      </c>
      <c r="H5138" s="29">
        <v>35676</v>
      </c>
      <c r="I5138" s="26">
        <v>124.14</v>
      </c>
      <c r="J5138" s="25">
        <v>65013.36</v>
      </c>
      <c r="K5138" s="25">
        <v>29337.360000000001</v>
      </c>
      <c r="L5138" s="25">
        <v>-14375.31</v>
      </c>
      <c r="M5138" s="27">
        <v>50638.05</v>
      </c>
    </row>
    <row r="5139" spans="1:13" x14ac:dyDescent="0.15">
      <c r="A5139" t="s">
        <v>19598</v>
      </c>
      <c r="B5139">
        <v>41375</v>
      </c>
      <c r="C5139" t="s">
        <v>14990</v>
      </c>
      <c r="D5139" t="s">
        <v>5135</v>
      </c>
      <c r="E5139" t="s">
        <v>13542</v>
      </c>
      <c r="F5139" s="2" t="s">
        <v>6485</v>
      </c>
      <c r="G5139" s="2" t="s">
        <v>6485</v>
      </c>
      <c r="H5139" s="29">
        <v>95480.510000000009</v>
      </c>
      <c r="I5139" s="26">
        <v>261.37</v>
      </c>
      <c r="J5139" s="25">
        <v>136882.07999999999</v>
      </c>
      <c r="K5139" s="25">
        <v>41401.569999999978</v>
      </c>
      <c r="L5139" s="25">
        <v>-20286.77</v>
      </c>
      <c r="M5139" s="27">
        <v>116595.30999999998</v>
      </c>
    </row>
    <row r="5140" spans="1:13" x14ac:dyDescent="0.15">
      <c r="A5140" t="s">
        <v>21180</v>
      </c>
      <c r="B5140">
        <v>41775</v>
      </c>
      <c r="C5140" t="s">
        <v>15110</v>
      </c>
      <c r="D5140" t="s">
        <v>5136</v>
      </c>
      <c r="E5140" t="s">
        <v>13543</v>
      </c>
      <c r="F5140" s="2" t="s">
        <v>6228</v>
      </c>
      <c r="G5140" s="2" t="s">
        <v>6228</v>
      </c>
      <c r="H5140" s="29">
        <v>487412.83999999997</v>
      </c>
      <c r="I5140" s="26">
        <v>1014.35</v>
      </c>
      <c r="J5140" s="25">
        <v>531225.24</v>
      </c>
      <c r="K5140" s="25">
        <v>43812.400000000023</v>
      </c>
      <c r="L5140" s="25">
        <v>-21468.080000000002</v>
      </c>
      <c r="M5140" s="27">
        <v>509757.16</v>
      </c>
    </row>
    <row r="5141" spans="1:13" x14ac:dyDescent="0.15">
      <c r="A5141" t="s">
        <v>19971</v>
      </c>
      <c r="B5141">
        <v>41461</v>
      </c>
      <c r="C5141" t="s">
        <v>15018</v>
      </c>
      <c r="D5141" t="s">
        <v>5137</v>
      </c>
      <c r="E5141" t="s">
        <v>13544</v>
      </c>
      <c r="F5141" s="2" t="s">
        <v>7335</v>
      </c>
      <c r="G5141" s="2" t="s">
        <v>7335</v>
      </c>
      <c r="H5141" s="29">
        <v>93021.010000000009</v>
      </c>
      <c r="I5141" s="26">
        <v>299.02999999999997</v>
      </c>
      <c r="J5141" s="25">
        <v>156605</v>
      </c>
      <c r="K5141" s="25">
        <v>63583.989999999991</v>
      </c>
      <c r="L5141" s="25">
        <v>-31156.16</v>
      </c>
      <c r="M5141" s="27">
        <v>125448.84</v>
      </c>
    </row>
    <row r="5142" spans="1:13" x14ac:dyDescent="0.15">
      <c r="A5142" t="s">
        <v>21467</v>
      </c>
      <c r="B5142">
        <v>41852</v>
      </c>
      <c r="C5142" t="s">
        <v>15141</v>
      </c>
      <c r="D5142" t="s">
        <v>5138</v>
      </c>
      <c r="E5142" t="s">
        <v>13545</v>
      </c>
      <c r="F5142" s="2" t="s">
        <v>10522</v>
      </c>
      <c r="G5142" s="2" t="s">
        <v>6412</v>
      </c>
      <c r="H5142" s="29">
        <v>0</v>
      </c>
      <c r="I5142" s="26">
        <v>0</v>
      </c>
      <c r="J5142" s="25">
        <v>0</v>
      </c>
      <c r="K5142" s="25">
        <v>0</v>
      </c>
      <c r="L5142" s="25">
        <v>0</v>
      </c>
      <c r="M5142" s="27">
        <v>0</v>
      </c>
    </row>
    <row r="5143" spans="1:13" x14ac:dyDescent="0.15">
      <c r="A5143" t="s">
        <v>21405</v>
      </c>
      <c r="B5143">
        <v>41842</v>
      </c>
      <c r="C5143" t="s">
        <v>15135</v>
      </c>
      <c r="D5143" t="s">
        <v>5139</v>
      </c>
      <c r="E5143" t="s">
        <v>13546</v>
      </c>
      <c r="F5143" s="2" t="s">
        <v>9275</v>
      </c>
      <c r="G5143" s="2" t="s">
        <v>6311</v>
      </c>
      <c r="H5143" s="29">
        <v>0</v>
      </c>
      <c r="I5143" s="26">
        <v>29.63</v>
      </c>
      <c r="J5143" s="25">
        <v>15517.53</v>
      </c>
      <c r="K5143" s="25">
        <v>15517.53</v>
      </c>
      <c r="L5143" s="25">
        <v>-7603.59</v>
      </c>
      <c r="M5143" s="27">
        <v>7913.9400000000005</v>
      </c>
    </row>
    <row r="5144" spans="1:13" x14ac:dyDescent="0.15">
      <c r="A5144" t="s">
        <v>20525</v>
      </c>
      <c r="B5144">
        <v>41571</v>
      </c>
      <c r="C5144" t="s">
        <v>15064</v>
      </c>
      <c r="D5144" t="s">
        <v>5140</v>
      </c>
      <c r="E5144" t="s">
        <v>7409</v>
      </c>
      <c r="F5144" s="2" t="s">
        <v>7615</v>
      </c>
      <c r="G5144" s="2" t="s">
        <v>7615</v>
      </c>
      <c r="H5144" s="29">
        <v>0</v>
      </c>
      <c r="I5144" s="26">
        <v>0</v>
      </c>
      <c r="J5144" s="25">
        <v>0</v>
      </c>
      <c r="K5144" s="25">
        <v>0</v>
      </c>
      <c r="L5144" s="25">
        <v>0</v>
      </c>
      <c r="M5144" s="27">
        <v>0</v>
      </c>
    </row>
    <row r="5145" spans="1:13" x14ac:dyDescent="0.15">
      <c r="A5145" t="s">
        <v>20246</v>
      </c>
      <c r="B5145">
        <v>41518</v>
      </c>
      <c r="C5145" t="s">
        <v>15040</v>
      </c>
      <c r="D5145" t="s">
        <v>5141</v>
      </c>
      <c r="E5145" t="s">
        <v>13547</v>
      </c>
      <c r="F5145" s="2" t="s">
        <v>6366</v>
      </c>
      <c r="G5145" s="2" t="s">
        <v>6366</v>
      </c>
      <c r="H5145" s="29">
        <v>592633.65</v>
      </c>
      <c r="I5145" s="26">
        <v>1254.99</v>
      </c>
      <c r="J5145" s="25">
        <v>657250.81000000006</v>
      </c>
      <c r="K5145" s="25">
        <v>64617.160000000033</v>
      </c>
      <c r="L5145" s="25">
        <v>-31662.41</v>
      </c>
      <c r="M5145" s="27">
        <v>625588.4</v>
      </c>
    </row>
    <row r="5146" spans="1:13" x14ac:dyDescent="0.15">
      <c r="A5146" t="s">
        <v>20415</v>
      </c>
      <c r="B5146">
        <v>41561</v>
      </c>
      <c r="C5146" t="s">
        <v>15058</v>
      </c>
      <c r="D5146" t="s">
        <v>5142</v>
      </c>
      <c r="E5146" t="s">
        <v>13548</v>
      </c>
      <c r="F5146" s="2" t="s">
        <v>13549</v>
      </c>
      <c r="G5146" s="2" t="s">
        <v>7731</v>
      </c>
      <c r="H5146" s="29">
        <v>0</v>
      </c>
      <c r="I5146" s="26">
        <v>0</v>
      </c>
      <c r="J5146" s="25">
        <v>0</v>
      </c>
      <c r="K5146" s="25">
        <v>0</v>
      </c>
      <c r="L5146" s="25">
        <v>0</v>
      </c>
      <c r="M5146" s="27">
        <v>0</v>
      </c>
    </row>
    <row r="5147" spans="1:13" x14ac:dyDescent="0.15">
      <c r="A5147" t="s">
        <v>21244</v>
      </c>
      <c r="B5147">
        <v>41781</v>
      </c>
      <c r="C5147" t="s">
        <v>15115</v>
      </c>
      <c r="D5147" t="s">
        <v>5143</v>
      </c>
      <c r="E5147" t="s">
        <v>13550</v>
      </c>
      <c r="F5147" s="2" t="s">
        <v>6293</v>
      </c>
      <c r="G5147" s="2" t="s">
        <v>6293</v>
      </c>
      <c r="H5147" s="29">
        <v>19820</v>
      </c>
      <c r="I5147" s="26">
        <v>0</v>
      </c>
      <c r="J5147" s="25">
        <v>0</v>
      </c>
      <c r="K5147" s="25">
        <v>-19820</v>
      </c>
      <c r="L5147" s="25">
        <v>14865</v>
      </c>
      <c r="M5147" s="27">
        <v>14865</v>
      </c>
    </row>
    <row r="5148" spans="1:13" x14ac:dyDescent="0.15">
      <c r="A5148" t="s">
        <v>20986</v>
      </c>
      <c r="B5148">
        <v>41672</v>
      </c>
      <c r="C5148" t="s">
        <v>15098</v>
      </c>
      <c r="D5148" t="s">
        <v>5144</v>
      </c>
      <c r="E5148" t="s">
        <v>13551</v>
      </c>
      <c r="F5148" s="2" t="s">
        <v>6464</v>
      </c>
      <c r="G5148" s="2" t="s">
        <v>6465</v>
      </c>
      <c r="H5148" s="29">
        <v>0</v>
      </c>
      <c r="I5148" s="26">
        <v>0</v>
      </c>
      <c r="J5148" s="25">
        <v>0</v>
      </c>
      <c r="K5148" s="25">
        <v>0</v>
      </c>
      <c r="L5148" s="25">
        <v>0</v>
      </c>
      <c r="M5148" s="27">
        <v>0</v>
      </c>
    </row>
    <row r="5149" spans="1:13" x14ac:dyDescent="0.15">
      <c r="A5149" t="s">
        <v>20794</v>
      </c>
      <c r="B5149">
        <v>41630</v>
      </c>
      <c r="C5149" t="s">
        <v>15084</v>
      </c>
      <c r="D5149" t="s">
        <v>5145</v>
      </c>
      <c r="E5149" t="s">
        <v>13552</v>
      </c>
      <c r="F5149" s="2" t="s">
        <v>13553</v>
      </c>
      <c r="G5149" s="2" t="s">
        <v>6679</v>
      </c>
      <c r="H5149" s="29">
        <v>0</v>
      </c>
      <c r="I5149" s="26">
        <v>0</v>
      </c>
      <c r="J5149" s="25">
        <v>0</v>
      </c>
      <c r="K5149" s="25">
        <v>0</v>
      </c>
      <c r="L5149" s="25">
        <v>0</v>
      </c>
      <c r="M5149" s="27">
        <v>0</v>
      </c>
    </row>
    <row r="5150" spans="1:13" x14ac:dyDescent="0.15">
      <c r="A5150" t="s">
        <v>21398</v>
      </c>
      <c r="B5150">
        <v>41841</v>
      </c>
      <c r="C5150" t="s">
        <v>15134</v>
      </c>
      <c r="D5150" t="s">
        <v>5146</v>
      </c>
      <c r="E5150" t="s">
        <v>13554</v>
      </c>
      <c r="F5150" s="2" t="s">
        <v>6854</v>
      </c>
      <c r="G5150" s="2" t="s">
        <v>6642</v>
      </c>
      <c r="H5150" s="29">
        <v>26593.86</v>
      </c>
      <c r="I5150" s="26">
        <v>77.03</v>
      </c>
      <c r="J5150" s="25">
        <v>40341.379999999997</v>
      </c>
      <c r="K5150" s="25">
        <v>13747.519999999997</v>
      </c>
      <c r="L5150" s="25">
        <v>-6736.28</v>
      </c>
      <c r="M5150" s="27">
        <v>33605.1</v>
      </c>
    </row>
    <row r="5151" spans="1:13" x14ac:dyDescent="0.15">
      <c r="A5151" t="s">
        <v>21072</v>
      </c>
      <c r="B5151">
        <v>41693</v>
      </c>
      <c r="C5151" t="s">
        <v>15103</v>
      </c>
      <c r="D5151" t="s">
        <v>5147</v>
      </c>
      <c r="E5151" t="s">
        <v>13556</v>
      </c>
      <c r="F5151" s="2" t="s">
        <v>13557</v>
      </c>
      <c r="G5151" s="2" t="s">
        <v>6443</v>
      </c>
      <c r="H5151" s="29">
        <v>51565.380000000005</v>
      </c>
      <c r="I5151" s="26">
        <v>24.94</v>
      </c>
      <c r="J5151" s="25">
        <v>13061.33</v>
      </c>
      <c r="K5151" s="25">
        <v>-38504.050000000003</v>
      </c>
      <c r="L5151" s="25">
        <v>28878.04</v>
      </c>
      <c r="M5151" s="27">
        <v>41939.370000000003</v>
      </c>
    </row>
    <row r="5152" spans="1:13" x14ac:dyDescent="0.15">
      <c r="A5152" t="s">
        <v>21073</v>
      </c>
      <c r="B5152">
        <v>41693</v>
      </c>
      <c r="C5152" t="s">
        <v>15103</v>
      </c>
      <c r="D5152" t="s">
        <v>5148</v>
      </c>
      <c r="E5152" t="s">
        <v>13558</v>
      </c>
      <c r="F5152" s="2" t="s">
        <v>13559</v>
      </c>
      <c r="G5152" s="2" t="s">
        <v>6443</v>
      </c>
      <c r="H5152" s="29">
        <v>0</v>
      </c>
      <c r="I5152" s="26">
        <v>0</v>
      </c>
      <c r="J5152" s="25">
        <v>0</v>
      </c>
      <c r="K5152" s="25">
        <v>0</v>
      </c>
      <c r="L5152" s="25">
        <v>0</v>
      </c>
      <c r="M5152" s="27">
        <v>0</v>
      </c>
    </row>
    <row r="5153" spans="1:13" x14ac:dyDescent="0.15">
      <c r="A5153" t="s">
        <v>21468</v>
      </c>
      <c r="B5153">
        <v>41852</v>
      </c>
      <c r="C5153" t="s">
        <v>15141</v>
      </c>
      <c r="D5153" t="s">
        <v>5149</v>
      </c>
      <c r="E5153" t="s">
        <v>13560</v>
      </c>
      <c r="F5153" s="2" t="s">
        <v>10522</v>
      </c>
      <c r="G5153" s="2" t="s">
        <v>6412</v>
      </c>
      <c r="H5153" s="29">
        <v>19509.929999999993</v>
      </c>
      <c r="I5153" s="26">
        <v>135.94</v>
      </c>
      <c r="J5153" s="25">
        <v>71193.14</v>
      </c>
      <c r="K5153" s="25">
        <v>51683.210000000006</v>
      </c>
      <c r="L5153" s="25">
        <v>-25324.77</v>
      </c>
      <c r="M5153" s="27">
        <v>45868.369999999995</v>
      </c>
    </row>
    <row r="5154" spans="1:13" x14ac:dyDescent="0.15">
      <c r="A5154" t="s">
        <v>19861</v>
      </c>
      <c r="B5154">
        <v>41438</v>
      </c>
      <c r="C5154" t="s">
        <v>15007</v>
      </c>
      <c r="D5154" t="s">
        <v>5150</v>
      </c>
      <c r="E5154" t="s">
        <v>13561</v>
      </c>
      <c r="F5154" s="2" t="s">
        <v>13562</v>
      </c>
      <c r="G5154" s="2" t="s">
        <v>6651</v>
      </c>
      <c r="H5154" s="29">
        <v>0</v>
      </c>
      <c r="I5154" s="26">
        <v>0.31</v>
      </c>
      <c r="J5154" s="25">
        <v>162.35</v>
      </c>
      <c r="K5154" s="25">
        <v>162.35</v>
      </c>
      <c r="L5154" s="25">
        <v>-79.55</v>
      </c>
      <c r="M5154" s="27">
        <v>82.8</v>
      </c>
    </row>
    <row r="5155" spans="1:13" x14ac:dyDescent="0.15">
      <c r="A5155" t="s">
        <v>19828</v>
      </c>
      <c r="B5155">
        <v>41434</v>
      </c>
      <c r="C5155" t="s">
        <v>15005</v>
      </c>
      <c r="D5155" t="s">
        <v>5151</v>
      </c>
      <c r="E5155" t="s">
        <v>13563</v>
      </c>
      <c r="F5155" s="2" t="s">
        <v>13564</v>
      </c>
      <c r="G5155" s="2" t="s">
        <v>6580</v>
      </c>
      <c r="H5155" s="29">
        <v>0</v>
      </c>
      <c r="I5155" s="26">
        <v>0</v>
      </c>
      <c r="J5155" s="25">
        <v>0</v>
      </c>
      <c r="K5155" s="25">
        <v>0</v>
      </c>
      <c r="L5155" s="25">
        <v>0</v>
      </c>
      <c r="M5155" s="27">
        <v>0</v>
      </c>
    </row>
    <row r="5156" spans="1:13" x14ac:dyDescent="0.15">
      <c r="A5156" t="s">
        <v>21406</v>
      </c>
      <c r="B5156">
        <v>41842</v>
      </c>
      <c r="C5156" t="s">
        <v>15135</v>
      </c>
      <c r="D5156" t="s">
        <v>5152</v>
      </c>
      <c r="E5156" t="s">
        <v>13565</v>
      </c>
      <c r="F5156" s="2" t="s">
        <v>8826</v>
      </c>
      <c r="G5156" s="2" t="s">
        <v>6311</v>
      </c>
      <c r="H5156" s="29">
        <v>15682.759999999995</v>
      </c>
      <c r="I5156" s="26">
        <v>171.27</v>
      </c>
      <c r="J5156" s="25">
        <v>89695.81</v>
      </c>
      <c r="K5156" s="25">
        <v>74013.05</v>
      </c>
      <c r="L5156" s="25">
        <v>-36266.39</v>
      </c>
      <c r="M5156" s="27">
        <v>53429.42</v>
      </c>
    </row>
    <row r="5157" spans="1:13" x14ac:dyDescent="0.15">
      <c r="A5157" t="s">
        <v>20653</v>
      </c>
      <c r="B5157">
        <v>41582</v>
      </c>
      <c r="C5157" t="s">
        <v>15070</v>
      </c>
      <c r="D5157" t="s">
        <v>5153</v>
      </c>
      <c r="E5157" t="s">
        <v>13566</v>
      </c>
      <c r="F5157" s="2" t="s">
        <v>13567</v>
      </c>
      <c r="G5157" s="2" t="s">
        <v>6336</v>
      </c>
      <c r="H5157" s="29">
        <v>0</v>
      </c>
      <c r="I5157" s="26">
        <v>0</v>
      </c>
      <c r="J5157" s="25">
        <v>0</v>
      </c>
      <c r="K5157" s="25">
        <v>0</v>
      </c>
      <c r="L5157" s="25">
        <v>0</v>
      </c>
      <c r="M5157" s="27">
        <v>0</v>
      </c>
    </row>
    <row r="5158" spans="1:13" x14ac:dyDescent="0.15">
      <c r="A5158" t="s">
        <v>20416</v>
      </c>
      <c r="B5158">
        <v>41561</v>
      </c>
      <c r="C5158" t="s">
        <v>15058</v>
      </c>
      <c r="D5158" t="s">
        <v>5154</v>
      </c>
      <c r="E5158" t="s">
        <v>13568</v>
      </c>
      <c r="F5158" s="2" t="s">
        <v>13569</v>
      </c>
      <c r="G5158" s="2" t="s">
        <v>7731</v>
      </c>
      <c r="H5158" s="29">
        <v>10553.080000000002</v>
      </c>
      <c r="I5158" s="26">
        <v>13.99</v>
      </c>
      <c r="J5158" s="25">
        <v>7326.7</v>
      </c>
      <c r="K5158" s="25">
        <v>-3226.3800000000019</v>
      </c>
      <c r="L5158" s="25">
        <v>2419.79</v>
      </c>
      <c r="M5158" s="27">
        <v>9746.49</v>
      </c>
    </row>
    <row r="5159" spans="1:13" x14ac:dyDescent="0.15">
      <c r="A5159" t="s">
        <v>19757</v>
      </c>
      <c r="B5159">
        <v>41413</v>
      </c>
      <c r="C5159" t="s">
        <v>15000</v>
      </c>
      <c r="D5159" t="s">
        <v>5155</v>
      </c>
      <c r="E5159" t="s">
        <v>13300</v>
      </c>
      <c r="F5159" s="2" t="s">
        <v>8442</v>
      </c>
      <c r="G5159" s="2" t="s">
        <v>6495</v>
      </c>
      <c r="H5159" s="29">
        <v>0</v>
      </c>
      <c r="I5159" s="26">
        <v>0</v>
      </c>
      <c r="J5159" s="25">
        <v>0</v>
      </c>
      <c r="K5159" s="25">
        <v>0</v>
      </c>
      <c r="L5159" s="25">
        <v>0</v>
      </c>
      <c r="M5159" s="27">
        <v>0</v>
      </c>
    </row>
    <row r="5160" spans="1:13" x14ac:dyDescent="0.15">
      <c r="A5160" t="s">
        <v>21399</v>
      </c>
      <c r="B5160">
        <v>41841</v>
      </c>
      <c r="C5160" t="s">
        <v>15134</v>
      </c>
      <c r="D5160" t="s">
        <v>5156</v>
      </c>
      <c r="E5160" t="s">
        <v>13570</v>
      </c>
      <c r="F5160" s="2" t="s">
        <v>13571</v>
      </c>
      <c r="G5160" s="2" t="s">
        <v>6642</v>
      </c>
      <c r="H5160" s="29">
        <v>3613.8799999999974</v>
      </c>
      <c r="I5160" s="26">
        <v>0</v>
      </c>
      <c r="J5160" s="25">
        <v>0</v>
      </c>
      <c r="K5160" s="25">
        <v>-3613.8799999999974</v>
      </c>
      <c r="L5160" s="25">
        <v>2710.41</v>
      </c>
      <c r="M5160" s="27">
        <v>2710.41</v>
      </c>
    </row>
    <row r="5161" spans="1:13" x14ac:dyDescent="0.15">
      <c r="A5161" t="s">
        <v>21348</v>
      </c>
      <c r="B5161">
        <v>41812</v>
      </c>
      <c r="C5161" t="s">
        <v>15125</v>
      </c>
      <c r="D5161" t="s">
        <v>5157</v>
      </c>
      <c r="E5161" t="s">
        <v>13572</v>
      </c>
      <c r="F5161" s="2" t="s">
        <v>10807</v>
      </c>
      <c r="G5161" s="2" t="s">
        <v>7818</v>
      </c>
      <c r="H5161" s="29">
        <v>0</v>
      </c>
      <c r="I5161" s="26">
        <v>0</v>
      </c>
      <c r="J5161" s="25">
        <v>0</v>
      </c>
      <c r="K5161" s="25">
        <v>0</v>
      </c>
      <c r="L5161" s="25">
        <v>0</v>
      </c>
      <c r="M5161" s="27">
        <v>0</v>
      </c>
    </row>
    <row r="5162" spans="1:13" x14ac:dyDescent="0.15">
      <c r="A5162" t="s">
        <v>21074</v>
      </c>
      <c r="B5162">
        <v>41693</v>
      </c>
      <c r="C5162" t="s">
        <v>15103</v>
      </c>
      <c r="D5162" t="s">
        <v>5158</v>
      </c>
      <c r="E5162" t="s">
        <v>13573</v>
      </c>
      <c r="F5162" s="2" t="s">
        <v>9749</v>
      </c>
      <c r="G5162" s="2" t="s">
        <v>6443</v>
      </c>
      <c r="H5162" s="29">
        <v>0</v>
      </c>
      <c r="I5162" s="26">
        <v>0</v>
      </c>
      <c r="J5162" s="25">
        <v>0</v>
      </c>
      <c r="K5162" s="25">
        <v>0</v>
      </c>
      <c r="L5162" s="25">
        <v>0</v>
      </c>
      <c r="M5162" s="27">
        <v>0</v>
      </c>
    </row>
    <row r="5163" spans="1:13" x14ac:dyDescent="0.15">
      <c r="A5163" t="s">
        <v>19599</v>
      </c>
      <c r="B5163">
        <v>41375</v>
      </c>
      <c r="C5163" t="s">
        <v>14990</v>
      </c>
      <c r="D5163" t="s">
        <v>5159</v>
      </c>
      <c r="E5163" t="s">
        <v>13574</v>
      </c>
      <c r="F5163" s="2" t="s">
        <v>6485</v>
      </c>
      <c r="G5163" s="2" t="s">
        <v>6485</v>
      </c>
      <c r="H5163" s="29">
        <v>104146.17000000001</v>
      </c>
      <c r="I5163" s="26">
        <v>131.56</v>
      </c>
      <c r="J5163" s="25">
        <v>68899.289999999994</v>
      </c>
      <c r="K5163" s="25">
        <v>-35246.880000000019</v>
      </c>
      <c r="L5163" s="25">
        <v>26435.16</v>
      </c>
      <c r="M5163" s="27">
        <v>95334.45</v>
      </c>
    </row>
    <row r="5164" spans="1:13" x14ac:dyDescent="0.15">
      <c r="A5164" t="s">
        <v>21181</v>
      </c>
      <c r="B5164">
        <v>41775</v>
      </c>
      <c r="C5164" t="s">
        <v>15110</v>
      </c>
      <c r="D5164" t="s">
        <v>5160</v>
      </c>
      <c r="E5164" t="s">
        <v>13575</v>
      </c>
      <c r="F5164" s="2" t="s">
        <v>6228</v>
      </c>
      <c r="G5164" s="2" t="s">
        <v>6228</v>
      </c>
      <c r="H5164" s="29">
        <v>69370</v>
      </c>
      <c r="I5164" s="26">
        <v>665.15</v>
      </c>
      <c r="J5164" s="25">
        <v>348345.71</v>
      </c>
      <c r="K5164" s="25">
        <v>278975.71000000002</v>
      </c>
      <c r="L5164" s="25">
        <v>-136698.1</v>
      </c>
      <c r="M5164" s="27">
        <v>211647.61000000002</v>
      </c>
    </row>
    <row r="5165" spans="1:13" x14ac:dyDescent="0.15">
      <c r="A5165" t="s">
        <v>19862</v>
      </c>
      <c r="B5165">
        <v>41438</v>
      </c>
      <c r="C5165" t="s">
        <v>15007</v>
      </c>
      <c r="D5165" t="s">
        <v>5161</v>
      </c>
      <c r="E5165" t="s">
        <v>13576</v>
      </c>
      <c r="F5165" s="2" t="s">
        <v>12548</v>
      </c>
      <c r="G5165" s="2" t="s">
        <v>6651</v>
      </c>
      <c r="H5165" s="29">
        <v>0</v>
      </c>
      <c r="I5165" s="26">
        <v>30.16</v>
      </c>
      <c r="J5165" s="25">
        <v>15795.09</v>
      </c>
      <c r="K5165" s="25">
        <v>15795.09</v>
      </c>
      <c r="L5165" s="25">
        <v>-7739.59</v>
      </c>
      <c r="M5165" s="27">
        <v>8055.5</v>
      </c>
    </row>
    <row r="5166" spans="1:13" x14ac:dyDescent="0.15">
      <c r="A5166" t="s">
        <v>19829</v>
      </c>
      <c r="B5166">
        <v>41434</v>
      </c>
      <c r="C5166" t="s">
        <v>15005</v>
      </c>
      <c r="D5166" t="s">
        <v>5162</v>
      </c>
      <c r="E5166" t="s">
        <v>13577</v>
      </c>
      <c r="F5166" s="2" t="s">
        <v>13578</v>
      </c>
      <c r="G5166" s="2" t="s">
        <v>6580</v>
      </c>
      <c r="H5166" s="29">
        <v>0</v>
      </c>
      <c r="I5166" s="26">
        <v>0</v>
      </c>
      <c r="J5166" s="25">
        <v>0</v>
      </c>
      <c r="K5166" s="25">
        <v>0</v>
      </c>
      <c r="L5166" s="25">
        <v>0</v>
      </c>
      <c r="M5166" s="27">
        <v>0</v>
      </c>
    </row>
    <row r="5167" spans="1:13" x14ac:dyDescent="0.15">
      <c r="A5167" t="s">
        <v>21407</v>
      </c>
      <c r="B5167">
        <v>41842</v>
      </c>
      <c r="C5167" t="s">
        <v>15135</v>
      </c>
      <c r="D5167" t="s">
        <v>5163</v>
      </c>
      <c r="E5167" t="s">
        <v>13579</v>
      </c>
      <c r="F5167" s="2" t="s">
        <v>9499</v>
      </c>
      <c r="G5167" s="2" t="s">
        <v>6311</v>
      </c>
      <c r="H5167" s="29">
        <v>0</v>
      </c>
      <c r="I5167" s="26">
        <v>0.71</v>
      </c>
      <c r="J5167" s="25">
        <v>371.83</v>
      </c>
      <c r="K5167" s="25">
        <v>371.83</v>
      </c>
      <c r="L5167" s="25">
        <v>-182.2</v>
      </c>
      <c r="M5167" s="27">
        <v>189.63</v>
      </c>
    </row>
    <row r="5168" spans="1:13" x14ac:dyDescent="0.15">
      <c r="A5168" t="s">
        <v>20417</v>
      </c>
      <c r="B5168">
        <v>41561</v>
      </c>
      <c r="C5168" t="s">
        <v>15058</v>
      </c>
      <c r="D5168" t="s">
        <v>5164</v>
      </c>
      <c r="E5168" t="s">
        <v>13580</v>
      </c>
      <c r="F5168" s="2" t="s">
        <v>13581</v>
      </c>
      <c r="G5168" s="2" t="s">
        <v>7731</v>
      </c>
      <c r="H5168" s="29">
        <v>7762.1200000000026</v>
      </c>
      <c r="I5168" s="26">
        <v>5.17</v>
      </c>
      <c r="J5168" s="25">
        <v>2707.58</v>
      </c>
      <c r="K5168" s="25">
        <v>-5054.5400000000027</v>
      </c>
      <c r="L5168" s="25">
        <v>3790.91</v>
      </c>
      <c r="M5168" s="27">
        <v>6498.49</v>
      </c>
    </row>
    <row r="5169" spans="1:13" x14ac:dyDescent="0.15">
      <c r="A5169" t="s">
        <v>19758</v>
      </c>
      <c r="B5169">
        <v>41413</v>
      </c>
      <c r="C5169" t="s">
        <v>15000</v>
      </c>
      <c r="D5169" t="s">
        <v>5165</v>
      </c>
      <c r="E5169" t="s">
        <v>13582</v>
      </c>
      <c r="F5169" s="2" t="s">
        <v>8442</v>
      </c>
      <c r="G5169" s="2" t="s">
        <v>6495</v>
      </c>
      <c r="H5169" s="29">
        <v>0</v>
      </c>
      <c r="I5169" s="26">
        <v>0</v>
      </c>
      <c r="J5169" s="25">
        <v>0</v>
      </c>
      <c r="K5169" s="25">
        <v>0</v>
      </c>
      <c r="L5169" s="25">
        <v>0</v>
      </c>
      <c r="M5169" s="27">
        <v>0</v>
      </c>
    </row>
    <row r="5170" spans="1:13" x14ac:dyDescent="0.15">
      <c r="A5170" t="s">
        <v>21349</v>
      </c>
      <c r="B5170">
        <v>41812</v>
      </c>
      <c r="C5170" t="s">
        <v>15125</v>
      </c>
      <c r="D5170" t="s">
        <v>5166</v>
      </c>
      <c r="E5170" t="s">
        <v>13583</v>
      </c>
      <c r="F5170" s="2" t="s">
        <v>13584</v>
      </c>
      <c r="G5170" s="2" t="s">
        <v>7818</v>
      </c>
      <c r="H5170" s="29">
        <v>0</v>
      </c>
      <c r="I5170" s="26">
        <v>0</v>
      </c>
      <c r="J5170" s="25">
        <v>0</v>
      </c>
      <c r="K5170" s="25">
        <v>0</v>
      </c>
      <c r="L5170" s="25">
        <v>0</v>
      </c>
      <c r="M5170" s="27">
        <v>0</v>
      </c>
    </row>
    <row r="5171" spans="1:13" x14ac:dyDescent="0.15">
      <c r="A5171" t="s">
        <v>21075</v>
      </c>
      <c r="B5171">
        <v>41693</v>
      </c>
      <c r="C5171" t="s">
        <v>15103</v>
      </c>
      <c r="D5171" t="s">
        <v>5167</v>
      </c>
      <c r="E5171" t="s">
        <v>13585</v>
      </c>
      <c r="F5171" s="2" t="s">
        <v>13586</v>
      </c>
      <c r="G5171" s="2" t="s">
        <v>6443</v>
      </c>
      <c r="H5171" s="29">
        <v>0</v>
      </c>
      <c r="I5171" s="26">
        <v>0</v>
      </c>
      <c r="J5171" s="25">
        <v>0</v>
      </c>
      <c r="K5171" s="25">
        <v>0</v>
      </c>
      <c r="L5171" s="25">
        <v>0</v>
      </c>
      <c r="M5171" s="27">
        <v>0</v>
      </c>
    </row>
    <row r="5172" spans="1:13" x14ac:dyDescent="0.15">
      <c r="A5172" t="s">
        <v>19600</v>
      </c>
      <c r="B5172">
        <v>41375</v>
      </c>
      <c r="C5172" t="s">
        <v>14990</v>
      </c>
      <c r="D5172" t="s">
        <v>5168</v>
      </c>
      <c r="E5172" t="s">
        <v>13587</v>
      </c>
      <c r="F5172" s="2" t="s">
        <v>6485</v>
      </c>
      <c r="G5172" s="2" t="s">
        <v>6485</v>
      </c>
      <c r="H5172" s="29">
        <v>0</v>
      </c>
      <c r="I5172" s="26">
        <v>22.33</v>
      </c>
      <c r="J5172" s="25">
        <v>11694.44</v>
      </c>
      <c r="K5172" s="25">
        <v>11694.44</v>
      </c>
      <c r="L5172" s="25">
        <v>-5730.28</v>
      </c>
      <c r="M5172" s="27">
        <v>5964.1600000000008</v>
      </c>
    </row>
    <row r="5173" spans="1:13" x14ac:dyDescent="0.15">
      <c r="A5173" t="s">
        <v>21182</v>
      </c>
      <c r="B5173">
        <v>41775</v>
      </c>
      <c r="C5173" t="s">
        <v>15110</v>
      </c>
      <c r="D5173" t="s">
        <v>5169</v>
      </c>
      <c r="E5173" t="s">
        <v>13588</v>
      </c>
      <c r="F5173" s="2" t="s">
        <v>6228</v>
      </c>
      <c r="G5173" s="2" t="s">
        <v>6228</v>
      </c>
      <c r="H5173" s="29">
        <v>271876.78999999998</v>
      </c>
      <c r="I5173" s="26">
        <v>368.14</v>
      </c>
      <c r="J5173" s="25">
        <v>192798.6</v>
      </c>
      <c r="K5173" s="25">
        <v>-79078.189999999973</v>
      </c>
      <c r="L5173" s="25">
        <v>59308.639999999999</v>
      </c>
      <c r="M5173" s="27">
        <v>252107.24</v>
      </c>
    </row>
    <row r="5174" spans="1:13" x14ac:dyDescent="0.15">
      <c r="A5174" t="s">
        <v>19972</v>
      </c>
      <c r="B5174">
        <v>41461</v>
      </c>
      <c r="C5174" t="s">
        <v>15018</v>
      </c>
      <c r="D5174" t="s">
        <v>5170</v>
      </c>
      <c r="E5174" t="s">
        <v>13589</v>
      </c>
      <c r="F5174" s="2" t="s">
        <v>7335</v>
      </c>
      <c r="G5174" s="2" t="s">
        <v>7335</v>
      </c>
      <c r="H5174" s="29">
        <v>149256.85</v>
      </c>
      <c r="I5174" s="26">
        <v>213.25</v>
      </c>
      <c r="J5174" s="25">
        <v>111681.16</v>
      </c>
      <c r="K5174" s="25">
        <v>-37575.69</v>
      </c>
      <c r="L5174" s="25">
        <v>28181.77</v>
      </c>
      <c r="M5174" s="27">
        <v>139862.93</v>
      </c>
    </row>
    <row r="5175" spans="1:13" x14ac:dyDescent="0.15">
      <c r="A5175" t="s">
        <v>21811</v>
      </c>
      <c r="B5175">
        <v>42554</v>
      </c>
      <c r="C5175" t="s">
        <v>15183</v>
      </c>
      <c r="D5175" t="s">
        <v>5171</v>
      </c>
      <c r="E5175" t="s">
        <v>13590</v>
      </c>
      <c r="F5175" s="2" t="s">
        <v>12483</v>
      </c>
      <c r="G5175" s="2" t="s">
        <v>7236</v>
      </c>
      <c r="H5175" s="29">
        <v>41466.69</v>
      </c>
      <c r="I5175" s="26">
        <v>39.92</v>
      </c>
      <c r="J5175" s="25">
        <v>20906.5</v>
      </c>
      <c r="K5175" s="25">
        <v>-20560.190000000002</v>
      </c>
      <c r="L5175" s="25">
        <v>15420.14</v>
      </c>
      <c r="M5175" s="27">
        <v>36326.639999999999</v>
      </c>
    </row>
    <row r="5176" spans="1:13" x14ac:dyDescent="0.15">
      <c r="A5176" t="s">
        <v>21469</v>
      </c>
      <c r="B5176">
        <v>41852</v>
      </c>
      <c r="C5176" t="s">
        <v>15141</v>
      </c>
      <c r="D5176" t="s">
        <v>5172</v>
      </c>
      <c r="E5176" t="s">
        <v>13591</v>
      </c>
      <c r="F5176" s="2" t="s">
        <v>10523</v>
      </c>
      <c r="G5176" s="2" t="s">
        <v>6412</v>
      </c>
      <c r="H5176" s="29">
        <v>0</v>
      </c>
      <c r="I5176" s="26">
        <v>0</v>
      </c>
      <c r="J5176" s="25">
        <v>0</v>
      </c>
      <c r="K5176" s="25">
        <v>0</v>
      </c>
      <c r="L5176" s="25">
        <v>0</v>
      </c>
      <c r="M5176" s="27">
        <v>0</v>
      </c>
    </row>
    <row r="5177" spans="1:13" x14ac:dyDescent="0.15">
      <c r="A5177" t="s">
        <v>21408</v>
      </c>
      <c r="B5177">
        <v>41842</v>
      </c>
      <c r="C5177" t="s">
        <v>15135</v>
      </c>
      <c r="D5177" t="s">
        <v>5173</v>
      </c>
      <c r="E5177" t="s">
        <v>13593</v>
      </c>
      <c r="F5177" s="2" t="s">
        <v>9620</v>
      </c>
      <c r="G5177" s="2" t="s">
        <v>6311</v>
      </c>
      <c r="H5177" s="29">
        <v>0</v>
      </c>
      <c r="I5177" s="26">
        <v>0</v>
      </c>
      <c r="J5177" s="25">
        <v>0</v>
      </c>
      <c r="K5177" s="25">
        <v>0</v>
      </c>
      <c r="L5177" s="25">
        <v>0</v>
      </c>
      <c r="M5177" s="27">
        <v>0</v>
      </c>
    </row>
    <row r="5178" spans="1:13" x14ac:dyDescent="0.15">
      <c r="A5178" t="s">
        <v>21077</v>
      </c>
      <c r="B5178">
        <v>41716</v>
      </c>
      <c r="C5178" t="s">
        <v>15104</v>
      </c>
      <c r="D5178" t="s">
        <v>5174</v>
      </c>
      <c r="E5178" t="s">
        <v>13595</v>
      </c>
      <c r="F5178" s="2" t="s">
        <v>6293</v>
      </c>
      <c r="G5178" s="2" t="s">
        <v>6293</v>
      </c>
      <c r="H5178" s="29">
        <v>387802.82</v>
      </c>
      <c r="I5178" s="26">
        <v>656.09</v>
      </c>
      <c r="J5178" s="25">
        <v>343600.89</v>
      </c>
      <c r="K5178" s="25">
        <v>-44201.929999999993</v>
      </c>
      <c r="L5178" s="25">
        <v>33151.449999999997</v>
      </c>
      <c r="M5178" s="27">
        <v>376752.34</v>
      </c>
    </row>
    <row r="5179" spans="1:13" x14ac:dyDescent="0.15">
      <c r="A5179" t="s">
        <v>19759</v>
      </c>
      <c r="B5179">
        <v>41413</v>
      </c>
      <c r="C5179" t="s">
        <v>15000</v>
      </c>
      <c r="D5179" t="s">
        <v>5175</v>
      </c>
      <c r="E5179" t="s">
        <v>13596</v>
      </c>
      <c r="F5179" s="2" t="s">
        <v>8442</v>
      </c>
      <c r="G5179" s="2" t="s">
        <v>6495</v>
      </c>
      <c r="H5179" s="29">
        <v>0</v>
      </c>
      <c r="I5179" s="26">
        <v>0</v>
      </c>
      <c r="J5179" s="25">
        <v>0</v>
      </c>
      <c r="K5179" s="25">
        <v>0</v>
      </c>
      <c r="L5179" s="25">
        <v>0</v>
      </c>
      <c r="M5179" s="27">
        <v>0</v>
      </c>
    </row>
    <row r="5180" spans="1:13" x14ac:dyDescent="0.15">
      <c r="A5180" t="s">
        <v>21470</v>
      </c>
      <c r="B5180">
        <v>41852</v>
      </c>
      <c r="C5180" t="s">
        <v>15141</v>
      </c>
      <c r="D5180" t="s">
        <v>5176</v>
      </c>
      <c r="E5180" t="s">
        <v>13597</v>
      </c>
      <c r="F5180" s="2" t="s">
        <v>10523</v>
      </c>
      <c r="G5180" s="2" t="s">
        <v>6412</v>
      </c>
      <c r="H5180" s="29">
        <v>14170.290000000008</v>
      </c>
      <c r="I5180" s="26">
        <v>358.49</v>
      </c>
      <c r="J5180" s="25">
        <v>187744.8</v>
      </c>
      <c r="K5180" s="25">
        <v>173574.50999999998</v>
      </c>
      <c r="L5180" s="25">
        <v>-85051.51</v>
      </c>
      <c r="M5180" s="27">
        <v>102693.29</v>
      </c>
    </row>
    <row r="5181" spans="1:13" x14ac:dyDescent="0.15">
      <c r="A5181" t="s">
        <v>19830</v>
      </c>
      <c r="B5181">
        <v>41434</v>
      </c>
      <c r="C5181" t="s">
        <v>15005</v>
      </c>
      <c r="D5181" t="s">
        <v>5177</v>
      </c>
      <c r="E5181" t="s">
        <v>13598</v>
      </c>
      <c r="F5181" s="2" t="s">
        <v>13599</v>
      </c>
      <c r="G5181" s="2" t="s">
        <v>6580</v>
      </c>
      <c r="H5181" s="29">
        <v>5946</v>
      </c>
      <c r="I5181" s="26">
        <v>1.1399999999999999</v>
      </c>
      <c r="J5181" s="25">
        <v>597.03</v>
      </c>
      <c r="K5181" s="25">
        <v>-5348.97</v>
      </c>
      <c r="L5181" s="25">
        <v>4011.73</v>
      </c>
      <c r="M5181" s="27">
        <v>4608.76</v>
      </c>
    </row>
    <row r="5182" spans="1:13" x14ac:dyDescent="0.15">
      <c r="A5182" t="s">
        <v>21409</v>
      </c>
      <c r="B5182">
        <v>41842</v>
      </c>
      <c r="C5182" t="s">
        <v>15135</v>
      </c>
      <c r="D5182" t="s">
        <v>5178</v>
      </c>
      <c r="E5182" t="s">
        <v>13600</v>
      </c>
      <c r="F5182" s="2" t="s">
        <v>7005</v>
      </c>
      <c r="G5182" s="2" t="s">
        <v>6311</v>
      </c>
      <c r="H5182" s="29">
        <v>0</v>
      </c>
      <c r="I5182" s="26">
        <v>61.26</v>
      </c>
      <c r="J5182" s="25">
        <v>32082.47</v>
      </c>
      <c r="K5182" s="25">
        <v>32082.47</v>
      </c>
      <c r="L5182" s="25">
        <v>-15720.41</v>
      </c>
      <c r="M5182" s="27">
        <v>16362.060000000001</v>
      </c>
    </row>
    <row r="5183" spans="1:13" x14ac:dyDescent="0.15">
      <c r="A5183" t="s">
        <v>20526</v>
      </c>
      <c r="B5183">
        <v>41571</v>
      </c>
      <c r="C5183" t="s">
        <v>15064</v>
      </c>
      <c r="D5183" t="s">
        <v>5179</v>
      </c>
      <c r="E5183" t="s">
        <v>13601</v>
      </c>
      <c r="F5183" s="2" t="s">
        <v>8555</v>
      </c>
      <c r="G5183" s="2" t="s">
        <v>7615</v>
      </c>
      <c r="H5183" s="29">
        <v>0</v>
      </c>
      <c r="I5183" s="26">
        <v>0</v>
      </c>
      <c r="J5183" s="25">
        <v>0</v>
      </c>
      <c r="K5183" s="25">
        <v>0</v>
      </c>
      <c r="L5183" s="25">
        <v>0</v>
      </c>
      <c r="M5183" s="27">
        <v>0</v>
      </c>
    </row>
    <row r="5184" spans="1:13" x14ac:dyDescent="0.15">
      <c r="A5184" t="s">
        <v>20247</v>
      </c>
      <c r="B5184">
        <v>41518</v>
      </c>
      <c r="C5184" t="s">
        <v>15040</v>
      </c>
      <c r="D5184" t="s">
        <v>5180</v>
      </c>
      <c r="E5184" t="s">
        <v>13602</v>
      </c>
      <c r="F5184" s="2" t="s">
        <v>6366</v>
      </c>
      <c r="G5184" s="2" t="s">
        <v>6366</v>
      </c>
      <c r="H5184" s="29">
        <v>0</v>
      </c>
      <c r="I5184" s="26">
        <v>0</v>
      </c>
      <c r="J5184" s="25">
        <v>0</v>
      </c>
      <c r="K5184" s="25">
        <v>0</v>
      </c>
      <c r="L5184" s="25">
        <v>0</v>
      </c>
      <c r="M5184" s="27">
        <v>0</v>
      </c>
    </row>
    <row r="5185" spans="1:13" x14ac:dyDescent="0.15">
      <c r="A5185" t="s">
        <v>21245</v>
      </c>
      <c r="B5185">
        <v>41781</v>
      </c>
      <c r="C5185" t="s">
        <v>15115</v>
      </c>
      <c r="D5185" t="s">
        <v>5181</v>
      </c>
      <c r="E5185" t="s">
        <v>13603</v>
      </c>
      <c r="F5185" s="2" t="s">
        <v>6293</v>
      </c>
      <c r="G5185" s="2" t="s">
        <v>6293</v>
      </c>
      <c r="H5185" s="29">
        <v>19820</v>
      </c>
      <c r="I5185" s="26">
        <v>0</v>
      </c>
      <c r="J5185" s="25">
        <v>0</v>
      </c>
      <c r="K5185" s="25">
        <v>-19820</v>
      </c>
      <c r="L5185" s="25">
        <v>14865</v>
      </c>
      <c r="M5185" s="27">
        <v>14865</v>
      </c>
    </row>
    <row r="5186" spans="1:13" x14ac:dyDescent="0.15">
      <c r="A5186" t="s">
        <v>21350</v>
      </c>
      <c r="B5186">
        <v>41812</v>
      </c>
      <c r="C5186" t="s">
        <v>15125</v>
      </c>
      <c r="D5186" t="s">
        <v>5182</v>
      </c>
      <c r="E5186" t="s">
        <v>13604</v>
      </c>
      <c r="F5186" s="2" t="s">
        <v>13605</v>
      </c>
      <c r="G5186" s="2" t="s">
        <v>7818</v>
      </c>
      <c r="H5186" s="29">
        <v>0</v>
      </c>
      <c r="I5186" s="26">
        <v>0</v>
      </c>
      <c r="J5186" s="25">
        <v>0</v>
      </c>
      <c r="K5186" s="25">
        <v>0</v>
      </c>
      <c r="L5186" s="25">
        <v>0</v>
      </c>
      <c r="M5186" s="27">
        <v>0</v>
      </c>
    </row>
    <row r="5187" spans="1:13" x14ac:dyDescent="0.15">
      <c r="A5187" t="s">
        <v>21076</v>
      </c>
      <c r="B5187">
        <v>41693</v>
      </c>
      <c r="C5187" t="s">
        <v>15103</v>
      </c>
      <c r="D5187" t="s">
        <v>5183</v>
      </c>
      <c r="E5187" t="s">
        <v>13606</v>
      </c>
      <c r="F5187" s="2" t="s">
        <v>9120</v>
      </c>
      <c r="G5187" s="2" t="s">
        <v>6443</v>
      </c>
      <c r="H5187" s="29">
        <v>0</v>
      </c>
      <c r="I5187" s="26">
        <v>21.85</v>
      </c>
      <c r="J5187" s="25">
        <v>11443.06</v>
      </c>
      <c r="K5187" s="25">
        <v>11443.06</v>
      </c>
      <c r="L5187" s="25">
        <v>-5607.1</v>
      </c>
      <c r="M5187" s="27">
        <v>5835.9599999999991</v>
      </c>
    </row>
    <row r="5188" spans="1:13" x14ac:dyDescent="0.15">
      <c r="A5188" t="s">
        <v>21183</v>
      </c>
      <c r="B5188">
        <v>41775</v>
      </c>
      <c r="C5188" t="s">
        <v>15110</v>
      </c>
      <c r="D5188" t="s">
        <v>5184</v>
      </c>
      <c r="E5188" t="s">
        <v>13607</v>
      </c>
      <c r="F5188" s="2" t="s">
        <v>6228</v>
      </c>
      <c r="G5188" s="2" t="s">
        <v>6228</v>
      </c>
      <c r="H5188" s="29">
        <v>185832.00999999998</v>
      </c>
      <c r="I5188" s="26">
        <v>463.08</v>
      </c>
      <c r="J5188" s="25">
        <v>242519.63</v>
      </c>
      <c r="K5188" s="25">
        <v>56687.620000000024</v>
      </c>
      <c r="L5188" s="25">
        <v>-27776.93</v>
      </c>
      <c r="M5188" s="27">
        <v>214742.7</v>
      </c>
    </row>
    <row r="5189" spans="1:13" x14ac:dyDescent="0.15">
      <c r="A5189" t="s">
        <v>20248</v>
      </c>
      <c r="B5189">
        <v>41518</v>
      </c>
      <c r="C5189" t="s">
        <v>15040</v>
      </c>
      <c r="D5189" t="s">
        <v>5185</v>
      </c>
      <c r="E5189" t="s">
        <v>6475</v>
      </c>
      <c r="F5189" s="2" t="s">
        <v>6366</v>
      </c>
      <c r="G5189" s="2" t="s">
        <v>6366</v>
      </c>
      <c r="H5189" s="29">
        <v>0</v>
      </c>
      <c r="I5189" s="26">
        <v>35.64</v>
      </c>
      <c r="J5189" s="25">
        <v>18665.02</v>
      </c>
      <c r="K5189" s="25">
        <v>18665.02</v>
      </c>
      <c r="L5189" s="25">
        <v>-9145.86</v>
      </c>
      <c r="M5189" s="27">
        <v>9519.16</v>
      </c>
    </row>
    <row r="5190" spans="1:13" x14ac:dyDescent="0.15">
      <c r="A5190" t="s">
        <v>21128</v>
      </c>
      <c r="B5190">
        <v>41774</v>
      </c>
      <c r="C5190" t="s">
        <v>15109</v>
      </c>
      <c r="D5190" t="s">
        <v>5186</v>
      </c>
      <c r="E5190" t="s">
        <v>13608</v>
      </c>
      <c r="F5190" s="2" t="s">
        <v>6293</v>
      </c>
      <c r="G5190" s="2" t="s">
        <v>6293</v>
      </c>
      <c r="H5190" s="29">
        <v>119131.39000000001</v>
      </c>
      <c r="I5190" s="26">
        <v>233.42</v>
      </c>
      <c r="J5190" s="25">
        <v>122244.39</v>
      </c>
      <c r="K5190" s="25">
        <v>3112.9999999999854</v>
      </c>
      <c r="L5190" s="25">
        <v>-1525.37</v>
      </c>
      <c r="M5190" s="27">
        <v>120719.02</v>
      </c>
    </row>
    <row r="5191" spans="1:13" x14ac:dyDescent="0.15">
      <c r="A5191" t="s">
        <v>21400</v>
      </c>
      <c r="B5191">
        <v>41841</v>
      </c>
      <c r="C5191" t="s">
        <v>15134</v>
      </c>
      <c r="D5191" t="s">
        <v>5187</v>
      </c>
      <c r="E5191" t="s">
        <v>13609</v>
      </c>
      <c r="F5191" s="2" t="s">
        <v>13610</v>
      </c>
      <c r="G5191" s="2" t="s">
        <v>6642</v>
      </c>
      <c r="H5191" s="29">
        <v>0</v>
      </c>
      <c r="I5191" s="26">
        <v>0</v>
      </c>
      <c r="J5191" s="25">
        <v>0</v>
      </c>
      <c r="K5191" s="25">
        <v>0</v>
      </c>
      <c r="L5191" s="25">
        <v>0</v>
      </c>
      <c r="M5191" s="27">
        <v>0</v>
      </c>
    </row>
    <row r="5192" spans="1:13" x14ac:dyDescent="0.15">
      <c r="A5192" t="s">
        <v>21351</v>
      </c>
      <c r="B5192">
        <v>41812</v>
      </c>
      <c r="C5192" t="s">
        <v>15125</v>
      </c>
      <c r="D5192" t="s">
        <v>5188</v>
      </c>
      <c r="E5192" t="s">
        <v>13611</v>
      </c>
      <c r="F5192" s="2" t="s">
        <v>13612</v>
      </c>
      <c r="G5192" s="2" t="s">
        <v>7818</v>
      </c>
      <c r="H5192" s="29">
        <v>0</v>
      </c>
      <c r="I5192" s="26">
        <v>0</v>
      </c>
      <c r="J5192" s="25">
        <v>0</v>
      </c>
      <c r="K5192" s="25">
        <v>0</v>
      </c>
      <c r="L5192" s="25">
        <v>0</v>
      </c>
      <c r="M5192" s="27">
        <v>0</v>
      </c>
    </row>
    <row r="5193" spans="1:13" x14ac:dyDescent="0.15">
      <c r="A5193" t="s">
        <v>21812</v>
      </c>
      <c r="B5193">
        <v>42554</v>
      </c>
      <c r="C5193" t="s">
        <v>15183</v>
      </c>
      <c r="D5193" t="s">
        <v>5189</v>
      </c>
      <c r="E5193" t="s">
        <v>13430</v>
      </c>
      <c r="F5193" s="2" t="s">
        <v>7235</v>
      </c>
      <c r="G5193" s="2" t="s">
        <v>7236</v>
      </c>
      <c r="H5193" s="29">
        <v>52189.36</v>
      </c>
      <c r="I5193" s="26">
        <v>101.25</v>
      </c>
      <c r="J5193" s="25">
        <v>53025.64</v>
      </c>
      <c r="K5193" s="25">
        <v>836.27999999999884</v>
      </c>
      <c r="L5193" s="25">
        <v>-409.78</v>
      </c>
      <c r="M5193" s="27">
        <v>52615.86</v>
      </c>
    </row>
    <row r="5194" spans="1:13" x14ac:dyDescent="0.15">
      <c r="A5194" t="s">
        <v>20249</v>
      </c>
      <c r="B5194">
        <v>41518</v>
      </c>
      <c r="C5194" t="s">
        <v>15040</v>
      </c>
      <c r="D5194" t="s">
        <v>5190</v>
      </c>
      <c r="E5194" t="s">
        <v>13205</v>
      </c>
      <c r="F5194" s="2" t="s">
        <v>6366</v>
      </c>
      <c r="G5194" s="2" t="s">
        <v>6366</v>
      </c>
      <c r="H5194" s="29">
        <v>0</v>
      </c>
      <c r="I5194" s="26">
        <v>0</v>
      </c>
      <c r="J5194" s="25">
        <v>0</v>
      </c>
      <c r="K5194" s="25">
        <v>0</v>
      </c>
      <c r="L5194" s="25">
        <v>0</v>
      </c>
      <c r="M5194" s="27">
        <v>0</v>
      </c>
    </row>
    <row r="5195" spans="1:13" x14ac:dyDescent="0.15">
      <c r="A5195" t="s">
        <v>20959</v>
      </c>
      <c r="B5195">
        <v>41663</v>
      </c>
      <c r="C5195" t="s">
        <v>15096</v>
      </c>
      <c r="D5195" t="s">
        <v>5191</v>
      </c>
      <c r="E5195" t="s">
        <v>13613</v>
      </c>
      <c r="F5195" s="2" t="s">
        <v>6293</v>
      </c>
      <c r="G5195" s="2" t="s">
        <v>6293</v>
      </c>
      <c r="H5195" s="29">
        <v>402370.57999999996</v>
      </c>
      <c r="I5195" s="26">
        <v>1021.44</v>
      </c>
      <c r="J5195" s="25">
        <v>534938.34</v>
      </c>
      <c r="K5195" s="25">
        <v>132567.76</v>
      </c>
      <c r="L5195" s="25">
        <v>-64958.2</v>
      </c>
      <c r="M5195" s="27">
        <v>469980.13999999996</v>
      </c>
    </row>
    <row r="5196" spans="1:13" x14ac:dyDescent="0.15">
      <c r="A5196" t="s">
        <v>21401</v>
      </c>
      <c r="B5196">
        <v>41841</v>
      </c>
      <c r="C5196" t="s">
        <v>15134</v>
      </c>
      <c r="D5196" t="s">
        <v>5192</v>
      </c>
      <c r="E5196" t="s">
        <v>13614</v>
      </c>
      <c r="F5196" s="2" t="s">
        <v>13615</v>
      </c>
      <c r="G5196" s="2" t="s">
        <v>6642</v>
      </c>
      <c r="H5196" s="29">
        <v>3964</v>
      </c>
      <c r="I5196" s="26">
        <v>0</v>
      </c>
      <c r="J5196" s="25">
        <v>0</v>
      </c>
      <c r="K5196" s="25">
        <v>-3964</v>
      </c>
      <c r="L5196" s="25">
        <v>2973</v>
      </c>
      <c r="M5196" s="27">
        <v>2973</v>
      </c>
    </row>
    <row r="5197" spans="1:13" x14ac:dyDescent="0.15">
      <c r="A5197" t="s">
        <v>21184</v>
      </c>
      <c r="B5197">
        <v>41775</v>
      </c>
      <c r="C5197" t="s">
        <v>15110</v>
      </c>
      <c r="D5197" t="s">
        <v>5193</v>
      </c>
      <c r="E5197" t="s">
        <v>13616</v>
      </c>
      <c r="F5197" s="2" t="s">
        <v>6228</v>
      </c>
      <c r="G5197" s="2" t="s">
        <v>6228</v>
      </c>
      <c r="H5197" s="29">
        <v>555009.64</v>
      </c>
      <c r="I5197" s="26">
        <v>875.13</v>
      </c>
      <c r="J5197" s="25">
        <v>458314.33</v>
      </c>
      <c r="K5197" s="25">
        <v>-96695.31</v>
      </c>
      <c r="L5197" s="25">
        <v>72521.48</v>
      </c>
      <c r="M5197" s="27">
        <v>530835.81000000006</v>
      </c>
    </row>
    <row r="5198" spans="1:13" x14ac:dyDescent="0.15">
      <c r="A5198" t="s">
        <v>20250</v>
      </c>
      <c r="B5198">
        <v>41518</v>
      </c>
      <c r="C5198" t="s">
        <v>15040</v>
      </c>
      <c r="D5198" t="s">
        <v>5194</v>
      </c>
      <c r="E5198" t="s">
        <v>13617</v>
      </c>
      <c r="F5198" s="2" t="s">
        <v>6366</v>
      </c>
      <c r="G5198" s="2" t="s">
        <v>6366</v>
      </c>
      <c r="H5198" s="29">
        <v>63208.390000000014</v>
      </c>
      <c r="I5198" s="26">
        <v>148.36000000000001</v>
      </c>
      <c r="J5198" s="25">
        <v>77697.62</v>
      </c>
      <c r="K5198" s="25">
        <v>14489.229999999981</v>
      </c>
      <c r="L5198" s="25">
        <v>-7099.72</v>
      </c>
      <c r="M5198" s="27">
        <v>70597.899999999994</v>
      </c>
    </row>
    <row r="5199" spans="1:13" x14ac:dyDescent="0.15">
      <c r="A5199" t="s">
        <v>20960</v>
      </c>
      <c r="B5199">
        <v>41663</v>
      </c>
      <c r="C5199" t="s">
        <v>15096</v>
      </c>
      <c r="D5199" t="s">
        <v>5195</v>
      </c>
      <c r="E5199" t="s">
        <v>13618</v>
      </c>
      <c r="F5199" s="2" t="s">
        <v>6293</v>
      </c>
      <c r="G5199" s="2" t="s">
        <v>6293</v>
      </c>
      <c r="H5199" s="29">
        <v>165002.28000000003</v>
      </c>
      <c r="I5199" s="26">
        <v>150.85</v>
      </c>
      <c r="J5199" s="25">
        <v>79001.649999999994</v>
      </c>
      <c r="K5199" s="25">
        <v>-86000.630000000034</v>
      </c>
      <c r="L5199" s="25">
        <v>64500.47</v>
      </c>
      <c r="M5199" s="27">
        <v>143502.12</v>
      </c>
    </row>
    <row r="5200" spans="1:13" x14ac:dyDescent="0.15">
      <c r="A5200" t="s">
        <v>21471</v>
      </c>
      <c r="B5200">
        <v>41852</v>
      </c>
      <c r="C5200" t="s">
        <v>15141</v>
      </c>
      <c r="D5200" t="s">
        <v>5196</v>
      </c>
      <c r="E5200" t="s">
        <v>13619</v>
      </c>
      <c r="F5200" s="2" t="s">
        <v>8553</v>
      </c>
      <c r="G5200" s="2" t="s">
        <v>6412</v>
      </c>
      <c r="H5200" s="29">
        <v>0</v>
      </c>
      <c r="I5200" s="26">
        <v>0</v>
      </c>
      <c r="J5200" s="25">
        <v>0</v>
      </c>
      <c r="K5200" s="25">
        <v>0</v>
      </c>
      <c r="L5200" s="25">
        <v>0</v>
      </c>
      <c r="M5200" s="27">
        <v>0</v>
      </c>
    </row>
    <row r="5201" spans="1:13" x14ac:dyDescent="0.15">
      <c r="A5201" t="s">
        <v>20251</v>
      </c>
      <c r="B5201">
        <v>41518</v>
      </c>
      <c r="C5201" t="s">
        <v>15040</v>
      </c>
      <c r="D5201" t="s">
        <v>5197</v>
      </c>
      <c r="E5201" t="s">
        <v>13620</v>
      </c>
      <c r="F5201" s="2" t="s">
        <v>6366</v>
      </c>
      <c r="G5201" s="2" t="s">
        <v>6366</v>
      </c>
      <c r="H5201" s="29">
        <v>23784</v>
      </c>
      <c r="I5201" s="26">
        <v>174.82</v>
      </c>
      <c r="J5201" s="25">
        <v>91554.98</v>
      </c>
      <c r="K5201" s="25">
        <v>67770.98</v>
      </c>
      <c r="L5201" s="25">
        <v>-33207.78</v>
      </c>
      <c r="M5201" s="27">
        <v>58347.199999999997</v>
      </c>
    </row>
    <row r="5202" spans="1:13" x14ac:dyDescent="0.15">
      <c r="A5202" t="s">
        <v>20085</v>
      </c>
      <c r="B5202">
        <v>41494</v>
      </c>
      <c r="C5202" t="s">
        <v>15030</v>
      </c>
      <c r="D5202" t="s">
        <v>5198</v>
      </c>
      <c r="E5202" t="s">
        <v>13621</v>
      </c>
      <c r="F5202" s="2" t="s">
        <v>7403</v>
      </c>
      <c r="G5202" s="2" t="s">
        <v>7403</v>
      </c>
      <c r="H5202" s="29">
        <v>0</v>
      </c>
      <c r="I5202" s="26">
        <v>0</v>
      </c>
      <c r="J5202" s="25">
        <v>0</v>
      </c>
      <c r="K5202" s="25">
        <v>0</v>
      </c>
      <c r="L5202" s="25">
        <v>0</v>
      </c>
      <c r="M5202" s="27">
        <v>0</v>
      </c>
    </row>
    <row r="5203" spans="1:13" x14ac:dyDescent="0.15">
      <c r="A5203" t="s">
        <v>21185</v>
      </c>
      <c r="B5203">
        <v>41775</v>
      </c>
      <c r="C5203" t="s">
        <v>15110</v>
      </c>
      <c r="D5203" t="s">
        <v>5199</v>
      </c>
      <c r="E5203" t="s">
        <v>13622</v>
      </c>
      <c r="F5203" s="2" t="s">
        <v>6228</v>
      </c>
      <c r="G5203" s="2" t="s">
        <v>6228</v>
      </c>
      <c r="H5203" s="29">
        <v>130961.06</v>
      </c>
      <c r="I5203" s="26">
        <v>546.22</v>
      </c>
      <c r="J5203" s="25">
        <v>286060.88</v>
      </c>
      <c r="K5203" s="25">
        <v>155099.82</v>
      </c>
      <c r="L5203" s="25">
        <v>-75998.91</v>
      </c>
      <c r="M5203" s="27">
        <v>210061.97</v>
      </c>
    </row>
    <row r="5204" spans="1:13" x14ac:dyDescent="0.15">
      <c r="A5204" t="s">
        <v>21078</v>
      </c>
      <c r="B5204">
        <v>41716</v>
      </c>
      <c r="C5204" t="s">
        <v>15104</v>
      </c>
      <c r="D5204" t="s">
        <v>5200</v>
      </c>
      <c r="E5204" t="s">
        <v>13026</v>
      </c>
      <c r="F5204" s="2" t="s">
        <v>6293</v>
      </c>
      <c r="G5204" s="2" t="s">
        <v>6293</v>
      </c>
      <c r="H5204" s="29">
        <v>188927.24</v>
      </c>
      <c r="I5204" s="26">
        <v>600.47</v>
      </c>
      <c r="J5204" s="25">
        <v>314472.14</v>
      </c>
      <c r="K5204" s="25">
        <v>125544.90000000002</v>
      </c>
      <c r="L5204" s="25">
        <v>-61517</v>
      </c>
      <c r="M5204" s="27">
        <v>252955.14</v>
      </c>
    </row>
    <row r="5205" spans="1:13" x14ac:dyDescent="0.15">
      <c r="A5205" t="s">
        <v>20992</v>
      </c>
      <c r="B5205">
        <v>41674</v>
      </c>
      <c r="C5205" t="s">
        <v>15099</v>
      </c>
      <c r="D5205" t="s">
        <v>5201</v>
      </c>
      <c r="E5205" t="s">
        <v>13623</v>
      </c>
      <c r="F5205" s="2" t="s">
        <v>6588</v>
      </c>
      <c r="G5205" s="2" t="s">
        <v>6589</v>
      </c>
      <c r="H5205" s="29">
        <v>0</v>
      </c>
      <c r="I5205" s="26">
        <v>0</v>
      </c>
      <c r="J5205" s="25">
        <v>0</v>
      </c>
      <c r="K5205" s="25">
        <v>0</v>
      </c>
      <c r="L5205" s="25">
        <v>0</v>
      </c>
      <c r="M5205" s="27">
        <v>0</v>
      </c>
    </row>
    <row r="5206" spans="1:13" x14ac:dyDescent="0.15">
      <c r="A5206" t="s">
        <v>21813</v>
      </c>
      <c r="B5206">
        <v>42554</v>
      </c>
      <c r="C5206" t="s">
        <v>15183</v>
      </c>
      <c r="D5206" t="s">
        <v>5202</v>
      </c>
      <c r="E5206" t="s">
        <v>13624</v>
      </c>
      <c r="F5206" s="2" t="s">
        <v>13625</v>
      </c>
      <c r="G5206" s="2" t="s">
        <v>7236</v>
      </c>
      <c r="H5206" s="29">
        <v>0</v>
      </c>
      <c r="I5206" s="26">
        <v>0</v>
      </c>
      <c r="J5206" s="25">
        <v>0</v>
      </c>
      <c r="K5206" s="25">
        <v>0</v>
      </c>
      <c r="L5206" s="25">
        <v>0</v>
      </c>
      <c r="M5206" s="27">
        <v>0</v>
      </c>
    </row>
    <row r="5207" spans="1:13" x14ac:dyDescent="0.15">
      <c r="A5207" t="s">
        <v>20608</v>
      </c>
      <c r="B5207">
        <v>41579</v>
      </c>
      <c r="C5207" t="s">
        <v>15068</v>
      </c>
      <c r="D5207" t="s">
        <v>5203</v>
      </c>
      <c r="E5207" t="s">
        <v>13626</v>
      </c>
      <c r="F5207" s="2" t="s">
        <v>6293</v>
      </c>
      <c r="G5207" s="2" t="s">
        <v>6293</v>
      </c>
      <c r="H5207" s="29">
        <v>627847.62999999989</v>
      </c>
      <c r="I5207" s="26">
        <v>934.28</v>
      </c>
      <c r="J5207" s="25">
        <v>489291.78</v>
      </c>
      <c r="K5207" s="25">
        <v>-138555.84999999986</v>
      </c>
      <c r="L5207" s="25">
        <v>103916.89</v>
      </c>
      <c r="M5207" s="27">
        <v>593208.67000000004</v>
      </c>
    </row>
    <row r="5208" spans="1:13" x14ac:dyDescent="0.15">
      <c r="A5208" t="s">
        <v>20086</v>
      </c>
      <c r="B5208">
        <v>41494</v>
      </c>
      <c r="C5208" t="s">
        <v>15030</v>
      </c>
      <c r="D5208" t="s">
        <v>5204</v>
      </c>
      <c r="E5208" t="s">
        <v>8752</v>
      </c>
      <c r="F5208" s="2" t="s">
        <v>7403</v>
      </c>
      <c r="G5208" s="2" t="s">
        <v>7403</v>
      </c>
      <c r="H5208" s="29">
        <v>41437.67</v>
      </c>
      <c r="I5208" s="26">
        <v>142.38</v>
      </c>
      <c r="J5208" s="25">
        <v>74565.83</v>
      </c>
      <c r="K5208" s="25">
        <v>33128.160000000003</v>
      </c>
      <c r="L5208" s="25">
        <v>-16232.8</v>
      </c>
      <c r="M5208" s="27">
        <v>58333.03</v>
      </c>
    </row>
    <row r="5209" spans="1:13" x14ac:dyDescent="0.15">
      <c r="A5209" t="s">
        <v>21186</v>
      </c>
      <c r="B5209">
        <v>41775</v>
      </c>
      <c r="C5209" t="s">
        <v>15110</v>
      </c>
      <c r="D5209" t="s">
        <v>5205</v>
      </c>
      <c r="E5209" t="s">
        <v>13627</v>
      </c>
      <c r="F5209" s="2" t="s">
        <v>6228</v>
      </c>
      <c r="G5209" s="2" t="s">
        <v>6228</v>
      </c>
      <c r="H5209" s="29">
        <v>362415.44999999995</v>
      </c>
      <c r="I5209" s="26">
        <v>655.20000000000005</v>
      </c>
      <c r="J5209" s="25">
        <v>343134.79</v>
      </c>
      <c r="K5209" s="25">
        <v>-19280.659999999974</v>
      </c>
      <c r="L5209" s="25">
        <v>14460.5</v>
      </c>
      <c r="M5209" s="27">
        <v>357595.29</v>
      </c>
    </row>
    <row r="5210" spans="1:13" x14ac:dyDescent="0.15">
      <c r="A5210" t="s">
        <v>21814</v>
      </c>
      <c r="B5210">
        <v>42554</v>
      </c>
      <c r="C5210" t="s">
        <v>15183</v>
      </c>
      <c r="D5210" t="s">
        <v>5206</v>
      </c>
      <c r="E5210" t="s">
        <v>7904</v>
      </c>
      <c r="F5210" s="2" t="s">
        <v>13628</v>
      </c>
      <c r="G5210" s="2" t="s">
        <v>7236</v>
      </c>
      <c r="H5210" s="29">
        <v>0</v>
      </c>
      <c r="I5210" s="26">
        <v>0</v>
      </c>
      <c r="J5210" s="25">
        <v>0</v>
      </c>
      <c r="K5210" s="25">
        <v>0</v>
      </c>
      <c r="L5210" s="25">
        <v>0</v>
      </c>
      <c r="M5210" s="27">
        <v>0</v>
      </c>
    </row>
    <row r="5211" spans="1:13" x14ac:dyDescent="0.15">
      <c r="A5211" t="s">
        <v>20609</v>
      </c>
      <c r="B5211">
        <v>41579</v>
      </c>
      <c r="C5211" t="s">
        <v>15068</v>
      </c>
      <c r="D5211" t="s">
        <v>5207</v>
      </c>
      <c r="E5211" t="s">
        <v>13629</v>
      </c>
      <c r="F5211" s="2" t="s">
        <v>6293</v>
      </c>
      <c r="G5211" s="2" t="s">
        <v>6293</v>
      </c>
      <c r="H5211" s="29">
        <v>836184.82000000007</v>
      </c>
      <c r="I5211" s="26">
        <v>1412.86</v>
      </c>
      <c r="J5211" s="25">
        <v>739928.91</v>
      </c>
      <c r="K5211" s="25">
        <v>-96255.910000000033</v>
      </c>
      <c r="L5211" s="25">
        <v>72191.929999999993</v>
      </c>
      <c r="M5211" s="27">
        <v>812120.84000000008</v>
      </c>
    </row>
    <row r="5212" spans="1:13" x14ac:dyDescent="0.15">
      <c r="A5212" t="s">
        <v>20993</v>
      </c>
      <c r="B5212">
        <v>41674</v>
      </c>
      <c r="C5212" t="s">
        <v>15099</v>
      </c>
      <c r="D5212" t="s">
        <v>5208</v>
      </c>
      <c r="E5212" t="s">
        <v>13630</v>
      </c>
      <c r="F5212" s="2" t="s">
        <v>6588</v>
      </c>
      <c r="G5212" s="2" t="s">
        <v>6589</v>
      </c>
      <c r="H5212" s="29">
        <v>194859.72999999998</v>
      </c>
      <c r="I5212" s="26">
        <v>270.75</v>
      </c>
      <c r="J5212" s="25">
        <v>141794.48000000001</v>
      </c>
      <c r="K5212" s="25">
        <v>-53065.249999999971</v>
      </c>
      <c r="L5212" s="25">
        <v>39798.94</v>
      </c>
      <c r="M5212" s="27">
        <v>181593.42</v>
      </c>
    </row>
    <row r="5213" spans="1:13" x14ac:dyDescent="0.15">
      <c r="A5213" t="s">
        <v>20087</v>
      </c>
      <c r="B5213">
        <v>41494</v>
      </c>
      <c r="C5213" t="s">
        <v>15030</v>
      </c>
      <c r="D5213" t="s">
        <v>5209</v>
      </c>
      <c r="E5213" t="s">
        <v>13631</v>
      </c>
      <c r="F5213" s="2" t="s">
        <v>7403</v>
      </c>
      <c r="G5213" s="2" t="s">
        <v>7403</v>
      </c>
      <c r="H5213" s="29">
        <v>261642.41999999998</v>
      </c>
      <c r="I5213" s="26">
        <v>385.89</v>
      </c>
      <c r="J5213" s="25">
        <v>202094.45</v>
      </c>
      <c r="K5213" s="25">
        <v>-59547.969999999972</v>
      </c>
      <c r="L5213" s="25">
        <v>44660.98</v>
      </c>
      <c r="M5213" s="27">
        <v>246755.43000000002</v>
      </c>
    </row>
    <row r="5214" spans="1:13" x14ac:dyDescent="0.15">
      <c r="A5214" t="s">
        <v>21815</v>
      </c>
      <c r="B5214">
        <v>42554</v>
      </c>
      <c r="C5214" t="s">
        <v>15183</v>
      </c>
      <c r="D5214" t="s">
        <v>5210</v>
      </c>
      <c r="E5214" t="s">
        <v>13632</v>
      </c>
      <c r="F5214" s="2" t="s">
        <v>13633</v>
      </c>
      <c r="G5214" s="2" t="s">
        <v>7236</v>
      </c>
      <c r="H5214" s="29">
        <v>0</v>
      </c>
      <c r="I5214" s="26">
        <v>0</v>
      </c>
      <c r="J5214" s="25">
        <v>0</v>
      </c>
      <c r="K5214" s="25">
        <v>0</v>
      </c>
      <c r="L5214" s="25">
        <v>0</v>
      </c>
      <c r="M5214" s="27">
        <v>0</v>
      </c>
    </row>
    <row r="5215" spans="1:13" x14ac:dyDescent="0.15">
      <c r="A5215" t="s">
        <v>21472</v>
      </c>
      <c r="B5215">
        <v>41852</v>
      </c>
      <c r="C5215" t="s">
        <v>15141</v>
      </c>
      <c r="D5215" t="s">
        <v>5211</v>
      </c>
      <c r="E5215" t="s">
        <v>12391</v>
      </c>
      <c r="F5215" s="2" t="s">
        <v>13634</v>
      </c>
      <c r="G5215" s="2" t="s">
        <v>6412</v>
      </c>
      <c r="H5215" s="29">
        <v>9910</v>
      </c>
      <c r="I5215" s="26">
        <v>23.76</v>
      </c>
      <c r="J5215" s="25">
        <v>12443.35</v>
      </c>
      <c r="K5215" s="25">
        <v>2533.3500000000004</v>
      </c>
      <c r="L5215" s="25">
        <v>-1241.3399999999999</v>
      </c>
      <c r="M5215" s="27">
        <v>11202.01</v>
      </c>
    </row>
    <row r="5216" spans="1:13" x14ac:dyDescent="0.15">
      <c r="A5216" t="s">
        <v>21246</v>
      </c>
      <c r="B5216">
        <v>41781</v>
      </c>
      <c r="C5216" t="s">
        <v>15115</v>
      </c>
      <c r="D5216" t="s">
        <v>5212</v>
      </c>
      <c r="E5216" t="s">
        <v>13635</v>
      </c>
      <c r="F5216" s="2" t="s">
        <v>6293</v>
      </c>
      <c r="G5216" s="2" t="s">
        <v>6293</v>
      </c>
      <c r="H5216" s="29">
        <v>21802</v>
      </c>
      <c r="I5216" s="26">
        <v>0</v>
      </c>
      <c r="J5216" s="25">
        <v>0</v>
      </c>
      <c r="K5216" s="25">
        <v>-21802</v>
      </c>
      <c r="L5216" s="25">
        <v>16351.5</v>
      </c>
      <c r="M5216" s="27">
        <v>16351.5</v>
      </c>
    </row>
    <row r="5217" spans="1:13" x14ac:dyDescent="0.15">
      <c r="A5217" t="s">
        <v>20994</v>
      </c>
      <c r="B5217">
        <v>41674</v>
      </c>
      <c r="C5217" t="s">
        <v>15099</v>
      </c>
      <c r="D5217" t="s">
        <v>5213</v>
      </c>
      <c r="E5217" t="s">
        <v>13636</v>
      </c>
      <c r="F5217" s="2" t="s">
        <v>6588</v>
      </c>
      <c r="G5217" s="2" t="s">
        <v>6589</v>
      </c>
      <c r="H5217" s="29">
        <v>0</v>
      </c>
      <c r="I5217" s="26">
        <v>83.23</v>
      </c>
      <c r="J5217" s="25">
        <v>43588.38</v>
      </c>
      <c r="K5217" s="25">
        <v>43588.38</v>
      </c>
      <c r="L5217" s="25">
        <v>-21358.31</v>
      </c>
      <c r="M5217" s="27">
        <v>22230.069999999996</v>
      </c>
    </row>
    <row r="5218" spans="1:13" x14ac:dyDescent="0.15">
      <c r="A5218" t="s">
        <v>20088</v>
      </c>
      <c r="B5218">
        <v>41494</v>
      </c>
      <c r="C5218" t="s">
        <v>15030</v>
      </c>
      <c r="D5218" t="s">
        <v>5214</v>
      </c>
      <c r="E5218" t="s">
        <v>13637</v>
      </c>
      <c r="F5218" s="2" t="s">
        <v>13638</v>
      </c>
      <c r="G5218" s="2" t="s">
        <v>7403</v>
      </c>
      <c r="H5218" s="29">
        <v>0</v>
      </c>
      <c r="I5218" s="26">
        <v>0</v>
      </c>
      <c r="J5218" s="25">
        <v>0</v>
      </c>
      <c r="K5218" s="25">
        <v>0</v>
      </c>
      <c r="L5218" s="25">
        <v>0</v>
      </c>
      <c r="M5218" s="27">
        <v>0</v>
      </c>
    </row>
    <row r="5219" spans="1:13" x14ac:dyDescent="0.15">
      <c r="A5219" t="s">
        <v>21187</v>
      </c>
      <c r="B5219">
        <v>41775</v>
      </c>
      <c r="C5219" t="s">
        <v>15110</v>
      </c>
      <c r="D5219" t="s">
        <v>5215</v>
      </c>
      <c r="E5219" t="s">
        <v>12630</v>
      </c>
      <c r="F5219" s="2" t="s">
        <v>6228</v>
      </c>
      <c r="G5219" s="2" t="s">
        <v>6228</v>
      </c>
      <c r="H5219" s="29">
        <v>704778.31</v>
      </c>
      <c r="I5219" s="26">
        <v>1506.89</v>
      </c>
      <c r="J5219" s="25">
        <v>789173.36</v>
      </c>
      <c r="K5219" s="25">
        <v>84395.04999999993</v>
      </c>
      <c r="L5219" s="25">
        <v>-41353.57</v>
      </c>
      <c r="M5219" s="27">
        <v>747819.79</v>
      </c>
    </row>
    <row r="5220" spans="1:13" x14ac:dyDescent="0.15">
      <c r="A5220" t="s">
        <v>21473</v>
      </c>
      <c r="B5220">
        <v>41852</v>
      </c>
      <c r="C5220" t="s">
        <v>15141</v>
      </c>
      <c r="D5220" t="s">
        <v>5216</v>
      </c>
      <c r="E5220" t="s">
        <v>13639</v>
      </c>
      <c r="F5220" s="2" t="s">
        <v>7130</v>
      </c>
      <c r="G5220" s="2" t="s">
        <v>6412</v>
      </c>
      <c r="H5220" s="29">
        <v>155005.57999999996</v>
      </c>
      <c r="I5220" s="26">
        <v>409.74</v>
      </c>
      <c r="J5220" s="25">
        <v>214584.94</v>
      </c>
      <c r="K5220" s="25">
        <v>59579.360000000044</v>
      </c>
      <c r="L5220" s="25">
        <v>-29193.89</v>
      </c>
      <c r="M5220" s="27">
        <v>185391.05</v>
      </c>
    </row>
    <row r="5221" spans="1:13" x14ac:dyDescent="0.15">
      <c r="A5221" t="s">
        <v>20252</v>
      </c>
      <c r="B5221">
        <v>41518</v>
      </c>
      <c r="C5221" t="s">
        <v>15040</v>
      </c>
      <c r="D5221" t="s">
        <v>5217</v>
      </c>
      <c r="E5221" t="s">
        <v>13640</v>
      </c>
      <c r="F5221" s="2" t="s">
        <v>6366</v>
      </c>
      <c r="G5221" s="2" t="s">
        <v>6366</v>
      </c>
      <c r="H5221" s="29">
        <v>96787.31</v>
      </c>
      <c r="I5221" s="26">
        <v>143.84</v>
      </c>
      <c r="J5221" s="25">
        <v>75330.45</v>
      </c>
      <c r="K5221" s="25">
        <v>-21456.86</v>
      </c>
      <c r="L5221" s="25">
        <v>16092.65</v>
      </c>
      <c r="M5221" s="27">
        <v>91423.099999999991</v>
      </c>
    </row>
    <row r="5222" spans="1:13" x14ac:dyDescent="0.15">
      <c r="A5222" t="s">
        <v>21079</v>
      </c>
      <c r="B5222">
        <v>41716</v>
      </c>
      <c r="C5222" t="s">
        <v>15104</v>
      </c>
      <c r="D5222" t="s">
        <v>5218</v>
      </c>
      <c r="E5222" t="s">
        <v>13641</v>
      </c>
      <c r="F5222" s="2" t="s">
        <v>6293</v>
      </c>
      <c r="G5222" s="2" t="s">
        <v>6293</v>
      </c>
      <c r="H5222" s="29">
        <v>90829.109999999986</v>
      </c>
      <c r="I5222" s="26">
        <v>133.12</v>
      </c>
      <c r="J5222" s="25">
        <v>69716.28</v>
      </c>
      <c r="K5222" s="25">
        <v>-21112.829999999987</v>
      </c>
      <c r="L5222" s="25">
        <v>15834.62</v>
      </c>
      <c r="M5222" s="27">
        <v>85550.9</v>
      </c>
    </row>
    <row r="5223" spans="1:13" x14ac:dyDescent="0.15">
      <c r="A5223" t="s">
        <v>20253</v>
      </c>
      <c r="B5223">
        <v>41518</v>
      </c>
      <c r="C5223" t="s">
        <v>15040</v>
      </c>
      <c r="D5223" t="s">
        <v>5219</v>
      </c>
      <c r="E5223" t="s">
        <v>12907</v>
      </c>
      <c r="F5223" s="2" t="s">
        <v>6366</v>
      </c>
      <c r="G5223" s="2" t="s">
        <v>6366</v>
      </c>
      <c r="H5223" s="29">
        <v>485371.25</v>
      </c>
      <c r="I5223" s="26">
        <v>495.96</v>
      </c>
      <c r="J5223" s="25">
        <v>259739.21</v>
      </c>
      <c r="K5223" s="25">
        <v>-225632.04</v>
      </c>
      <c r="L5223" s="25">
        <v>169224.03</v>
      </c>
      <c r="M5223" s="27">
        <v>428963.24</v>
      </c>
    </row>
    <row r="5224" spans="1:13" x14ac:dyDescent="0.15">
      <c r="A5224" t="s">
        <v>21080</v>
      </c>
      <c r="B5224">
        <v>41716</v>
      </c>
      <c r="C5224" t="s">
        <v>15104</v>
      </c>
      <c r="D5224" t="s">
        <v>5220</v>
      </c>
      <c r="E5224" t="s">
        <v>13642</v>
      </c>
      <c r="F5224" s="2" t="s">
        <v>6293</v>
      </c>
      <c r="G5224" s="2" t="s">
        <v>6293</v>
      </c>
      <c r="H5224" s="29">
        <v>319184.32</v>
      </c>
      <c r="I5224" s="26">
        <v>324.20999999999998</v>
      </c>
      <c r="J5224" s="25">
        <v>169792.02</v>
      </c>
      <c r="K5224" s="25">
        <v>-149392.30000000002</v>
      </c>
      <c r="L5224" s="25">
        <v>112044.23</v>
      </c>
      <c r="M5224" s="27">
        <v>281836.25</v>
      </c>
    </row>
    <row r="5225" spans="1:13" x14ac:dyDescent="0.15">
      <c r="A5225" t="s">
        <v>20995</v>
      </c>
      <c r="B5225">
        <v>41674</v>
      </c>
      <c r="C5225" t="s">
        <v>15099</v>
      </c>
      <c r="D5225" t="s">
        <v>5221</v>
      </c>
      <c r="E5225" t="s">
        <v>13643</v>
      </c>
      <c r="F5225" s="2" t="s">
        <v>8175</v>
      </c>
      <c r="G5225" s="2" t="s">
        <v>6589</v>
      </c>
      <c r="H5225" s="29">
        <v>0</v>
      </c>
      <c r="I5225" s="26">
        <v>0</v>
      </c>
      <c r="J5225" s="25">
        <v>0</v>
      </c>
      <c r="K5225" s="25">
        <v>0</v>
      </c>
      <c r="L5225" s="25">
        <v>0</v>
      </c>
      <c r="M5225" s="27">
        <v>0</v>
      </c>
    </row>
    <row r="5226" spans="1:13" x14ac:dyDescent="0.15">
      <c r="A5226" t="s">
        <v>21657</v>
      </c>
      <c r="B5226">
        <v>41978</v>
      </c>
      <c r="C5226" t="s">
        <v>15162</v>
      </c>
      <c r="D5226" t="s">
        <v>5222</v>
      </c>
      <c r="E5226" t="s">
        <v>13644</v>
      </c>
      <c r="F5226" s="2" t="s">
        <v>10943</v>
      </c>
      <c r="G5226" s="2" t="s">
        <v>6599</v>
      </c>
      <c r="H5226" s="29">
        <v>0</v>
      </c>
      <c r="I5226" s="26">
        <v>0</v>
      </c>
      <c r="J5226" s="25">
        <v>0</v>
      </c>
      <c r="K5226" s="25">
        <v>0</v>
      </c>
      <c r="L5226" s="25">
        <v>0</v>
      </c>
      <c r="M5226" s="27">
        <v>0</v>
      </c>
    </row>
    <row r="5227" spans="1:13" x14ac:dyDescent="0.15">
      <c r="A5227" t="s">
        <v>18673</v>
      </c>
      <c r="B5227">
        <v>40843</v>
      </c>
      <c r="C5227" t="s">
        <v>14903</v>
      </c>
      <c r="D5227" t="s">
        <v>5223</v>
      </c>
      <c r="E5227" t="s">
        <v>11327</v>
      </c>
      <c r="F5227" s="2" t="s">
        <v>12156</v>
      </c>
      <c r="G5227" s="2" t="s">
        <v>7784</v>
      </c>
      <c r="H5227" s="29">
        <v>0</v>
      </c>
      <c r="I5227" s="26">
        <v>0</v>
      </c>
      <c r="J5227" s="25">
        <v>0</v>
      </c>
      <c r="K5227" s="25">
        <v>0</v>
      </c>
      <c r="L5227" s="25">
        <v>0</v>
      </c>
      <c r="M5227" s="27">
        <v>0</v>
      </c>
    </row>
    <row r="5228" spans="1:13" x14ac:dyDescent="0.15">
      <c r="A5228" t="s">
        <v>17547</v>
      </c>
      <c r="B5228">
        <v>20671</v>
      </c>
      <c r="C5228" t="s">
        <v>14668</v>
      </c>
      <c r="D5228" t="s">
        <v>5224</v>
      </c>
      <c r="E5228" t="s">
        <v>13645</v>
      </c>
      <c r="F5228" s="2" t="s">
        <v>9741</v>
      </c>
      <c r="G5228" s="2" t="s">
        <v>6554</v>
      </c>
      <c r="H5228" s="29">
        <v>0</v>
      </c>
      <c r="I5228" s="26">
        <v>0</v>
      </c>
      <c r="J5228" s="25">
        <v>0</v>
      </c>
      <c r="K5228" s="25">
        <v>0</v>
      </c>
      <c r="L5228" s="25">
        <v>0</v>
      </c>
      <c r="M5228" s="27">
        <v>0</v>
      </c>
    </row>
    <row r="5229" spans="1:13" x14ac:dyDescent="0.15">
      <c r="A5229" t="s">
        <v>20089</v>
      </c>
      <c r="B5229">
        <v>41494</v>
      </c>
      <c r="C5229" t="s">
        <v>15030</v>
      </c>
      <c r="D5229" t="s">
        <v>5225</v>
      </c>
      <c r="E5229" t="s">
        <v>13646</v>
      </c>
      <c r="F5229" s="2" t="s">
        <v>13647</v>
      </c>
      <c r="G5229" s="2" t="s">
        <v>7403</v>
      </c>
      <c r="H5229" s="29">
        <v>0</v>
      </c>
      <c r="I5229" s="26">
        <v>0</v>
      </c>
      <c r="J5229" s="25">
        <v>0</v>
      </c>
      <c r="K5229" s="25">
        <v>0</v>
      </c>
      <c r="L5229" s="25">
        <v>0</v>
      </c>
      <c r="M5229" s="27">
        <v>0</v>
      </c>
    </row>
    <row r="5230" spans="1:13" x14ac:dyDescent="0.15">
      <c r="A5230" t="s">
        <v>21474</v>
      </c>
      <c r="B5230">
        <v>41852</v>
      </c>
      <c r="C5230" t="s">
        <v>15141</v>
      </c>
      <c r="D5230" t="s">
        <v>5226</v>
      </c>
      <c r="E5230" t="s">
        <v>13648</v>
      </c>
      <c r="F5230" s="2" t="s">
        <v>6411</v>
      </c>
      <c r="G5230" s="2" t="s">
        <v>6412</v>
      </c>
      <c r="H5230" s="29">
        <v>0</v>
      </c>
      <c r="I5230" s="26">
        <v>76.16</v>
      </c>
      <c r="J5230" s="25">
        <v>39885.75</v>
      </c>
      <c r="K5230" s="25">
        <v>39885.75</v>
      </c>
      <c r="L5230" s="25">
        <v>-19544.02</v>
      </c>
      <c r="M5230" s="27">
        <v>20341.73</v>
      </c>
    </row>
    <row r="5231" spans="1:13" x14ac:dyDescent="0.15">
      <c r="A5231" t="s">
        <v>21081</v>
      </c>
      <c r="B5231">
        <v>41716</v>
      </c>
      <c r="C5231" t="s">
        <v>15104</v>
      </c>
      <c r="D5231" t="s">
        <v>5227</v>
      </c>
      <c r="E5231" t="s">
        <v>13649</v>
      </c>
      <c r="F5231" s="2" t="s">
        <v>6293</v>
      </c>
      <c r="G5231" s="2" t="s">
        <v>6293</v>
      </c>
      <c r="H5231" s="29">
        <v>75159.979999999981</v>
      </c>
      <c r="I5231" s="26">
        <v>338.15</v>
      </c>
      <c r="J5231" s="25">
        <v>177092.54</v>
      </c>
      <c r="K5231" s="25">
        <v>101932.56000000003</v>
      </c>
      <c r="L5231" s="25">
        <v>-49946.95</v>
      </c>
      <c r="M5231" s="27">
        <v>127145.59000000001</v>
      </c>
    </row>
    <row r="5232" spans="1:13" x14ac:dyDescent="0.15">
      <c r="A5232" t="s">
        <v>20996</v>
      </c>
      <c r="B5232">
        <v>41674</v>
      </c>
      <c r="C5232" t="s">
        <v>15099</v>
      </c>
      <c r="D5232" t="s">
        <v>5228</v>
      </c>
      <c r="E5232" t="s">
        <v>13650</v>
      </c>
      <c r="F5232" s="2" t="s">
        <v>13651</v>
      </c>
      <c r="G5232" s="2" t="s">
        <v>6589</v>
      </c>
      <c r="H5232" s="29">
        <v>0</v>
      </c>
      <c r="I5232" s="26">
        <v>0</v>
      </c>
      <c r="J5232" s="25">
        <v>0</v>
      </c>
      <c r="K5232" s="25">
        <v>0</v>
      </c>
      <c r="L5232" s="25">
        <v>0</v>
      </c>
      <c r="M5232" s="27">
        <v>0</v>
      </c>
    </row>
    <row r="5233" spans="1:13" x14ac:dyDescent="0.15">
      <c r="A5233" t="s">
        <v>21658</v>
      </c>
      <c r="B5233">
        <v>41978</v>
      </c>
      <c r="C5233" t="s">
        <v>15162</v>
      </c>
      <c r="D5233" t="s">
        <v>5229</v>
      </c>
      <c r="E5233" t="s">
        <v>13652</v>
      </c>
      <c r="F5233" s="2" t="s">
        <v>8340</v>
      </c>
      <c r="G5233" s="2" t="s">
        <v>6599</v>
      </c>
      <c r="H5233" s="29">
        <v>21231.729999999996</v>
      </c>
      <c r="I5233" s="26">
        <v>0</v>
      </c>
      <c r="J5233" s="25">
        <v>0</v>
      </c>
      <c r="K5233" s="25">
        <v>-21231.729999999996</v>
      </c>
      <c r="L5233" s="25">
        <v>15923.8</v>
      </c>
      <c r="M5233" s="27">
        <v>15923.8</v>
      </c>
    </row>
    <row r="5234" spans="1:13" x14ac:dyDescent="0.15">
      <c r="A5234" t="s">
        <v>17548</v>
      </c>
      <c r="B5234">
        <v>20671</v>
      </c>
      <c r="C5234" t="s">
        <v>14668</v>
      </c>
      <c r="D5234" t="s">
        <v>5230</v>
      </c>
      <c r="E5234" t="s">
        <v>13653</v>
      </c>
      <c r="F5234" s="2" t="s">
        <v>6553</v>
      </c>
      <c r="G5234" s="2" t="s">
        <v>6554</v>
      </c>
      <c r="H5234" s="29">
        <v>0</v>
      </c>
      <c r="I5234" s="26">
        <v>0</v>
      </c>
      <c r="J5234" s="25">
        <v>0</v>
      </c>
      <c r="K5234" s="25">
        <v>0</v>
      </c>
      <c r="L5234" s="25">
        <v>0</v>
      </c>
      <c r="M5234" s="27">
        <v>0</v>
      </c>
    </row>
    <row r="5235" spans="1:13" x14ac:dyDescent="0.15">
      <c r="A5235" t="s">
        <v>21188</v>
      </c>
      <c r="B5235">
        <v>41775</v>
      </c>
      <c r="C5235" t="s">
        <v>15110</v>
      </c>
      <c r="D5235" t="s">
        <v>5231</v>
      </c>
      <c r="E5235" t="s">
        <v>7194</v>
      </c>
      <c r="F5235" s="2" t="s">
        <v>6228</v>
      </c>
      <c r="G5235" s="2" t="s">
        <v>6228</v>
      </c>
      <c r="H5235" s="29">
        <v>295046.19</v>
      </c>
      <c r="I5235" s="26">
        <v>301.31</v>
      </c>
      <c r="J5235" s="25">
        <v>157799.06</v>
      </c>
      <c r="K5235" s="25">
        <v>-137247.13</v>
      </c>
      <c r="L5235" s="25">
        <v>102935.35</v>
      </c>
      <c r="M5235" s="27">
        <v>260734.41</v>
      </c>
    </row>
    <row r="5236" spans="1:13" x14ac:dyDescent="0.15">
      <c r="A5236" t="s">
        <v>21475</v>
      </c>
      <c r="B5236">
        <v>41852</v>
      </c>
      <c r="C5236" t="s">
        <v>15141</v>
      </c>
      <c r="D5236" t="s">
        <v>5232</v>
      </c>
      <c r="E5236" t="s">
        <v>13654</v>
      </c>
      <c r="F5236" s="2" t="s">
        <v>6411</v>
      </c>
      <c r="G5236" s="2" t="s">
        <v>6412</v>
      </c>
      <c r="H5236" s="29">
        <v>152230.07</v>
      </c>
      <c r="I5236" s="26">
        <v>378.8</v>
      </c>
      <c r="J5236" s="25">
        <v>198381.35</v>
      </c>
      <c r="K5236" s="25">
        <v>46151.28</v>
      </c>
      <c r="L5236" s="25">
        <v>-22614.13</v>
      </c>
      <c r="M5236" s="27">
        <v>175767.22</v>
      </c>
    </row>
    <row r="5237" spans="1:13" x14ac:dyDescent="0.15">
      <c r="A5237" t="s">
        <v>20254</v>
      </c>
      <c r="B5237">
        <v>41518</v>
      </c>
      <c r="C5237" t="s">
        <v>15040</v>
      </c>
      <c r="D5237" t="s">
        <v>5233</v>
      </c>
      <c r="E5237" t="s">
        <v>13655</v>
      </c>
      <c r="F5237" s="2" t="s">
        <v>6366</v>
      </c>
      <c r="G5237" s="2" t="s">
        <v>6366</v>
      </c>
      <c r="H5237" s="29">
        <v>0</v>
      </c>
      <c r="I5237" s="26">
        <v>63.57</v>
      </c>
      <c r="J5237" s="25">
        <v>33292.239999999998</v>
      </c>
      <c r="K5237" s="25">
        <v>33292.239999999998</v>
      </c>
      <c r="L5237" s="25">
        <v>-16313.2</v>
      </c>
      <c r="M5237" s="27">
        <v>16979.039999999997</v>
      </c>
    </row>
    <row r="5238" spans="1:13" x14ac:dyDescent="0.15">
      <c r="A5238" t="s">
        <v>20961</v>
      </c>
      <c r="B5238">
        <v>41663</v>
      </c>
      <c r="C5238" t="s">
        <v>15096</v>
      </c>
      <c r="D5238" t="s">
        <v>5234</v>
      </c>
      <c r="E5238" t="s">
        <v>13656</v>
      </c>
      <c r="F5238" s="2" t="s">
        <v>6293</v>
      </c>
      <c r="G5238" s="2" t="s">
        <v>6293</v>
      </c>
      <c r="H5238" s="29">
        <v>432969.90999999992</v>
      </c>
      <c r="I5238" s="26">
        <v>791.67</v>
      </c>
      <c r="J5238" s="25">
        <v>414605.5</v>
      </c>
      <c r="K5238" s="25">
        <v>-18364.409999999916</v>
      </c>
      <c r="L5238" s="25">
        <v>13773.31</v>
      </c>
      <c r="M5238" s="27">
        <v>428378.81</v>
      </c>
    </row>
    <row r="5239" spans="1:13" x14ac:dyDescent="0.15">
      <c r="A5239" t="s">
        <v>18674</v>
      </c>
      <c r="B5239">
        <v>40843</v>
      </c>
      <c r="C5239" t="s">
        <v>14903</v>
      </c>
      <c r="D5239" t="s">
        <v>5235</v>
      </c>
      <c r="E5239" t="s">
        <v>13657</v>
      </c>
      <c r="F5239" s="2" t="s">
        <v>12156</v>
      </c>
      <c r="G5239" s="2" t="s">
        <v>7784</v>
      </c>
      <c r="H5239" s="29">
        <v>0</v>
      </c>
      <c r="I5239" s="26">
        <v>0</v>
      </c>
      <c r="J5239" s="25">
        <v>0</v>
      </c>
      <c r="K5239" s="25">
        <v>0</v>
      </c>
      <c r="L5239" s="25">
        <v>0</v>
      </c>
      <c r="M5239" s="27">
        <v>0</v>
      </c>
    </row>
    <row r="5240" spans="1:13" x14ac:dyDescent="0.15">
      <c r="A5240" t="s">
        <v>17549</v>
      </c>
      <c r="B5240">
        <v>20671</v>
      </c>
      <c r="C5240" t="s">
        <v>14668</v>
      </c>
      <c r="D5240" t="s">
        <v>5236</v>
      </c>
      <c r="E5240" t="s">
        <v>13658</v>
      </c>
      <c r="F5240" s="2" t="s">
        <v>6553</v>
      </c>
      <c r="G5240" s="2" t="s">
        <v>6554</v>
      </c>
      <c r="H5240" s="29">
        <v>0</v>
      </c>
      <c r="I5240" s="26">
        <v>0</v>
      </c>
      <c r="J5240" s="25">
        <v>0</v>
      </c>
      <c r="K5240" s="25">
        <v>0</v>
      </c>
      <c r="L5240" s="25">
        <v>0</v>
      </c>
      <c r="M5240" s="27">
        <v>0</v>
      </c>
    </row>
    <row r="5241" spans="1:13" x14ac:dyDescent="0.15">
      <c r="A5241" t="s">
        <v>21189</v>
      </c>
      <c r="B5241">
        <v>41775</v>
      </c>
      <c r="C5241" t="s">
        <v>15110</v>
      </c>
      <c r="D5241" t="s">
        <v>5237</v>
      </c>
      <c r="E5241" t="s">
        <v>13659</v>
      </c>
      <c r="F5241" s="2" t="s">
        <v>6228</v>
      </c>
      <c r="G5241" s="2" t="s">
        <v>6228</v>
      </c>
      <c r="H5241" s="29">
        <v>390018</v>
      </c>
      <c r="I5241" s="26">
        <v>964.12</v>
      </c>
      <c r="J5241" s="25">
        <v>504919.29</v>
      </c>
      <c r="K5241" s="25">
        <v>114901.28999999998</v>
      </c>
      <c r="L5241" s="25">
        <v>-56301.63</v>
      </c>
      <c r="M5241" s="27">
        <v>448617.66</v>
      </c>
    </row>
    <row r="5242" spans="1:13" x14ac:dyDescent="0.15">
      <c r="A5242" t="s">
        <v>21476</v>
      </c>
      <c r="B5242">
        <v>41852</v>
      </c>
      <c r="C5242" t="s">
        <v>15141</v>
      </c>
      <c r="D5242" t="s">
        <v>5238</v>
      </c>
      <c r="E5242" t="s">
        <v>13660</v>
      </c>
      <c r="F5242" s="2" t="s">
        <v>6411</v>
      </c>
      <c r="G5242" s="2" t="s">
        <v>6412</v>
      </c>
      <c r="H5242" s="29">
        <v>575336.19000000006</v>
      </c>
      <c r="I5242" s="26">
        <v>909.52</v>
      </c>
      <c r="J5242" s="25">
        <v>476324.72</v>
      </c>
      <c r="K5242" s="25">
        <v>-99011.470000000088</v>
      </c>
      <c r="L5242" s="25">
        <v>74258.600000000006</v>
      </c>
      <c r="M5242" s="27">
        <v>550583.31999999995</v>
      </c>
    </row>
    <row r="5243" spans="1:13" x14ac:dyDescent="0.15">
      <c r="A5243" t="s">
        <v>21129</v>
      </c>
      <c r="B5243">
        <v>41774</v>
      </c>
      <c r="C5243" t="s">
        <v>15109</v>
      </c>
      <c r="D5243" t="s">
        <v>5239</v>
      </c>
      <c r="E5243" t="s">
        <v>13661</v>
      </c>
      <c r="F5243" s="2" t="s">
        <v>6293</v>
      </c>
      <c r="G5243" s="2" t="s">
        <v>6293</v>
      </c>
      <c r="H5243" s="29">
        <v>310921.2</v>
      </c>
      <c r="I5243" s="26">
        <v>585.07000000000005</v>
      </c>
      <c r="J5243" s="25">
        <v>306407.01</v>
      </c>
      <c r="K5243" s="25">
        <v>-4514.1900000000023</v>
      </c>
      <c r="L5243" s="25">
        <v>3385.64</v>
      </c>
      <c r="M5243" s="27">
        <v>309792.65000000002</v>
      </c>
    </row>
    <row r="5244" spans="1:13" x14ac:dyDescent="0.15">
      <c r="A5244" t="s">
        <v>20090</v>
      </c>
      <c r="B5244">
        <v>41494</v>
      </c>
      <c r="C5244" t="s">
        <v>15030</v>
      </c>
      <c r="D5244" t="s">
        <v>5240</v>
      </c>
      <c r="E5244" t="s">
        <v>13662</v>
      </c>
      <c r="F5244" s="2" t="s">
        <v>7403</v>
      </c>
      <c r="G5244" s="2" t="s">
        <v>7403</v>
      </c>
      <c r="H5244" s="29">
        <v>0</v>
      </c>
      <c r="I5244" s="26">
        <v>0</v>
      </c>
      <c r="J5244" s="25">
        <v>0</v>
      </c>
      <c r="K5244" s="25">
        <v>0</v>
      </c>
      <c r="L5244" s="25">
        <v>0</v>
      </c>
      <c r="M5244" s="27">
        <v>0</v>
      </c>
    </row>
    <row r="5245" spans="1:13" x14ac:dyDescent="0.15">
      <c r="A5245" t="s">
        <v>21477</v>
      </c>
      <c r="B5245">
        <v>41852</v>
      </c>
      <c r="C5245" t="s">
        <v>15141</v>
      </c>
      <c r="D5245" t="s">
        <v>5241</v>
      </c>
      <c r="E5245" t="s">
        <v>13663</v>
      </c>
      <c r="F5245" s="2" t="s">
        <v>6411</v>
      </c>
      <c r="G5245" s="2" t="s">
        <v>6412</v>
      </c>
      <c r="H5245" s="29">
        <v>279637.71000000002</v>
      </c>
      <c r="I5245" s="26">
        <v>701.84</v>
      </c>
      <c r="J5245" s="25">
        <v>367560.63</v>
      </c>
      <c r="K5245" s="25">
        <v>87922.919999999984</v>
      </c>
      <c r="L5245" s="25">
        <v>-43082.23</v>
      </c>
      <c r="M5245" s="27">
        <v>324478.40000000002</v>
      </c>
    </row>
    <row r="5246" spans="1:13" x14ac:dyDescent="0.15">
      <c r="A5246" t="s">
        <v>21130</v>
      </c>
      <c r="B5246">
        <v>41774</v>
      </c>
      <c r="C5246" t="s">
        <v>15109</v>
      </c>
      <c r="D5246" t="s">
        <v>5242</v>
      </c>
      <c r="E5246" t="s">
        <v>13664</v>
      </c>
      <c r="F5246" s="2" t="s">
        <v>6293</v>
      </c>
      <c r="G5246" s="2" t="s">
        <v>6293</v>
      </c>
      <c r="H5246" s="29">
        <v>222734.15000000002</v>
      </c>
      <c r="I5246" s="26">
        <v>411.76</v>
      </c>
      <c r="J5246" s="25">
        <v>215642.83</v>
      </c>
      <c r="K5246" s="25">
        <v>-7091.3200000000361</v>
      </c>
      <c r="L5246" s="25">
        <v>5318.49</v>
      </c>
      <c r="M5246" s="27">
        <v>220961.31999999998</v>
      </c>
    </row>
    <row r="5247" spans="1:13" x14ac:dyDescent="0.15">
      <c r="A5247" t="s">
        <v>18332</v>
      </c>
      <c r="B5247">
        <v>40378</v>
      </c>
      <c r="C5247" t="s">
        <v>14860</v>
      </c>
      <c r="D5247" t="s">
        <v>5243</v>
      </c>
      <c r="E5247" t="s">
        <v>13665</v>
      </c>
      <c r="F5247" s="2" t="s">
        <v>6451</v>
      </c>
      <c r="G5247" s="2" t="s">
        <v>6451</v>
      </c>
      <c r="H5247" s="29">
        <v>133616.71</v>
      </c>
      <c r="I5247" s="26">
        <v>119.99</v>
      </c>
      <c r="J5247" s="25">
        <v>62839.96</v>
      </c>
      <c r="K5247" s="25">
        <v>-70776.75</v>
      </c>
      <c r="L5247" s="25">
        <v>53082.559999999998</v>
      </c>
      <c r="M5247" s="27">
        <v>115922.51999999999</v>
      </c>
    </row>
    <row r="5248" spans="1:13" x14ac:dyDescent="0.15">
      <c r="A5248" t="s">
        <v>17550</v>
      </c>
      <c r="B5248">
        <v>20671</v>
      </c>
      <c r="C5248" t="s">
        <v>14668</v>
      </c>
      <c r="D5248" t="s">
        <v>5244</v>
      </c>
      <c r="E5248" t="s">
        <v>13666</v>
      </c>
      <c r="F5248" s="2" t="s">
        <v>10798</v>
      </c>
      <c r="G5248" s="2" t="s">
        <v>6554</v>
      </c>
      <c r="H5248" s="29">
        <v>33374.53</v>
      </c>
      <c r="I5248" s="26">
        <v>50.96</v>
      </c>
      <c r="J5248" s="25">
        <v>26688.26</v>
      </c>
      <c r="K5248" s="25">
        <v>-6686.27</v>
      </c>
      <c r="L5248" s="25">
        <v>5014.7</v>
      </c>
      <c r="M5248" s="27">
        <v>31702.959999999999</v>
      </c>
    </row>
    <row r="5249" spans="1:13" x14ac:dyDescent="0.15">
      <c r="A5249" t="s">
        <v>20091</v>
      </c>
      <c r="B5249">
        <v>41494</v>
      </c>
      <c r="C5249" t="s">
        <v>15030</v>
      </c>
      <c r="D5249" t="s">
        <v>5245</v>
      </c>
      <c r="E5249" t="s">
        <v>13667</v>
      </c>
      <c r="F5249" s="2" t="s">
        <v>13668</v>
      </c>
      <c r="G5249" s="2" t="s">
        <v>7403</v>
      </c>
      <c r="H5249" s="29">
        <v>0</v>
      </c>
      <c r="I5249" s="26">
        <v>0</v>
      </c>
      <c r="J5249" s="25">
        <v>0</v>
      </c>
      <c r="K5249" s="25">
        <v>0</v>
      </c>
      <c r="L5249" s="25">
        <v>0</v>
      </c>
      <c r="M5249" s="27">
        <v>0</v>
      </c>
    </row>
    <row r="5250" spans="1:13" x14ac:dyDescent="0.15">
      <c r="A5250" t="s">
        <v>21478</v>
      </c>
      <c r="B5250">
        <v>41852</v>
      </c>
      <c r="C5250" t="s">
        <v>15141</v>
      </c>
      <c r="D5250" t="s">
        <v>5246</v>
      </c>
      <c r="E5250" t="s">
        <v>13669</v>
      </c>
      <c r="F5250" s="2" t="s">
        <v>6411</v>
      </c>
      <c r="G5250" s="2" t="s">
        <v>6412</v>
      </c>
      <c r="H5250" s="29">
        <v>96779.479999999981</v>
      </c>
      <c r="I5250" s="26">
        <v>247.89</v>
      </c>
      <c r="J5250" s="25">
        <v>129822.47</v>
      </c>
      <c r="K5250" s="25">
        <v>33042.99000000002</v>
      </c>
      <c r="L5250" s="25">
        <v>-16191.07</v>
      </c>
      <c r="M5250" s="27">
        <v>113631.4</v>
      </c>
    </row>
    <row r="5251" spans="1:13" x14ac:dyDescent="0.15">
      <c r="A5251" t="s">
        <v>20962</v>
      </c>
      <c r="B5251">
        <v>41663</v>
      </c>
      <c r="C5251" t="s">
        <v>15096</v>
      </c>
      <c r="D5251" t="s">
        <v>5247</v>
      </c>
      <c r="E5251" t="s">
        <v>13670</v>
      </c>
      <c r="F5251" s="2" t="s">
        <v>6293</v>
      </c>
      <c r="G5251" s="2" t="s">
        <v>6293</v>
      </c>
      <c r="H5251" s="29">
        <v>117802.26000000001</v>
      </c>
      <c r="I5251" s="26">
        <v>152.77000000000001</v>
      </c>
      <c r="J5251" s="25">
        <v>80007.179999999993</v>
      </c>
      <c r="K5251" s="25">
        <v>-37795.080000000016</v>
      </c>
      <c r="L5251" s="25">
        <v>28346.31</v>
      </c>
      <c r="M5251" s="27">
        <v>108353.48999999999</v>
      </c>
    </row>
    <row r="5252" spans="1:13" x14ac:dyDescent="0.15">
      <c r="A5252" t="s">
        <v>20997</v>
      </c>
      <c r="B5252">
        <v>41674</v>
      </c>
      <c r="C5252" t="s">
        <v>15099</v>
      </c>
      <c r="D5252" t="s">
        <v>5248</v>
      </c>
      <c r="E5252" t="s">
        <v>13273</v>
      </c>
      <c r="F5252" s="2" t="s">
        <v>6588</v>
      </c>
      <c r="G5252" s="2" t="s">
        <v>6589</v>
      </c>
      <c r="H5252" s="29">
        <v>243140.76</v>
      </c>
      <c r="I5252" s="26">
        <v>374.78</v>
      </c>
      <c r="J5252" s="25">
        <v>196276.03</v>
      </c>
      <c r="K5252" s="25">
        <v>-46864.73000000001</v>
      </c>
      <c r="L5252" s="25">
        <v>35148.550000000003</v>
      </c>
      <c r="M5252" s="27">
        <v>231424.58000000002</v>
      </c>
    </row>
    <row r="5253" spans="1:13" x14ac:dyDescent="0.15">
      <c r="A5253" t="s">
        <v>18333</v>
      </c>
      <c r="B5253">
        <v>40378</v>
      </c>
      <c r="C5253" t="s">
        <v>14860</v>
      </c>
      <c r="D5253" t="s">
        <v>5249</v>
      </c>
      <c r="E5253" t="s">
        <v>10806</v>
      </c>
      <c r="F5253" s="2" t="s">
        <v>6451</v>
      </c>
      <c r="G5253" s="2" t="s">
        <v>6451</v>
      </c>
      <c r="H5253" s="29">
        <v>94082.790000000008</v>
      </c>
      <c r="I5253" s="26">
        <v>267.94</v>
      </c>
      <c r="J5253" s="25">
        <v>140322.85999999999</v>
      </c>
      <c r="K5253" s="25">
        <v>46240.069999999978</v>
      </c>
      <c r="L5253" s="25">
        <v>-22657.63</v>
      </c>
      <c r="M5253" s="27">
        <v>117665.22999999998</v>
      </c>
    </row>
    <row r="5254" spans="1:13" x14ac:dyDescent="0.15">
      <c r="A5254" t="s">
        <v>20092</v>
      </c>
      <c r="B5254">
        <v>41494</v>
      </c>
      <c r="C5254" t="s">
        <v>15030</v>
      </c>
      <c r="D5254" t="s">
        <v>5250</v>
      </c>
      <c r="E5254" t="s">
        <v>13671</v>
      </c>
      <c r="F5254" s="2" t="s">
        <v>13672</v>
      </c>
      <c r="G5254" s="2" t="s">
        <v>7403</v>
      </c>
      <c r="H5254" s="29">
        <v>0</v>
      </c>
      <c r="I5254" s="26">
        <v>0</v>
      </c>
      <c r="J5254" s="25">
        <v>0</v>
      </c>
      <c r="K5254" s="25">
        <v>0</v>
      </c>
      <c r="L5254" s="25">
        <v>0</v>
      </c>
      <c r="M5254" s="27">
        <v>0</v>
      </c>
    </row>
    <row r="5255" spans="1:13" x14ac:dyDescent="0.15">
      <c r="A5255" t="s">
        <v>21190</v>
      </c>
      <c r="B5255">
        <v>41775</v>
      </c>
      <c r="C5255" t="s">
        <v>15110</v>
      </c>
      <c r="D5255" t="s">
        <v>5251</v>
      </c>
      <c r="E5255" t="s">
        <v>13673</v>
      </c>
      <c r="F5255" s="2" t="s">
        <v>6228</v>
      </c>
      <c r="G5255" s="2" t="s">
        <v>6228</v>
      </c>
      <c r="H5255" s="29">
        <v>74812.020000000019</v>
      </c>
      <c r="I5255" s="26">
        <v>439.5</v>
      </c>
      <c r="J5255" s="25">
        <v>230170.55</v>
      </c>
      <c r="K5255" s="25">
        <v>155358.52999999997</v>
      </c>
      <c r="L5255" s="25">
        <v>-76125.679999999993</v>
      </c>
      <c r="M5255" s="27">
        <v>154044.87</v>
      </c>
    </row>
    <row r="5256" spans="1:13" x14ac:dyDescent="0.15">
      <c r="A5256" t="s">
        <v>21479</v>
      </c>
      <c r="B5256">
        <v>41852</v>
      </c>
      <c r="C5256" t="s">
        <v>15141</v>
      </c>
      <c r="D5256" t="s">
        <v>5252</v>
      </c>
      <c r="E5256" t="s">
        <v>13674</v>
      </c>
      <c r="F5256" s="2" t="s">
        <v>6411</v>
      </c>
      <c r="G5256" s="2" t="s">
        <v>6412</v>
      </c>
      <c r="H5256" s="29">
        <v>0</v>
      </c>
      <c r="I5256" s="26">
        <v>50.31</v>
      </c>
      <c r="J5256" s="25">
        <v>26347.85</v>
      </c>
      <c r="K5256" s="25">
        <v>26347.85</v>
      </c>
      <c r="L5256" s="25">
        <v>-12910.45</v>
      </c>
      <c r="M5256" s="27">
        <v>13437.399999999998</v>
      </c>
    </row>
    <row r="5257" spans="1:13" x14ac:dyDescent="0.15">
      <c r="A5257" t="s">
        <v>21082</v>
      </c>
      <c r="B5257">
        <v>41716</v>
      </c>
      <c r="C5257" t="s">
        <v>15104</v>
      </c>
      <c r="D5257" t="s">
        <v>5253</v>
      </c>
      <c r="E5257" t="s">
        <v>13675</v>
      </c>
      <c r="F5257" s="2" t="s">
        <v>6293</v>
      </c>
      <c r="G5257" s="2" t="s">
        <v>6293</v>
      </c>
      <c r="H5257" s="29">
        <v>0</v>
      </c>
      <c r="I5257" s="26">
        <v>0</v>
      </c>
      <c r="J5257" s="25">
        <v>0</v>
      </c>
      <c r="K5257" s="25">
        <v>0</v>
      </c>
      <c r="L5257" s="25">
        <v>0</v>
      </c>
      <c r="M5257" s="27">
        <v>0</v>
      </c>
    </row>
    <row r="5258" spans="1:13" x14ac:dyDescent="0.15">
      <c r="A5258" t="s">
        <v>18334</v>
      </c>
      <c r="B5258">
        <v>40378</v>
      </c>
      <c r="C5258" t="s">
        <v>14860</v>
      </c>
      <c r="D5258" t="s">
        <v>5254</v>
      </c>
      <c r="E5258" t="s">
        <v>13676</v>
      </c>
      <c r="F5258" s="2" t="s">
        <v>6451</v>
      </c>
      <c r="G5258" s="2" t="s">
        <v>6451</v>
      </c>
      <c r="H5258" s="29">
        <v>113265.79999999999</v>
      </c>
      <c r="I5258" s="26">
        <v>352</v>
      </c>
      <c r="J5258" s="25">
        <v>184345.92</v>
      </c>
      <c r="K5258" s="25">
        <v>71080.120000000024</v>
      </c>
      <c r="L5258" s="25">
        <v>-34829.26</v>
      </c>
      <c r="M5258" s="27">
        <v>149516.66</v>
      </c>
    </row>
    <row r="5259" spans="1:13" x14ac:dyDescent="0.15">
      <c r="A5259" t="s">
        <v>21247</v>
      </c>
      <c r="B5259">
        <v>41781</v>
      </c>
      <c r="C5259" t="s">
        <v>15115</v>
      </c>
      <c r="D5259" t="s">
        <v>5255</v>
      </c>
      <c r="E5259" t="s">
        <v>13677</v>
      </c>
      <c r="F5259" s="2" t="s">
        <v>6293</v>
      </c>
      <c r="G5259" s="2" t="s">
        <v>6293</v>
      </c>
      <c r="H5259" s="29">
        <v>0</v>
      </c>
      <c r="I5259" s="26">
        <v>0</v>
      </c>
      <c r="J5259" s="25">
        <v>0</v>
      </c>
      <c r="K5259" s="25">
        <v>0</v>
      </c>
      <c r="L5259" s="25">
        <v>0</v>
      </c>
      <c r="M5259" s="27">
        <v>0</v>
      </c>
    </row>
    <row r="5260" spans="1:13" x14ac:dyDescent="0.15">
      <c r="A5260" t="s">
        <v>20998</v>
      </c>
      <c r="B5260">
        <v>41674</v>
      </c>
      <c r="C5260" t="s">
        <v>15099</v>
      </c>
      <c r="D5260" t="s">
        <v>5256</v>
      </c>
      <c r="E5260" t="s">
        <v>13678</v>
      </c>
      <c r="F5260" s="2" t="s">
        <v>6588</v>
      </c>
      <c r="G5260" s="2" t="s">
        <v>6589</v>
      </c>
      <c r="H5260" s="29">
        <v>96373.31</v>
      </c>
      <c r="I5260" s="26">
        <v>131.91</v>
      </c>
      <c r="J5260" s="25">
        <v>69082.59</v>
      </c>
      <c r="K5260" s="25">
        <v>-27290.720000000001</v>
      </c>
      <c r="L5260" s="25">
        <v>20468.04</v>
      </c>
      <c r="M5260" s="27">
        <v>89550.63</v>
      </c>
    </row>
    <row r="5261" spans="1:13" x14ac:dyDescent="0.15">
      <c r="A5261" t="s">
        <v>18335</v>
      </c>
      <c r="B5261">
        <v>40378</v>
      </c>
      <c r="C5261" t="s">
        <v>14860</v>
      </c>
      <c r="D5261" t="s">
        <v>5257</v>
      </c>
      <c r="E5261" t="s">
        <v>13679</v>
      </c>
      <c r="F5261" s="2" t="s">
        <v>6451</v>
      </c>
      <c r="G5261" s="2" t="s">
        <v>6451</v>
      </c>
      <c r="H5261" s="29">
        <v>0</v>
      </c>
      <c r="I5261" s="26">
        <v>0</v>
      </c>
      <c r="J5261" s="25">
        <v>0</v>
      </c>
      <c r="K5261" s="25">
        <v>0</v>
      </c>
      <c r="L5261" s="25">
        <v>0</v>
      </c>
      <c r="M5261" s="27">
        <v>0</v>
      </c>
    </row>
    <row r="5262" spans="1:13" x14ac:dyDescent="0.15">
      <c r="A5262" t="s">
        <v>21248</v>
      </c>
      <c r="B5262">
        <v>41781</v>
      </c>
      <c r="C5262" t="s">
        <v>15115</v>
      </c>
      <c r="D5262" t="s">
        <v>5258</v>
      </c>
      <c r="E5262" t="s">
        <v>13680</v>
      </c>
      <c r="F5262" s="2" t="s">
        <v>6293</v>
      </c>
      <c r="G5262" s="2" t="s">
        <v>6293</v>
      </c>
      <c r="H5262" s="29">
        <v>31712</v>
      </c>
      <c r="I5262" s="26">
        <v>0</v>
      </c>
      <c r="J5262" s="25">
        <v>0</v>
      </c>
      <c r="K5262" s="25">
        <v>-31712</v>
      </c>
      <c r="L5262" s="25">
        <v>23784</v>
      </c>
      <c r="M5262" s="27">
        <v>23784</v>
      </c>
    </row>
    <row r="5263" spans="1:13" x14ac:dyDescent="0.15">
      <c r="A5263" t="s">
        <v>20999</v>
      </c>
      <c r="B5263">
        <v>41674</v>
      </c>
      <c r="C5263" t="s">
        <v>15099</v>
      </c>
      <c r="D5263" t="s">
        <v>5259</v>
      </c>
      <c r="E5263" t="s">
        <v>13681</v>
      </c>
      <c r="F5263" s="2" t="s">
        <v>9748</v>
      </c>
      <c r="G5263" s="2" t="s">
        <v>6589</v>
      </c>
      <c r="H5263" s="29">
        <v>14150.93</v>
      </c>
      <c r="I5263" s="26">
        <v>34.51</v>
      </c>
      <c r="J5263" s="25">
        <v>18073.23</v>
      </c>
      <c r="K5263" s="25">
        <v>3922.2999999999993</v>
      </c>
      <c r="L5263" s="25">
        <v>-1921.93</v>
      </c>
      <c r="M5263" s="27">
        <v>16151.3</v>
      </c>
    </row>
    <row r="5264" spans="1:13" x14ac:dyDescent="0.15">
      <c r="A5264" t="s">
        <v>21191</v>
      </c>
      <c r="B5264">
        <v>41775</v>
      </c>
      <c r="C5264" t="s">
        <v>15110</v>
      </c>
      <c r="D5264" t="s">
        <v>5260</v>
      </c>
      <c r="E5264" t="s">
        <v>12964</v>
      </c>
      <c r="F5264" s="2" t="s">
        <v>6228</v>
      </c>
      <c r="G5264" s="2" t="s">
        <v>6228</v>
      </c>
      <c r="H5264" s="29">
        <v>169156.53000000003</v>
      </c>
      <c r="I5264" s="26">
        <v>661.12</v>
      </c>
      <c r="J5264" s="25">
        <v>346235.16</v>
      </c>
      <c r="K5264" s="25">
        <v>177078.62999999995</v>
      </c>
      <c r="L5264" s="25">
        <v>-86768.53</v>
      </c>
      <c r="M5264" s="27">
        <v>259466.62999999998</v>
      </c>
    </row>
    <row r="5265" spans="1:13" x14ac:dyDescent="0.15">
      <c r="A5265" t="s">
        <v>21480</v>
      </c>
      <c r="B5265">
        <v>41852</v>
      </c>
      <c r="C5265" t="s">
        <v>15141</v>
      </c>
      <c r="D5265" t="s">
        <v>5261</v>
      </c>
      <c r="E5265" t="s">
        <v>13682</v>
      </c>
      <c r="F5265" s="2" t="s">
        <v>6411</v>
      </c>
      <c r="G5265" s="2" t="s">
        <v>6412</v>
      </c>
      <c r="H5265" s="29">
        <v>14001.970000000001</v>
      </c>
      <c r="I5265" s="26">
        <v>202.92</v>
      </c>
      <c r="J5265" s="25">
        <v>106271.23</v>
      </c>
      <c r="K5265" s="25">
        <v>92269.26</v>
      </c>
      <c r="L5265" s="25">
        <v>-45211.94</v>
      </c>
      <c r="M5265" s="27">
        <v>61059.289999999994</v>
      </c>
    </row>
    <row r="5266" spans="1:13" x14ac:dyDescent="0.15">
      <c r="A5266" t="s">
        <v>21249</v>
      </c>
      <c r="B5266">
        <v>41781</v>
      </c>
      <c r="C5266" t="s">
        <v>15115</v>
      </c>
      <c r="D5266" t="s">
        <v>5262</v>
      </c>
      <c r="E5266" t="s">
        <v>13683</v>
      </c>
      <c r="F5266" s="2" t="s">
        <v>6293</v>
      </c>
      <c r="G5266" s="2" t="s">
        <v>6293</v>
      </c>
      <c r="H5266" s="29">
        <v>31712</v>
      </c>
      <c r="I5266" s="26">
        <v>0</v>
      </c>
      <c r="J5266" s="25">
        <v>0</v>
      </c>
      <c r="K5266" s="25">
        <v>-31712</v>
      </c>
      <c r="L5266" s="25">
        <v>23784</v>
      </c>
      <c r="M5266" s="27">
        <v>23784</v>
      </c>
    </row>
    <row r="5267" spans="1:13" x14ac:dyDescent="0.15">
      <c r="A5267" t="s">
        <v>21000</v>
      </c>
      <c r="B5267">
        <v>41674</v>
      </c>
      <c r="C5267" t="s">
        <v>15099</v>
      </c>
      <c r="D5267" t="s">
        <v>5263</v>
      </c>
      <c r="E5267" t="s">
        <v>10730</v>
      </c>
      <c r="F5267" s="2" t="s">
        <v>7932</v>
      </c>
      <c r="G5267" s="2" t="s">
        <v>6589</v>
      </c>
      <c r="H5267" s="29">
        <v>3834.75</v>
      </c>
      <c r="I5267" s="26">
        <v>46.17</v>
      </c>
      <c r="J5267" s="25">
        <v>24179.69</v>
      </c>
      <c r="K5267" s="25">
        <v>20344.939999999999</v>
      </c>
      <c r="L5267" s="25">
        <v>-9969.02</v>
      </c>
      <c r="M5267" s="27">
        <v>14210.669999999998</v>
      </c>
    </row>
    <row r="5268" spans="1:13" x14ac:dyDescent="0.15">
      <c r="A5268" t="s">
        <v>21481</v>
      </c>
      <c r="B5268">
        <v>41852</v>
      </c>
      <c r="C5268" t="s">
        <v>15141</v>
      </c>
      <c r="D5268" t="s">
        <v>5264</v>
      </c>
      <c r="E5268" t="s">
        <v>13684</v>
      </c>
      <c r="F5268" s="2" t="s">
        <v>6411</v>
      </c>
      <c r="G5268" s="2" t="s">
        <v>6412</v>
      </c>
      <c r="H5268" s="29">
        <v>34168.06</v>
      </c>
      <c r="I5268" s="26">
        <v>651.24</v>
      </c>
      <c r="J5268" s="25">
        <v>341060.9</v>
      </c>
      <c r="K5268" s="25">
        <v>306892.84000000003</v>
      </c>
      <c r="L5268" s="25">
        <v>-150377.49</v>
      </c>
      <c r="M5268" s="27">
        <v>190683.41000000003</v>
      </c>
    </row>
    <row r="5269" spans="1:13" x14ac:dyDescent="0.15">
      <c r="A5269" t="s">
        <v>21250</v>
      </c>
      <c r="B5269">
        <v>41781</v>
      </c>
      <c r="C5269" t="s">
        <v>15115</v>
      </c>
      <c r="D5269" t="s">
        <v>5265</v>
      </c>
      <c r="E5269" t="s">
        <v>13685</v>
      </c>
      <c r="F5269" s="2" t="s">
        <v>6293</v>
      </c>
      <c r="G5269" s="2" t="s">
        <v>6293</v>
      </c>
      <c r="H5269" s="29">
        <v>47135.48000000001</v>
      </c>
      <c r="I5269" s="26">
        <v>206.16</v>
      </c>
      <c r="J5269" s="25">
        <v>107968.05</v>
      </c>
      <c r="K5269" s="25">
        <v>60832.569999999992</v>
      </c>
      <c r="L5269" s="25">
        <v>-29807.96</v>
      </c>
      <c r="M5269" s="27">
        <v>78160.09</v>
      </c>
    </row>
    <row r="5270" spans="1:13" x14ac:dyDescent="0.15">
      <c r="A5270" t="s">
        <v>21192</v>
      </c>
      <c r="B5270">
        <v>41775</v>
      </c>
      <c r="C5270" t="s">
        <v>15110</v>
      </c>
      <c r="D5270" t="s">
        <v>5266</v>
      </c>
      <c r="E5270" t="s">
        <v>13686</v>
      </c>
      <c r="F5270" s="2" t="s">
        <v>6228</v>
      </c>
      <c r="G5270" s="2" t="s">
        <v>6228</v>
      </c>
      <c r="H5270" s="29">
        <v>209131.52999999997</v>
      </c>
      <c r="I5270" s="26">
        <v>437.1</v>
      </c>
      <c r="J5270" s="25">
        <v>228913.64</v>
      </c>
      <c r="K5270" s="25">
        <v>19782.110000000044</v>
      </c>
      <c r="L5270" s="25">
        <v>-9693.23</v>
      </c>
      <c r="M5270" s="27">
        <v>219220.41</v>
      </c>
    </row>
    <row r="5271" spans="1:13" x14ac:dyDescent="0.15">
      <c r="A5271" t="s">
        <v>21482</v>
      </c>
      <c r="B5271">
        <v>41852</v>
      </c>
      <c r="C5271" t="s">
        <v>15141</v>
      </c>
      <c r="D5271" t="s">
        <v>5267</v>
      </c>
      <c r="E5271" t="s">
        <v>13687</v>
      </c>
      <c r="F5271" s="2" t="s">
        <v>6411</v>
      </c>
      <c r="G5271" s="2" t="s">
        <v>6412</v>
      </c>
      <c r="H5271" s="29">
        <v>0</v>
      </c>
      <c r="I5271" s="26">
        <v>0</v>
      </c>
      <c r="J5271" s="25">
        <v>0</v>
      </c>
      <c r="K5271" s="25">
        <v>0</v>
      </c>
      <c r="L5271" s="25">
        <v>0</v>
      </c>
      <c r="M5271" s="27">
        <v>0</v>
      </c>
    </row>
    <row r="5272" spans="1:13" x14ac:dyDescent="0.15">
      <c r="A5272" t="s">
        <v>20610</v>
      </c>
      <c r="B5272">
        <v>41579</v>
      </c>
      <c r="C5272" t="s">
        <v>15068</v>
      </c>
      <c r="D5272" t="s">
        <v>5268</v>
      </c>
      <c r="E5272" t="s">
        <v>13688</v>
      </c>
      <c r="F5272" s="2" t="s">
        <v>6293</v>
      </c>
      <c r="G5272" s="2" t="s">
        <v>6293</v>
      </c>
      <c r="H5272" s="29">
        <v>113643.98000000001</v>
      </c>
      <c r="I5272" s="26">
        <v>372.42</v>
      </c>
      <c r="J5272" s="25">
        <v>195040.08</v>
      </c>
      <c r="K5272" s="25">
        <v>81396.099999999977</v>
      </c>
      <c r="L5272" s="25">
        <v>-39884.089999999997</v>
      </c>
      <c r="M5272" s="27">
        <v>155155.99</v>
      </c>
    </row>
    <row r="5273" spans="1:13" x14ac:dyDescent="0.15">
      <c r="A5273" t="s">
        <v>21193</v>
      </c>
      <c r="B5273">
        <v>41775</v>
      </c>
      <c r="C5273" t="s">
        <v>15110</v>
      </c>
      <c r="D5273" t="s">
        <v>5269</v>
      </c>
      <c r="E5273" t="s">
        <v>11246</v>
      </c>
      <c r="F5273" s="2" t="s">
        <v>10471</v>
      </c>
      <c r="G5273" s="2" t="s">
        <v>6228</v>
      </c>
      <c r="H5273" s="29">
        <v>29347.190000000002</v>
      </c>
      <c r="I5273" s="26">
        <v>116.41</v>
      </c>
      <c r="J5273" s="25">
        <v>60965.08</v>
      </c>
      <c r="K5273" s="25">
        <v>31617.89</v>
      </c>
      <c r="L5273" s="25">
        <v>-15492.77</v>
      </c>
      <c r="M5273" s="27">
        <v>45472.31</v>
      </c>
    </row>
    <row r="5274" spans="1:13" x14ac:dyDescent="0.15">
      <c r="A5274" t="s">
        <v>21131</v>
      </c>
      <c r="B5274">
        <v>41774</v>
      </c>
      <c r="C5274" t="s">
        <v>15109</v>
      </c>
      <c r="D5274" t="s">
        <v>5270</v>
      </c>
      <c r="E5274" t="s">
        <v>13689</v>
      </c>
      <c r="F5274" s="2" t="s">
        <v>6293</v>
      </c>
      <c r="G5274" s="2" t="s">
        <v>6293</v>
      </c>
      <c r="H5274" s="29">
        <v>505901.68999999994</v>
      </c>
      <c r="I5274" s="26">
        <v>807.25</v>
      </c>
      <c r="J5274" s="25">
        <v>422764.9</v>
      </c>
      <c r="K5274" s="25">
        <v>-83136.789999999921</v>
      </c>
      <c r="L5274" s="25">
        <v>62352.59</v>
      </c>
      <c r="M5274" s="27">
        <v>485117.49</v>
      </c>
    </row>
    <row r="5275" spans="1:13" x14ac:dyDescent="0.15">
      <c r="A5275" t="s">
        <v>21194</v>
      </c>
      <c r="B5275">
        <v>41775</v>
      </c>
      <c r="C5275" t="s">
        <v>15110</v>
      </c>
      <c r="D5275" t="s">
        <v>5271</v>
      </c>
      <c r="E5275" t="s">
        <v>13690</v>
      </c>
      <c r="F5275" s="2" t="s">
        <v>10919</v>
      </c>
      <c r="G5275" s="2" t="s">
        <v>6228</v>
      </c>
      <c r="H5275" s="29">
        <v>23784</v>
      </c>
      <c r="I5275" s="26">
        <v>118.51</v>
      </c>
      <c r="J5275" s="25">
        <v>62064.87</v>
      </c>
      <c r="K5275" s="25">
        <v>38280.870000000003</v>
      </c>
      <c r="L5275" s="25">
        <v>-18757.63</v>
      </c>
      <c r="M5275" s="27">
        <v>43307.240000000005</v>
      </c>
    </row>
    <row r="5276" spans="1:13" x14ac:dyDescent="0.15">
      <c r="A5276" t="s">
        <v>20076</v>
      </c>
      <c r="B5276">
        <v>41493</v>
      </c>
      <c r="C5276" t="s">
        <v>15029</v>
      </c>
      <c r="D5276" t="s">
        <v>5272</v>
      </c>
      <c r="E5276" t="s">
        <v>13691</v>
      </c>
      <c r="F5276" s="2" t="s">
        <v>6389</v>
      </c>
      <c r="G5276" s="2" t="s">
        <v>6389</v>
      </c>
      <c r="H5276" s="29">
        <v>0</v>
      </c>
      <c r="I5276" s="26">
        <v>0</v>
      </c>
      <c r="J5276" s="25">
        <v>0</v>
      </c>
      <c r="K5276" s="25">
        <v>0</v>
      </c>
      <c r="L5276" s="25">
        <v>0</v>
      </c>
      <c r="M5276" s="27">
        <v>0</v>
      </c>
    </row>
    <row r="5277" spans="1:13" x14ac:dyDescent="0.15">
      <c r="A5277" t="s">
        <v>20077</v>
      </c>
      <c r="B5277">
        <v>41493</v>
      </c>
      <c r="C5277" t="s">
        <v>15029</v>
      </c>
      <c r="D5277" t="s">
        <v>5273</v>
      </c>
      <c r="E5277" t="s">
        <v>13692</v>
      </c>
      <c r="F5277" s="2" t="s">
        <v>6389</v>
      </c>
      <c r="G5277" s="2" t="s">
        <v>6389</v>
      </c>
      <c r="H5277" s="29">
        <v>11524.279999999999</v>
      </c>
      <c r="I5277" s="26">
        <v>0</v>
      </c>
      <c r="J5277" s="25">
        <v>0</v>
      </c>
      <c r="K5277" s="25">
        <v>-11524.279999999999</v>
      </c>
      <c r="L5277" s="25">
        <v>8643.2099999999991</v>
      </c>
      <c r="M5277" s="27">
        <v>8643.2099999999991</v>
      </c>
    </row>
    <row r="5278" spans="1:13" x14ac:dyDescent="0.15">
      <c r="A5278" t="s">
        <v>20078</v>
      </c>
      <c r="B5278">
        <v>41493</v>
      </c>
      <c r="C5278" t="s">
        <v>15029</v>
      </c>
      <c r="D5278" t="s">
        <v>5274</v>
      </c>
      <c r="E5278" t="s">
        <v>13693</v>
      </c>
      <c r="F5278" s="2" t="s">
        <v>6389</v>
      </c>
      <c r="G5278" s="2" t="s">
        <v>6389</v>
      </c>
      <c r="H5278" s="29">
        <v>0</v>
      </c>
      <c r="I5278" s="26">
        <v>0</v>
      </c>
      <c r="J5278" s="25">
        <v>0</v>
      </c>
      <c r="K5278" s="25">
        <v>0</v>
      </c>
      <c r="L5278" s="25">
        <v>0</v>
      </c>
      <c r="M5278" s="27">
        <v>0</v>
      </c>
    </row>
    <row r="5279" spans="1:13" x14ac:dyDescent="0.15">
      <c r="A5279" t="s">
        <v>21483</v>
      </c>
      <c r="B5279">
        <v>41852</v>
      </c>
      <c r="C5279" t="s">
        <v>15141</v>
      </c>
      <c r="D5279" t="s">
        <v>5275</v>
      </c>
      <c r="E5279" t="s">
        <v>13694</v>
      </c>
      <c r="F5279" s="2" t="s">
        <v>9787</v>
      </c>
      <c r="G5279" s="2" t="s">
        <v>6412</v>
      </c>
      <c r="H5279" s="29">
        <v>0</v>
      </c>
      <c r="I5279" s="26">
        <v>166.01</v>
      </c>
      <c r="J5279" s="25">
        <v>86941.1</v>
      </c>
      <c r="K5279" s="25">
        <v>86941.1</v>
      </c>
      <c r="L5279" s="25">
        <v>-42601.14</v>
      </c>
      <c r="M5279" s="27">
        <v>44339.960000000006</v>
      </c>
    </row>
    <row r="5280" spans="1:13" x14ac:dyDescent="0.15">
      <c r="A5280" t="s">
        <v>20079</v>
      </c>
      <c r="B5280">
        <v>41493</v>
      </c>
      <c r="C5280" t="s">
        <v>15029</v>
      </c>
      <c r="D5280" t="s">
        <v>5276</v>
      </c>
      <c r="E5280" t="s">
        <v>13695</v>
      </c>
      <c r="F5280" s="2" t="s">
        <v>6389</v>
      </c>
      <c r="G5280" s="2" t="s">
        <v>6389</v>
      </c>
      <c r="H5280" s="29">
        <v>98402.580000000016</v>
      </c>
      <c r="I5280" s="26">
        <v>189.23</v>
      </c>
      <c r="J5280" s="25">
        <v>99101.64</v>
      </c>
      <c r="K5280" s="25">
        <v>699.05999999998312</v>
      </c>
      <c r="L5280" s="25">
        <v>-342.54</v>
      </c>
      <c r="M5280" s="27">
        <v>98759.1</v>
      </c>
    </row>
    <row r="5281" spans="1:13" x14ac:dyDescent="0.15">
      <c r="A5281" t="s">
        <v>21195</v>
      </c>
      <c r="B5281">
        <v>41775</v>
      </c>
      <c r="C5281" t="s">
        <v>15110</v>
      </c>
      <c r="D5281" t="s">
        <v>5277</v>
      </c>
      <c r="E5281" t="s">
        <v>13696</v>
      </c>
      <c r="F5281" s="2" t="s">
        <v>10919</v>
      </c>
      <c r="G5281" s="2" t="s">
        <v>6228</v>
      </c>
      <c r="H5281" s="29">
        <v>209142.77000000002</v>
      </c>
      <c r="I5281" s="26">
        <v>458.62</v>
      </c>
      <c r="J5281" s="25">
        <v>240183.88</v>
      </c>
      <c r="K5281" s="25">
        <v>31041.109999999986</v>
      </c>
      <c r="L5281" s="25">
        <v>-15210.14</v>
      </c>
      <c r="M5281" s="27">
        <v>224973.74</v>
      </c>
    </row>
    <row r="5282" spans="1:13" x14ac:dyDescent="0.15">
      <c r="A5282" t="s">
        <v>20080</v>
      </c>
      <c r="B5282">
        <v>41493</v>
      </c>
      <c r="C5282" t="s">
        <v>15029</v>
      </c>
      <c r="D5282" t="s">
        <v>5278</v>
      </c>
      <c r="E5282" t="s">
        <v>13697</v>
      </c>
      <c r="F5282" s="2" t="s">
        <v>6389</v>
      </c>
      <c r="G5282" s="2" t="s">
        <v>6389</v>
      </c>
      <c r="H5282" s="29">
        <v>69128.7</v>
      </c>
      <c r="I5282" s="26">
        <v>198.5</v>
      </c>
      <c r="J5282" s="25">
        <v>103956.44</v>
      </c>
      <c r="K5282" s="25">
        <v>34827.740000000005</v>
      </c>
      <c r="L5282" s="25">
        <v>-17065.59</v>
      </c>
      <c r="M5282" s="27">
        <v>86890.85</v>
      </c>
    </row>
    <row r="5283" spans="1:13" x14ac:dyDescent="0.15">
      <c r="A5283" t="s">
        <v>21196</v>
      </c>
      <c r="B5283">
        <v>41775</v>
      </c>
      <c r="C5283" t="s">
        <v>15110</v>
      </c>
      <c r="D5283" t="s">
        <v>5279</v>
      </c>
      <c r="E5283" t="s">
        <v>13698</v>
      </c>
      <c r="F5283" s="2" t="s">
        <v>10919</v>
      </c>
      <c r="G5283" s="2" t="s">
        <v>6228</v>
      </c>
      <c r="H5283" s="29">
        <v>272260.29000000004</v>
      </c>
      <c r="I5283" s="26">
        <v>690.25</v>
      </c>
      <c r="J5283" s="25">
        <v>361490.83</v>
      </c>
      <c r="K5283" s="25">
        <v>89230.539999999979</v>
      </c>
      <c r="L5283" s="25">
        <v>-43722.96</v>
      </c>
      <c r="M5283" s="27">
        <v>317767.87</v>
      </c>
    </row>
    <row r="5284" spans="1:13" x14ac:dyDescent="0.15">
      <c r="A5284" t="s">
        <v>21197</v>
      </c>
      <c r="B5284">
        <v>41775</v>
      </c>
      <c r="C5284" t="s">
        <v>15110</v>
      </c>
      <c r="D5284" t="s">
        <v>5280</v>
      </c>
      <c r="E5284" t="s">
        <v>13699</v>
      </c>
      <c r="F5284" s="2" t="s">
        <v>10919</v>
      </c>
      <c r="G5284" s="2" t="s">
        <v>6228</v>
      </c>
      <c r="H5284" s="29">
        <v>161886.14000000001</v>
      </c>
      <c r="I5284" s="26">
        <v>275.93</v>
      </c>
      <c r="J5284" s="25">
        <v>144507.29999999999</v>
      </c>
      <c r="K5284" s="25">
        <v>-17378.840000000026</v>
      </c>
      <c r="L5284" s="25">
        <v>13034.13</v>
      </c>
      <c r="M5284" s="27">
        <v>157541.43</v>
      </c>
    </row>
    <row r="5285" spans="1:13" x14ac:dyDescent="0.15">
      <c r="A5285" t="s">
        <v>21586</v>
      </c>
      <c r="B5285">
        <v>41868</v>
      </c>
      <c r="C5285" t="s">
        <v>15151</v>
      </c>
      <c r="D5285" t="s">
        <v>5281</v>
      </c>
      <c r="E5285" t="s">
        <v>13700</v>
      </c>
      <c r="F5285" s="2" t="s">
        <v>9714</v>
      </c>
      <c r="G5285" s="2" t="s">
        <v>8342</v>
      </c>
      <c r="H5285" s="29">
        <v>0</v>
      </c>
      <c r="I5285" s="26">
        <v>0</v>
      </c>
      <c r="J5285" s="25">
        <v>0</v>
      </c>
      <c r="K5285" s="25">
        <v>0</v>
      </c>
      <c r="L5285" s="25">
        <v>0</v>
      </c>
      <c r="M5285" s="27">
        <v>0</v>
      </c>
    </row>
    <row r="5286" spans="1:13" x14ac:dyDescent="0.15">
      <c r="A5286" t="s">
        <v>18507</v>
      </c>
      <c r="B5286">
        <v>40706</v>
      </c>
      <c r="C5286" t="s">
        <v>14885</v>
      </c>
      <c r="D5286" t="s">
        <v>5282</v>
      </c>
      <c r="E5286" t="s">
        <v>13701</v>
      </c>
      <c r="F5286" s="2" t="s">
        <v>6575</v>
      </c>
      <c r="G5286" s="2" t="s">
        <v>6575</v>
      </c>
      <c r="H5286" s="29">
        <v>0</v>
      </c>
      <c r="I5286" s="26">
        <v>0</v>
      </c>
      <c r="J5286" s="25">
        <v>0</v>
      </c>
      <c r="K5286" s="25">
        <v>0</v>
      </c>
      <c r="L5286" s="25">
        <v>0</v>
      </c>
      <c r="M5286" s="27">
        <v>0</v>
      </c>
    </row>
    <row r="5287" spans="1:13" x14ac:dyDescent="0.15">
      <c r="A5287" t="s">
        <v>19624</v>
      </c>
      <c r="B5287">
        <v>41376</v>
      </c>
      <c r="C5287" t="s">
        <v>14991</v>
      </c>
      <c r="D5287" t="s">
        <v>5283</v>
      </c>
      <c r="E5287" t="s">
        <v>13702</v>
      </c>
      <c r="F5287" s="2" t="s">
        <v>7557</v>
      </c>
      <c r="G5287" s="2" t="s">
        <v>7558</v>
      </c>
      <c r="H5287" s="29">
        <v>23118.01999999999</v>
      </c>
      <c r="I5287" s="26">
        <v>47.56</v>
      </c>
      <c r="J5287" s="25">
        <v>24907.65</v>
      </c>
      <c r="K5287" s="25">
        <v>1789.6300000000119</v>
      </c>
      <c r="L5287" s="25">
        <v>-876.92</v>
      </c>
      <c r="M5287" s="27">
        <v>24030.730000000003</v>
      </c>
    </row>
    <row r="5288" spans="1:13" x14ac:dyDescent="0.15">
      <c r="A5288" t="s">
        <v>20606</v>
      </c>
      <c r="B5288">
        <v>41574</v>
      </c>
      <c r="C5288" t="s">
        <v>15067</v>
      </c>
      <c r="D5288" t="s">
        <v>5284</v>
      </c>
      <c r="E5288" t="s">
        <v>13703</v>
      </c>
      <c r="F5288" s="2" t="s">
        <v>13704</v>
      </c>
      <c r="G5288" s="2" t="s">
        <v>6750</v>
      </c>
      <c r="H5288" s="29">
        <v>0</v>
      </c>
      <c r="I5288" s="26">
        <v>0</v>
      </c>
      <c r="J5288" s="25">
        <v>0</v>
      </c>
      <c r="K5288" s="25">
        <v>0</v>
      </c>
      <c r="L5288" s="25">
        <v>0</v>
      </c>
      <c r="M5288" s="27">
        <v>0</v>
      </c>
    </row>
    <row r="5289" spans="1:13" x14ac:dyDescent="0.15">
      <c r="A5289" t="s">
        <v>20021</v>
      </c>
      <c r="B5289">
        <v>41481</v>
      </c>
      <c r="C5289" t="s">
        <v>15023</v>
      </c>
      <c r="D5289" t="s">
        <v>5285</v>
      </c>
      <c r="E5289" t="s">
        <v>13705</v>
      </c>
      <c r="F5289" s="2" t="s">
        <v>6486</v>
      </c>
      <c r="G5289" s="2" t="s">
        <v>6486</v>
      </c>
      <c r="H5289" s="29">
        <v>230479.09999999998</v>
      </c>
      <c r="I5289" s="26">
        <v>459.45</v>
      </c>
      <c r="J5289" s="25">
        <v>240618.56</v>
      </c>
      <c r="K5289" s="25">
        <v>10139.460000000021</v>
      </c>
      <c r="L5289" s="25">
        <v>-4968.34</v>
      </c>
      <c r="M5289" s="27">
        <v>235650.22</v>
      </c>
    </row>
    <row r="5290" spans="1:13" x14ac:dyDescent="0.15">
      <c r="A5290" t="s">
        <v>17484</v>
      </c>
      <c r="B5290">
        <v>13683</v>
      </c>
      <c r="C5290" t="s">
        <v>14659</v>
      </c>
      <c r="D5290" t="s">
        <v>5286</v>
      </c>
      <c r="E5290" t="s">
        <v>13706</v>
      </c>
      <c r="F5290" s="2" t="s">
        <v>13707</v>
      </c>
      <c r="G5290" s="2" t="s">
        <v>8068</v>
      </c>
      <c r="H5290" s="29">
        <v>15501.080000000002</v>
      </c>
      <c r="I5290" s="26">
        <v>0</v>
      </c>
      <c r="J5290" s="25">
        <v>0</v>
      </c>
      <c r="K5290" s="25">
        <v>-15501.080000000002</v>
      </c>
      <c r="L5290" s="25">
        <v>11625.81</v>
      </c>
      <c r="M5290" s="27">
        <v>11625.81</v>
      </c>
    </row>
    <row r="5291" spans="1:13" x14ac:dyDescent="0.15">
      <c r="A5291" t="s">
        <v>20527</v>
      </c>
      <c r="B5291">
        <v>41571</v>
      </c>
      <c r="C5291" t="s">
        <v>15064</v>
      </c>
      <c r="D5291" t="s">
        <v>5287</v>
      </c>
      <c r="E5291" t="s">
        <v>6303</v>
      </c>
      <c r="F5291" s="2" t="s">
        <v>10020</v>
      </c>
      <c r="G5291" s="2" t="s">
        <v>6699</v>
      </c>
      <c r="H5291" s="29">
        <v>0</v>
      </c>
      <c r="I5291" s="26">
        <v>0</v>
      </c>
      <c r="J5291" s="25">
        <v>0</v>
      </c>
      <c r="K5291" s="25">
        <v>0</v>
      </c>
      <c r="L5291" s="25">
        <v>0</v>
      </c>
      <c r="M5291" s="27">
        <v>0</v>
      </c>
    </row>
    <row r="5292" spans="1:13" x14ac:dyDescent="0.15">
      <c r="A5292" t="s">
        <v>21849</v>
      </c>
      <c r="B5292">
        <v>42562</v>
      </c>
      <c r="C5292" t="s">
        <v>15188</v>
      </c>
      <c r="D5292" t="s">
        <v>5288</v>
      </c>
      <c r="E5292" t="s">
        <v>13708</v>
      </c>
      <c r="F5292" s="2" t="s">
        <v>10844</v>
      </c>
      <c r="G5292" s="2" t="s">
        <v>10844</v>
      </c>
      <c r="H5292" s="29">
        <v>0</v>
      </c>
      <c r="I5292" s="26">
        <v>0</v>
      </c>
      <c r="J5292" s="25">
        <v>0</v>
      </c>
      <c r="K5292" s="25">
        <v>0</v>
      </c>
      <c r="L5292" s="25">
        <v>0</v>
      </c>
      <c r="M5292" s="27">
        <v>0</v>
      </c>
    </row>
    <row r="5293" spans="1:13" x14ac:dyDescent="0.15">
      <c r="A5293" t="s">
        <v>21587</v>
      </c>
      <c r="B5293">
        <v>41868</v>
      </c>
      <c r="C5293" t="s">
        <v>15151</v>
      </c>
      <c r="D5293" t="s">
        <v>5289</v>
      </c>
      <c r="E5293" t="s">
        <v>13709</v>
      </c>
      <c r="F5293" s="2" t="s">
        <v>13710</v>
      </c>
      <c r="G5293" s="2" t="s">
        <v>8342</v>
      </c>
      <c r="H5293" s="29">
        <v>0</v>
      </c>
      <c r="I5293" s="26">
        <v>0</v>
      </c>
      <c r="J5293" s="25">
        <v>0</v>
      </c>
      <c r="K5293" s="25">
        <v>0</v>
      </c>
      <c r="L5293" s="25">
        <v>0</v>
      </c>
      <c r="M5293" s="27">
        <v>0</v>
      </c>
    </row>
    <row r="5294" spans="1:13" x14ac:dyDescent="0.15">
      <c r="A5294" t="s">
        <v>18508</v>
      </c>
      <c r="B5294">
        <v>40706</v>
      </c>
      <c r="C5294" t="s">
        <v>14885</v>
      </c>
      <c r="D5294" t="s">
        <v>5290</v>
      </c>
      <c r="E5294" t="s">
        <v>13711</v>
      </c>
      <c r="F5294" s="2" t="s">
        <v>6575</v>
      </c>
      <c r="G5294" s="2" t="s">
        <v>6575</v>
      </c>
      <c r="H5294" s="29">
        <v>0</v>
      </c>
      <c r="I5294" s="26">
        <v>29.09</v>
      </c>
      <c r="J5294" s="25">
        <v>15234.72</v>
      </c>
      <c r="K5294" s="25">
        <v>15234.72</v>
      </c>
      <c r="L5294" s="25">
        <v>-7465.01</v>
      </c>
      <c r="M5294" s="27">
        <v>7769.7099999999991</v>
      </c>
    </row>
    <row r="5295" spans="1:13" x14ac:dyDescent="0.15">
      <c r="A5295" t="s">
        <v>20607</v>
      </c>
      <c r="B5295">
        <v>41574</v>
      </c>
      <c r="C5295" t="s">
        <v>15067</v>
      </c>
      <c r="D5295" t="s">
        <v>5291</v>
      </c>
      <c r="E5295" t="s">
        <v>13712</v>
      </c>
      <c r="F5295" s="2" t="s">
        <v>6750</v>
      </c>
      <c r="G5295" s="2" t="s">
        <v>6750</v>
      </c>
      <c r="H5295" s="29">
        <v>0</v>
      </c>
      <c r="I5295" s="26">
        <v>0</v>
      </c>
      <c r="J5295" s="25">
        <v>0</v>
      </c>
      <c r="K5295" s="25">
        <v>0</v>
      </c>
      <c r="L5295" s="25">
        <v>0</v>
      </c>
      <c r="M5295" s="27">
        <v>0</v>
      </c>
    </row>
    <row r="5296" spans="1:13" x14ac:dyDescent="0.15">
      <c r="A5296" t="s">
        <v>22590</v>
      </c>
      <c r="B5296">
        <v>58761</v>
      </c>
      <c r="C5296" t="s">
        <v>15314</v>
      </c>
      <c r="D5296" t="s">
        <v>5292</v>
      </c>
      <c r="E5296" t="s">
        <v>13713</v>
      </c>
      <c r="F5296" s="2" t="s">
        <v>6209</v>
      </c>
      <c r="G5296" s="2" t="s">
        <v>6209</v>
      </c>
      <c r="H5296" s="29">
        <v>13874</v>
      </c>
      <c r="I5296" s="26">
        <v>84.74</v>
      </c>
      <c r="J5296" s="25">
        <v>44379.19</v>
      </c>
      <c r="K5296" s="25">
        <v>30505.190000000002</v>
      </c>
      <c r="L5296" s="25">
        <v>-14947.54</v>
      </c>
      <c r="M5296" s="27">
        <v>29431.65</v>
      </c>
    </row>
    <row r="5297" spans="1:13" x14ac:dyDescent="0.15">
      <c r="A5297" t="s">
        <v>22880</v>
      </c>
      <c r="B5297">
        <v>73191</v>
      </c>
      <c r="C5297" t="s">
        <v>15377</v>
      </c>
      <c r="D5297" t="s">
        <v>5293</v>
      </c>
      <c r="E5297" t="s">
        <v>13714</v>
      </c>
      <c r="F5297" s="2" t="s">
        <v>7760</v>
      </c>
      <c r="G5297" s="2" t="s">
        <v>7761</v>
      </c>
      <c r="H5297" s="29">
        <v>0</v>
      </c>
      <c r="I5297" s="26">
        <v>184.6</v>
      </c>
      <c r="J5297" s="25">
        <v>96676.87</v>
      </c>
      <c r="K5297" s="25">
        <v>96676.87</v>
      </c>
      <c r="L5297" s="25">
        <v>-47371.67</v>
      </c>
      <c r="M5297" s="27">
        <v>49305.2</v>
      </c>
    </row>
    <row r="5298" spans="1:13" x14ac:dyDescent="0.15">
      <c r="A5298" t="s">
        <v>21118</v>
      </c>
      <c r="B5298">
        <v>41736</v>
      </c>
      <c r="C5298" t="s">
        <v>15107</v>
      </c>
      <c r="D5298" t="s">
        <v>5294</v>
      </c>
      <c r="E5298" t="s">
        <v>13715</v>
      </c>
      <c r="F5298" s="2" t="s">
        <v>6810</v>
      </c>
      <c r="G5298" s="2" t="s">
        <v>6811</v>
      </c>
      <c r="H5298" s="29">
        <v>26989.729999999996</v>
      </c>
      <c r="I5298" s="26">
        <v>134.80000000000001</v>
      </c>
      <c r="J5298" s="25">
        <v>70596.11</v>
      </c>
      <c r="K5298" s="25">
        <v>43606.380000000005</v>
      </c>
      <c r="L5298" s="25">
        <v>-21367.13</v>
      </c>
      <c r="M5298" s="27">
        <v>49228.979999999996</v>
      </c>
    </row>
    <row r="5299" spans="1:13" x14ac:dyDescent="0.15">
      <c r="A5299" t="s">
        <v>17485</v>
      </c>
      <c r="B5299">
        <v>13683</v>
      </c>
      <c r="C5299" t="s">
        <v>14659</v>
      </c>
      <c r="D5299" t="s">
        <v>5295</v>
      </c>
      <c r="E5299" t="s">
        <v>13716</v>
      </c>
      <c r="F5299" s="2" t="s">
        <v>13717</v>
      </c>
      <c r="G5299" s="2" t="s">
        <v>8068</v>
      </c>
      <c r="H5299" s="29">
        <v>0</v>
      </c>
      <c r="I5299" s="26">
        <v>0</v>
      </c>
      <c r="J5299" s="25">
        <v>0</v>
      </c>
      <c r="K5299" s="25">
        <v>0</v>
      </c>
      <c r="L5299" s="25">
        <v>0</v>
      </c>
      <c r="M5299" s="27">
        <v>0</v>
      </c>
    </row>
    <row r="5300" spans="1:13" x14ac:dyDescent="0.15">
      <c r="A5300" t="s">
        <v>20542</v>
      </c>
      <c r="B5300">
        <v>41572</v>
      </c>
      <c r="C5300" t="s">
        <v>15065</v>
      </c>
      <c r="D5300" t="s">
        <v>5296</v>
      </c>
      <c r="E5300" t="s">
        <v>13718</v>
      </c>
      <c r="F5300" s="2" t="s">
        <v>6424</v>
      </c>
      <c r="G5300" s="2" t="s">
        <v>6425</v>
      </c>
      <c r="H5300" s="29">
        <v>0</v>
      </c>
      <c r="I5300" s="26">
        <v>0</v>
      </c>
      <c r="J5300" s="25">
        <v>0</v>
      </c>
      <c r="K5300" s="25">
        <v>0</v>
      </c>
      <c r="L5300" s="25">
        <v>0</v>
      </c>
      <c r="M5300" s="27">
        <v>0</v>
      </c>
    </row>
    <row r="5301" spans="1:13" x14ac:dyDescent="0.15">
      <c r="A5301" t="s">
        <v>20081</v>
      </c>
      <c r="B5301">
        <v>41493</v>
      </c>
      <c r="C5301" t="s">
        <v>15029</v>
      </c>
      <c r="D5301" t="s">
        <v>5297</v>
      </c>
      <c r="E5301" t="s">
        <v>13719</v>
      </c>
      <c r="F5301" s="2" t="s">
        <v>6389</v>
      </c>
      <c r="G5301" s="2" t="s">
        <v>6389</v>
      </c>
      <c r="H5301" s="29">
        <v>280301.24</v>
      </c>
      <c r="I5301" s="26">
        <v>547.99</v>
      </c>
      <c r="J5301" s="25">
        <v>286987.84000000003</v>
      </c>
      <c r="K5301" s="25">
        <v>6686.6000000000349</v>
      </c>
      <c r="L5301" s="25">
        <v>-3276.43</v>
      </c>
      <c r="M5301" s="27">
        <v>283711.41000000003</v>
      </c>
    </row>
    <row r="5302" spans="1:13" x14ac:dyDescent="0.15">
      <c r="A5302" t="s">
        <v>18509</v>
      </c>
      <c r="B5302">
        <v>40706</v>
      </c>
      <c r="C5302" t="s">
        <v>14885</v>
      </c>
      <c r="D5302" t="s">
        <v>5298</v>
      </c>
      <c r="E5302" t="s">
        <v>13720</v>
      </c>
      <c r="F5302" s="2" t="s">
        <v>6575</v>
      </c>
      <c r="G5302" s="2" t="s">
        <v>6575</v>
      </c>
      <c r="H5302" s="29">
        <v>11210.339999999997</v>
      </c>
      <c r="I5302" s="26">
        <v>107.89</v>
      </c>
      <c r="J5302" s="25">
        <v>56503.07</v>
      </c>
      <c r="K5302" s="25">
        <v>45292.73</v>
      </c>
      <c r="L5302" s="25">
        <v>-22193.439999999999</v>
      </c>
      <c r="M5302" s="27">
        <v>34309.630000000005</v>
      </c>
    </row>
    <row r="5303" spans="1:13" x14ac:dyDescent="0.15">
      <c r="A5303" t="s">
        <v>22591</v>
      </c>
      <c r="B5303">
        <v>58761</v>
      </c>
      <c r="C5303" t="s">
        <v>15314</v>
      </c>
      <c r="D5303" t="s">
        <v>5299</v>
      </c>
      <c r="E5303" t="s">
        <v>7757</v>
      </c>
      <c r="F5303" s="2" t="s">
        <v>6209</v>
      </c>
      <c r="G5303" s="2" t="s">
        <v>6209</v>
      </c>
      <c r="H5303" s="29">
        <v>35162.78</v>
      </c>
      <c r="I5303" s="26">
        <v>216.63</v>
      </c>
      <c r="J5303" s="25">
        <v>113451.3</v>
      </c>
      <c r="K5303" s="25">
        <v>78288.52</v>
      </c>
      <c r="L5303" s="25">
        <v>-38361.370000000003</v>
      </c>
      <c r="M5303" s="27">
        <v>75089.929999999993</v>
      </c>
    </row>
    <row r="5304" spans="1:13" x14ac:dyDescent="0.15">
      <c r="A5304" t="s">
        <v>22881</v>
      </c>
      <c r="B5304">
        <v>73191</v>
      </c>
      <c r="C5304" t="s">
        <v>15377</v>
      </c>
      <c r="D5304" t="s">
        <v>5300</v>
      </c>
      <c r="E5304" t="s">
        <v>13721</v>
      </c>
      <c r="F5304" s="2" t="s">
        <v>7760</v>
      </c>
      <c r="G5304" s="2" t="s">
        <v>7761</v>
      </c>
      <c r="H5304" s="29">
        <v>42341.3</v>
      </c>
      <c r="I5304" s="26">
        <v>97.91</v>
      </c>
      <c r="J5304" s="25">
        <v>51276.45</v>
      </c>
      <c r="K5304" s="25">
        <v>8935.1499999999942</v>
      </c>
      <c r="L5304" s="25">
        <v>-4378.22</v>
      </c>
      <c r="M5304" s="27">
        <v>46898.229999999996</v>
      </c>
    </row>
    <row r="5305" spans="1:13" x14ac:dyDescent="0.15">
      <c r="A5305" t="s">
        <v>21119</v>
      </c>
      <c r="B5305">
        <v>41736</v>
      </c>
      <c r="C5305" t="s">
        <v>15107</v>
      </c>
      <c r="D5305" t="s">
        <v>5301</v>
      </c>
      <c r="E5305" t="s">
        <v>13722</v>
      </c>
      <c r="F5305" s="2" t="s">
        <v>6810</v>
      </c>
      <c r="G5305" s="2" t="s">
        <v>6811</v>
      </c>
      <c r="H5305" s="29">
        <v>0</v>
      </c>
      <c r="I5305" s="26">
        <v>0</v>
      </c>
      <c r="J5305" s="25">
        <v>0</v>
      </c>
      <c r="K5305" s="25">
        <v>0</v>
      </c>
      <c r="L5305" s="25">
        <v>0</v>
      </c>
      <c r="M5305" s="27">
        <v>0</v>
      </c>
    </row>
    <row r="5306" spans="1:13" x14ac:dyDescent="0.15">
      <c r="A5306" t="s">
        <v>20543</v>
      </c>
      <c r="B5306">
        <v>41572</v>
      </c>
      <c r="C5306" t="s">
        <v>15065</v>
      </c>
      <c r="D5306" t="s">
        <v>5302</v>
      </c>
      <c r="E5306" t="s">
        <v>13723</v>
      </c>
      <c r="F5306" s="2" t="s">
        <v>6424</v>
      </c>
      <c r="G5306" s="2" t="s">
        <v>6425</v>
      </c>
      <c r="H5306" s="29">
        <v>0</v>
      </c>
      <c r="I5306" s="26">
        <v>0</v>
      </c>
      <c r="J5306" s="25">
        <v>0</v>
      </c>
      <c r="K5306" s="25">
        <v>0</v>
      </c>
      <c r="L5306" s="25">
        <v>0</v>
      </c>
      <c r="M5306" s="27">
        <v>0</v>
      </c>
    </row>
    <row r="5307" spans="1:13" x14ac:dyDescent="0.15">
      <c r="A5307" t="s">
        <v>21850</v>
      </c>
      <c r="B5307">
        <v>42562</v>
      </c>
      <c r="C5307" t="s">
        <v>15188</v>
      </c>
      <c r="D5307" t="s">
        <v>5303</v>
      </c>
      <c r="E5307" t="s">
        <v>13724</v>
      </c>
      <c r="F5307" s="2" t="s">
        <v>10844</v>
      </c>
      <c r="G5307" s="2" t="s">
        <v>10844</v>
      </c>
      <c r="H5307" s="29">
        <v>110571.22999999998</v>
      </c>
      <c r="I5307" s="26">
        <v>225.09</v>
      </c>
      <c r="J5307" s="25">
        <v>117881.88</v>
      </c>
      <c r="K5307" s="25">
        <v>7310.6500000000233</v>
      </c>
      <c r="L5307" s="25">
        <v>-3582.22</v>
      </c>
      <c r="M5307" s="27">
        <v>114299.66</v>
      </c>
    </row>
    <row r="5308" spans="1:13" x14ac:dyDescent="0.15">
      <c r="A5308" t="s">
        <v>18510</v>
      </c>
      <c r="B5308">
        <v>40706</v>
      </c>
      <c r="C5308" t="s">
        <v>14885</v>
      </c>
      <c r="D5308" t="s">
        <v>5304</v>
      </c>
      <c r="E5308" t="s">
        <v>13725</v>
      </c>
      <c r="F5308" s="2" t="s">
        <v>6575</v>
      </c>
      <c r="G5308" s="2" t="s">
        <v>6575</v>
      </c>
      <c r="H5308" s="29">
        <v>38240.589999999997</v>
      </c>
      <c r="I5308" s="26">
        <v>0</v>
      </c>
      <c r="J5308" s="25">
        <v>0</v>
      </c>
      <c r="K5308" s="25">
        <v>-38240.589999999997</v>
      </c>
      <c r="L5308" s="25">
        <v>28680.44</v>
      </c>
      <c r="M5308" s="27">
        <v>28680.44</v>
      </c>
    </row>
    <row r="5309" spans="1:13" x14ac:dyDescent="0.15">
      <c r="A5309" t="s">
        <v>22592</v>
      </c>
      <c r="B5309">
        <v>58761</v>
      </c>
      <c r="C5309" t="s">
        <v>15314</v>
      </c>
      <c r="D5309" t="s">
        <v>5305</v>
      </c>
      <c r="E5309" t="s">
        <v>13726</v>
      </c>
      <c r="F5309" s="2" t="s">
        <v>6209</v>
      </c>
      <c r="G5309" s="2" t="s">
        <v>6209</v>
      </c>
      <c r="H5309" s="29">
        <v>3618.3300000000017</v>
      </c>
      <c r="I5309" s="26">
        <v>42.16</v>
      </c>
      <c r="J5309" s="25">
        <v>22079.61</v>
      </c>
      <c r="K5309" s="25">
        <v>18461.28</v>
      </c>
      <c r="L5309" s="25">
        <v>-9046.0300000000007</v>
      </c>
      <c r="M5309" s="27">
        <v>13033.58</v>
      </c>
    </row>
    <row r="5310" spans="1:13" x14ac:dyDescent="0.15">
      <c r="A5310" t="s">
        <v>22882</v>
      </c>
      <c r="B5310">
        <v>73191</v>
      </c>
      <c r="C5310" t="s">
        <v>15377</v>
      </c>
      <c r="D5310" t="s">
        <v>5306</v>
      </c>
      <c r="E5310" t="s">
        <v>13727</v>
      </c>
      <c r="F5310" s="2" t="s">
        <v>7760</v>
      </c>
      <c r="G5310" s="2" t="s">
        <v>7761</v>
      </c>
      <c r="H5310" s="29">
        <v>0</v>
      </c>
      <c r="I5310" s="26">
        <v>0</v>
      </c>
      <c r="J5310" s="25">
        <v>0</v>
      </c>
      <c r="K5310" s="25">
        <v>0</v>
      </c>
      <c r="L5310" s="25">
        <v>0</v>
      </c>
      <c r="M5310" s="27">
        <v>0</v>
      </c>
    </row>
    <row r="5311" spans="1:13" x14ac:dyDescent="0.15">
      <c r="A5311" t="s">
        <v>20544</v>
      </c>
      <c r="B5311">
        <v>41572</v>
      </c>
      <c r="C5311" t="s">
        <v>15065</v>
      </c>
      <c r="D5311" t="s">
        <v>5307</v>
      </c>
      <c r="E5311" t="s">
        <v>10487</v>
      </c>
      <c r="F5311" s="2" t="s">
        <v>6424</v>
      </c>
      <c r="G5311" s="2" t="s">
        <v>6425</v>
      </c>
      <c r="H5311" s="29">
        <v>113808.65</v>
      </c>
      <c r="I5311" s="26">
        <v>254.54</v>
      </c>
      <c r="J5311" s="25">
        <v>133305.14000000001</v>
      </c>
      <c r="K5311" s="25">
        <v>19496.49000000002</v>
      </c>
      <c r="L5311" s="25">
        <v>-9553.2800000000007</v>
      </c>
      <c r="M5311" s="27">
        <v>123751.86000000002</v>
      </c>
    </row>
    <row r="5312" spans="1:13" x14ac:dyDescent="0.15">
      <c r="A5312" t="s">
        <v>19514</v>
      </c>
      <c r="B5312">
        <v>41345</v>
      </c>
      <c r="C5312" t="s">
        <v>14982</v>
      </c>
      <c r="D5312" t="s">
        <v>5308</v>
      </c>
      <c r="E5312" t="s">
        <v>13728</v>
      </c>
      <c r="F5312" s="2" t="s">
        <v>6551</v>
      </c>
      <c r="G5312" s="2" t="s">
        <v>6551</v>
      </c>
      <c r="H5312" s="29">
        <v>31712</v>
      </c>
      <c r="I5312" s="26">
        <v>594.91</v>
      </c>
      <c r="J5312" s="25">
        <v>311560.32000000001</v>
      </c>
      <c r="K5312" s="25">
        <v>279848.32000000001</v>
      </c>
      <c r="L5312" s="25">
        <v>-137125.68</v>
      </c>
      <c r="M5312" s="27">
        <v>174434.64</v>
      </c>
    </row>
    <row r="5313" spans="1:13" x14ac:dyDescent="0.15">
      <c r="A5313" t="s">
        <v>22593</v>
      </c>
      <c r="B5313">
        <v>58761</v>
      </c>
      <c r="C5313" t="s">
        <v>15314</v>
      </c>
      <c r="D5313" t="s">
        <v>5309</v>
      </c>
      <c r="E5313" t="s">
        <v>12964</v>
      </c>
      <c r="F5313" s="2" t="s">
        <v>6209</v>
      </c>
      <c r="G5313" s="2" t="s">
        <v>6209</v>
      </c>
      <c r="H5313" s="29">
        <v>115962.88</v>
      </c>
      <c r="I5313" s="26">
        <v>289.43</v>
      </c>
      <c r="J5313" s="25">
        <v>151577.39000000001</v>
      </c>
      <c r="K5313" s="25">
        <v>35614.510000000009</v>
      </c>
      <c r="L5313" s="25">
        <v>-17451.11</v>
      </c>
      <c r="M5313" s="27">
        <v>134126.28000000003</v>
      </c>
    </row>
    <row r="5314" spans="1:13" x14ac:dyDescent="0.15">
      <c r="A5314" t="s">
        <v>20545</v>
      </c>
      <c r="B5314">
        <v>41572</v>
      </c>
      <c r="C5314" t="s">
        <v>15065</v>
      </c>
      <c r="D5314" t="s">
        <v>5310</v>
      </c>
      <c r="E5314" t="s">
        <v>6419</v>
      </c>
      <c r="F5314" s="2" t="s">
        <v>6424</v>
      </c>
      <c r="G5314" s="2" t="s">
        <v>6425</v>
      </c>
      <c r="H5314" s="29">
        <v>199834.69</v>
      </c>
      <c r="I5314" s="26">
        <v>513.5</v>
      </c>
      <c r="J5314" s="25">
        <v>268925.09000000003</v>
      </c>
      <c r="K5314" s="25">
        <v>69090.400000000023</v>
      </c>
      <c r="L5314" s="25">
        <v>-33854.300000000003</v>
      </c>
      <c r="M5314" s="27">
        <v>235070.79000000004</v>
      </c>
    </row>
    <row r="5315" spans="1:13" x14ac:dyDescent="0.15">
      <c r="A5315" t="s">
        <v>20082</v>
      </c>
      <c r="B5315">
        <v>41493</v>
      </c>
      <c r="C5315" t="s">
        <v>15029</v>
      </c>
      <c r="D5315" t="s">
        <v>5311</v>
      </c>
      <c r="E5315" t="s">
        <v>13729</v>
      </c>
      <c r="F5315" s="2" t="s">
        <v>6389</v>
      </c>
      <c r="G5315" s="2" t="s">
        <v>6389</v>
      </c>
      <c r="H5315" s="29">
        <v>0</v>
      </c>
      <c r="I5315" s="26">
        <v>194.92</v>
      </c>
      <c r="J5315" s="25">
        <v>102081.55</v>
      </c>
      <c r="K5315" s="25">
        <v>102081.55</v>
      </c>
      <c r="L5315" s="25">
        <v>-50019.96</v>
      </c>
      <c r="M5315" s="27">
        <v>52061.590000000004</v>
      </c>
    </row>
    <row r="5316" spans="1:13" x14ac:dyDescent="0.15">
      <c r="A5316" t="s">
        <v>20546</v>
      </c>
      <c r="B5316">
        <v>41572</v>
      </c>
      <c r="C5316" t="s">
        <v>15065</v>
      </c>
      <c r="D5316" t="s">
        <v>5312</v>
      </c>
      <c r="E5316" t="s">
        <v>13730</v>
      </c>
      <c r="F5316" s="2" t="s">
        <v>6424</v>
      </c>
      <c r="G5316" s="2" t="s">
        <v>6425</v>
      </c>
      <c r="H5316" s="29">
        <v>114325.14000000001</v>
      </c>
      <c r="I5316" s="26">
        <v>312.64</v>
      </c>
      <c r="J5316" s="25">
        <v>163732.69</v>
      </c>
      <c r="K5316" s="25">
        <v>49407.549999999988</v>
      </c>
      <c r="L5316" s="25">
        <v>-24209.7</v>
      </c>
      <c r="M5316" s="27">
        <v>139522.99</v>
      </c>
    </row>
    <row r="5317" spans="1:13" x14ac:dyDescent="0.15">
      <c r="A5317" t="s">
        <v>20083</v>
      </c>
      <c r="B5317">
        <v>41493</v>
      </c>
      <c r="C5317" t="s">
        <v>15029</v>
      </c>
      <c r="D5317" t="s">
        <v>5313</v>
      </c>
      <c r="E5317" t="s">
        <v>13731</v>
      </c>
      <c r="F5317" s="2" t="s">
        <v>6389</v>
      </c>
      <c r="G5317" s="2" t="s">
        <v>6389</v>
      </c>
      <c r="H5317" s="29">
        <v>11390.690000000002</v>
      </c>
      <c r="I5317" s="26">
        <v>19.079999999999998</v>
      </c>
      <c r="J5317" s="25">
        <v>9992.39</v>
      </c>
      <c r="K5317" s="25">
        <v>-1398.3000000000029</v>
      </c>
      <c r="L5317" s="25">
        <v>1048.73</v>
      </c>
      <c r="M5317" s="27">
        <v>11041.119999999999</v>
      </c>
    </row>
    <row r="5318" spans="1:13" x14ac:dyDescent="0.15">
      <c r="A5318" t="s">
        <v>22594</v>
      </c>
      <c r="B5318">
        <v>58761</v>
      </c>
      <c r="C5318" t="s">
        <v>15314</v>
      </c>
      <c r="D5318" t="s">
        <v>5314</v>
      </c>
      <c r="E5318" t="s">
        <v>13732</v>
      </c>
      <c r="F5318" s="2" t="s">
        <v>6209</v>
      </c>
      <c r="G5318" s="2" t="s">
        <v>6209</v>
      </c>
      <c r="H5318" s="29">
        <v>71990.509999999995</v>
      </c>
      <c r="I5318" s="26">
        <v>209.05</v>
      </c>
      <c r="J5318" s="25">
        <v>109481.58</v>
      </c>
      <c r="K5318" s="25">
        <v>37491.070000000007</v>
      </c>
      <c r="L5318" s="25">
        <v>-18370.62</v>
      </c>
      <c r="M5318" s="27">
        <v>91110.96</v>
      </c>
    </row>
    <row r="5319" spans="1:13" x14ac:dyDescent="0.15">
      <c r="A5319" t="s">
        <v>20547</v>
      </c>
      <c r="B5319">
        <v>41572</v>
      </c>
      <c r="C5319" t="s">
        <v>15065</v>
      </c>
      <c r="D5319" t="s">
        <v>5315</v>
      </c>
      <c r="E5319" t="s">
        <v>13733</v>
      </c>
      <c r="F5319" s="2" t="s">
        <v>6424</v>
      </c>
      <c r="G5319" s="2" t="s">
        <v>6425</v>
      </c>
      <c r="H5319" s="29">
        <v>109695.90000000002</v>
      </c>
      <c r="I5319" s="26">
        <v>555.79999999999995</v>
      </c>
      <c r="J5319" s="25">
        <v>291078.02</v>
      </c>
      <c r="K5319" s="25">
        <v>181382.12</v>
      </c>
      <c r="L5319" s="25">
        <v>-88877.24</v>
      </c>
      <c r="M5319" s="27">
        <v>202200.78000000003</v>
      </c>
    </row>
    <row r="5320" spans="1:13" x14ac:dyDescent="0.15">
      <c r="A5320" t="s">
        <v>20084</v>
      </c>
      <c r="B5320">
        <v>41493</v>
      </c>
      <c r="C5320" t="s">
        <v>15029</v>
      </c>
      <c r="D5320" t="s">
        <v>5316</v>
      </c>
      <c r="E5320" t="s">
        <v>13734</v>
      </c>
      <c r="F5320" s="2" t="s">
        <v>6389</v>
      </c>
      <c r="G5320" s="2" t="s">
        <v>6389</v>
      </c>
      <c r="H5320" s="29">
        <v>0</v>
      </c>
      <c r="I5320" s="26">
        <v>211.17</v>
      </c>
      <c r="J5320" s="25">
        <v>110591.84</v>
      </c>
      <c r="K5320" s="25">
        <v>110591.84</v>
      </c>
      <c r="L5320" s="25">
        <v>-54190</v>
      </c>
      <c r="M5320" s="27">
        <v>56401.84</v>
      </c>
    </row>
    <row r="5321" spans="1:13" x14ac:dyDescent="0.15">
      <c r="A5321" t="s">
        <v>22595</v>
      </c>
      <c r="B5321">
        <v>58761</v>
      </c>
      <c r="C5321" t="s">
        <v>15314</v>
      </c>
      <c r="D5321" t="s">
        <v>5317</v>
      </c>
      <c r="E5321" t="s">
        <v>13735</v>
      </c>
      <c r="F5321" s="2" t="s">
        <v>6209</v>
      </c>
      <c r="G5321" s="2" t="s">
        <v>6209</v>
      </c>
      <c r="H5321" s="29">
        <v>0</v>
      </c>
      <c r="I5321" s="26">
        <v>0</v>
      </c>
      <c r="J5321" s="25">
        <v>0</v>
      </c>
      <c r="K5321" s="25">
        <v>0</v>
      </c>
      <c r="L5321" s="25">
        <v>0</v>
      </c>
      <c r="M5321" s="27">
        <v>0</v>
      </c>
    </row>
    <row r="5322" spans="1:13" x14ac:dyDescent="0.15">
      <c r="A5322" t="s">
        <v>22596</v>
      </c>
      <c r="B5322">
        <v>58761</v>
      </c>
      <c r="C5322" t="s">
        <v>15314</v>
      </c>
      <c r="D5322" t="s">
        <v>5318</v>
      </c>
      <c r="E5322" t="s">
        <v>12835</v>
      </c>
      <c r="F5322" s="2" t="s">
        <v>6209</v>
      </c>
      <c r="G5322" s="2" t="s">
        <v>6209</v>
      </c>
      <c r="H5322" s="29">
        <v>596862.35</v>
      </c>
      <c r="I5322" s="26">
        <v>859.7</v>
      </c>
      <c r="J5322" s="25">
        <v>450233.49</v>
      </c>
      <c r="K5322" s="25">
        <v>-146628.85999999999</v>
      </c>
      <c r="L5322" s="25">
        <v>109971.65</v>
      </c>
      <c r="M5322" s="27">
        <v>560205.14</v>
      </c>
    </row>
    <row r="5323" spans="1:13" x14ac:dyDescent="0.15">
      <c r="A5323" t="s">
        <v>22597</v>
      </c>
      <c r="B5323">
        <v>58761</v>
      </c>
      <c r="C5323" t="s">
        <v>15314</v>
      </c>
      <c r="D5323" t="s">
        <v>5319</v>
      </c>
      <c r="E5323" t="s">
        <v>13736</v>
      </c>
      <c r="F5323" s="2" t="s">
        <v>6209</v>
      </c>
      <c r="G5323" s="2" t="s">
        <v>6209</v>
      </c>
      <c r="H5323" s="29">
        <v>66311.789999999994</v>
      </c>
      <c r="I5323" s="26">
        <v>74.42</v>
      </c>
      <c r="J5323" s="25">
        <v>38974.5</v>
      </c>
      <c r="K5323" s="25">
        <v>-27337.289999999994</v>
      </c>
      <c r="L5323" s="25">
        <v>20502.97</v>
      </c>
      <c r="M5323" s="27">
        <v>59477.47</v>
      </c>
    </row>
    <row r="5324" spans="1:13" x14ac:dyDescent="0.15">
      <c r="A5324" t="s">
        <v>22598</v>
      </c>
      <c r="B5324">
        <v>58761</v>
      </c>
      <c r="C5324" t="s">
        <v>15314</v>
      </c>
      <c r="D5324" t="s">
        <v>5320</v>
      </c>
      <c r="E5324" t="s">
        <v>13737</v>
      </c>
      <c r="F5324" s="2" t="s">
        <v>6209</v>
      </c>
      <c r="G5324" s="2" t="s">
        <v>6209</v>
      </c>
      <c r="H5324" s="29">
        <v>17838</v>
      </c>
      <c r="I5324" s="26">
        <v>0</v>
      </c>
      <c r="J5324" s="25">
        <v>0</v>
      </c>
      <c r="K5324" s="25">
        <v>-17838</v>
      </c>
      <c r="L5324" s="25">
        <v>13378.5</v>
      </c>
      <c r="M5324" s="27">
        <v>13378.5</v>
      </c>
    </row>
    <row r="5325" spans="1:13" x14ac:dyDescent="0.15">
      <c r="A5325" t="s">
        <v>20548</v>
      </c>
      <c r="B5325">
        <v>41572</v>
      </c>
      <c r="C5325" t="s">
        <v>15065</v>
      </c>
      <c r="D5325" t="s">
        <v>5321</v>
      </c>
      <c r="E5325" t="s">
        <v>13739</v>
      </c>
      <c r="F5325" s="2" t="s">
        <v>6424</v>
      </c>
      <c r="G5325" s="2" t="s">
        <v>6425</v>
      </c>
      <c r="H5325" s="29">
        <v>0</v>
      </c>
      <c r="I5325" s="26">
        <v>0</v>
      </c>
      <c r="J5325" s="25">
        <v>0</v>
      </c>
      <c r="K5325" s="25">
        <v>0</v>
      </c>
      <c r="L5325" s="25">
        <v>0</v>
      </c>
      <c r="M5325" s="27">
        <v>0</v>
      </c>
    </row>
    <row r="5326" spans="1:13" x14ac:dyDescent="0.15">
      <c r="A5326" t="s">
        <v>20902</v>
      </c>
      <c r="B5326">
        <v>41645</v>
      </c>
      <c r="C5326" t="s">
        <v>15092</v>
      </c>
      <c r="D5326" t="s">
        <v>5322</v>
      </c>
      <c r="E5326" t="s">
        <v>13740</v>
      </c>
      <c r="F5326" s="2" t="s">
        <v>6347</v>
      </c>
      <c r="G5326" s="2" t="s">
        <v>6347</v>
      </c>
      <c r="H5326" s="29">
        <v>0</v>
      </c>
      <c r="I5326" s="26">
        <v>0</v>
      </c>
      <c r="J5326" s="25">
        <v>0</v>
      </c>
      <c r="K5326" s="25">
        <v>0</v>
      </c>
      <c r="L5326" s="25">
        <v>0</v>
      </c>
      <c r="M5326" s="27">
        <v>0</v>
      </c>
    </row>
    <row r="5327" spans="1:13" x14ac:dyDescent="0.15">
      <c r="A5327" t="s">
        <v>22599</v>
      </c>
      <c r="B5327">
        <v>58761</v>
      </c>
      <c r="C5327" t="s">
        <v>15314</v>
      </c>
      <c r="D5327" t="s">
        <v>5323</v>
      </c>
      <c r="E5327" t="s">
        <v>13741</v>
      </c>
      <c r="F5327" s="2" t="s">
        <v>6209</v>
      </c>
      <c r="G5327" s="2" t="s">
        <v>6209</v>
      </c>
      <c r="H5327" s="29">
        <v>136246.79999999999</v>
      </c>
      <c r="I5327" s="26">
        <v>226.69</v>
      </c>
      <c r="J5327" s="25">
        <v>118719.82</v>
      </c>
      <c r="K5327" s="25">
        <v>-17526.979999999981</v>
      </c>
      <c r="L5327" s="25">
        <v>13145.24</v>
      </c>
      <c r="M5327" s="27">
        <v>131865.06</v>
      </c>
    </row>
    <row r="5328" spans="1:13" x14ac:dyDescent="0.15">
      <c r="A5328" t="s">
        <v>20549</v>
      </c>
      <c r="B5328">
        <v>41572</v>
      </c>
      <c r="C5328" t="s">
        <v>15065</v>
      </c>
      <c r="D5328" t="s">
        <v>5324</v>
      </c>
      <c r="E5328" t="s">
        <v>13742</v>
      </c>
      <c r="F5328" s="2" t="s">
        <v>6424</v>
      </c>
      <c r="G5328" s="2" t="s">
        <v>6425</v>
      </c>
      <c r="H5328" s="29">
        <v>137347.07</v>
      </c>
      <c r="I5328" s="26">
        <v>419.36</v>
      </c>
      <c r="J5328" s="25">
        <v>219623.03</v>
      </c>
      <c r="K5328" s="25">
        <v>82275.959999999992</v>
      </c>
      <c r="L5328" s="25">
        <v>-40315.22</v>
      </c>
      <c r="M5328" s="27">
        <v>179307.81</v>
      </c>
    </row>
    <row r="5329" spans="1:13" x14ac:dyDescent="0.15">
      <c r="A5329" t="s">
        <v>20903</v>
      </c>
      <c r="B5329">
        <v>41645</v>
      </c>
      <c r="C5329" t="s">
        <v>15092</v>
      </c>
      <c r="D5329" t="s">
        <v>5325</v>
      </c>
      <c r="E5329" t="s">
        <v>13743</v>
      </c>
      <c r="F5329" s="2" t="s">
        <v>6347</v>
      </c>
      <c r="G5329" s="2" t="s">
        <v>6347</v>
      </c>
      <c r="H5329" s="29">
        <v>0</v>
      </c>
      <c r="I5329" s="26">
        <v>0</v>
      </c>
      <c r="J5329" s="25">
        <v>0</v>
      </c>
      <c r="K5329" s="25">
        <v>0</v>
      </c>
      <c r="L5329" s="25">
        <v>0</v>
      </c>
      <c r="M5329" s="27">
        <v>0</v>
      </c>
    </row>
    <row r="5330" spans="1:13" x14ac:dyDescent="0.15">
      <c r="A5330" t="s">
        <v>22600</v>
      </c>
      <c r="B5330">
        <v>58761</v>
      </c>
      <c r="C5330" t="s">
        <v>15314</v>
      </c>
      <c r="D5330" t="s">
        <v>5326</v>
      </c>
      <c r="E5330" t="s">
        <v>13744</v>
      </c>
      <c r="F5330" s="2" t="s">
        <v>6209</v>
      </c>
      <c r="G5330" s="2" t="s">
        <v>6209</v>
      </c>
      <c r="H5330" s="29">
        <v>85726.719999999972</v>
      </c>
      <c r="I5330" s="26">
        <v>129.09</v>
      </c>
      <c r="J5330" s="25">
        <v>67605.72</v>
      </c>
      <c r="K5330" s="25">
        <v>-18120.999999999971</v>
      </c>
      <c r="L5330" s="25">
        <v>13590.75</v>
      </c>
      <c r="M5330" s="27">
        <v>81196.47</v>
      </c>
    </row>
    <row r="5331" spans="1:13" x14ac:dyDescent="0.15">
      <c r="A5331" t="s">
        <v>20550</v>
      </c>
      <c r="B5331">
        <v>41572</v>
      </c>
      <c r="C5331" t="s">
        <v>15065</v>
      </c>
      <c r="D5331" t="s">
        <v>5327</v>
      </c>
      <c r="E5331" t="s">
        <v>13745</v>
      </c>
      <c r="F5331" s="2" t="s">
        <v>6424</v>
      </c>
      <c r="G5331" s="2" t="s">
        <v>6425</v>
      </c>
      <c r="H5331" s="29">
        <v>102630.89000000001</v>
      </c>
      <c r="I5331" s="26">
        <v>297.93</v>
      </c>
      <c r="J5331" s="25">
        <v>156028.92000000001</v>
      </c>
      <c r="K5331" s="25">
        <v>53398.03</v>
      </c>
      <c r="L5331" s="25">
        <v>-26165.03</v>
      </c>
      <c r="M5331" s="27">
        <v>129863.89000000001</v>
      </c>
    </row>
    <row r="5332" spans="1:13" x14ac:dyDescent="0.15">
      <c r="A5332" t="s">
        <v>22601</v>
      </c>
      <c r="B5332">
        <v>58761</v>
      </c>
      <c r="C5332" t="s">
        <v>15314</v>
      </c>
      <c r="D5332" t="s">
        <v>5328</v>
      </c>
      <c r="E5332" t="s">
        <v>11089</v>
      </c>
      <c r="F5332" s="2" t="s">
        <v>6209</v>
      </c>
      <c r="G5332" s="2" t="s">
        <v>6209</v>
      </c>
      <c r="H5332" s="29">
        <v>63424</v>
      </c>
      <c r="I5332" s="26">
        <v>234.94</v>
      </c>
      <c r="J5332" s="25">
        <v>123040.43</v>
      </c>
      <c r="K5332" s="25">
        <v>59616.429999999993</v>
      </c>
      <c r="L5332" s="25">
        <v>-29212.05</v>
      </c>
      <c r="M5332" s="27">
        <v>93828.37999999999</v>
      </c>
    </row>
    <row r="5333" spans="1:13" x14ac:dyDescent="0.15">
      <c r="A5333" t="s">
        <v>20551</v>
      </c>
      <c r="B5333">
        <v>41572</v>
      </c>
      <c r="C5333" t="s">
        <v>15065</v>
      </c>
      <c r="D5333" t="s">
        <v>5329</v>
      </c>
      <c r="E5333" t="s">
        <v>13746</v>
      </c>
      <c r="F5333" s="2" t="s">
        <v>6424</v>
      </c>
      <c r="G5333" s="2" t="s">
        <v>6425</v>
      </c>
      <c r="H5333" s="29">
        <v>614349.66</v>
      </c>
      <c r="I5333" s="26">
        <v>1376.25</v>
      </c>
      <c r="J5333" s="25">
        <v>720755.89</v>
      </c>
      <c r="K5333" s="25">
        <v>106406.22999999998</v>
      </c>
      <c r="L5333" s="25">
        <v>-52139.05</v>
      </c>
      <c r="M5333" s="27">
        <v>668616.84</v>
      </c>
    </row>
    <row r="5334" spans="1:13" x14ac:dyDescent="0.15">
      <c r="A5334" t="s">
        <v>20904</v>
      </c>
      <c r="B5334">
        <v>41645</v>
      </c>
      <c r="C5334" t="s">
        <v>15092</v>
      </c>
      <c r="D5334" t="s">
        <v>5330</v>
      </c>
      <c r="E5334" t="s">
        <v>10464</v>
      </c>
      <c r="F5334" s="2" t="s">
        <v>6347</v>
      </c>
      <c r="G5334" s="2" t="s">
        <v>6347</v>
      </c>
      <c r="H5334" s="29">
        <v>29730</v>
      </c>
      <c r="I5334" s="26">
        <v>0</v>
      </c>
      <c r="J5334" s="25">
        <v>0</v>
      </c>
      <c r="K5334" s="25">
        <v>-29730</v>
      </c>
      <c r="L5334" s="25">
        <v>22297.5</v>
      </c>
      <c r="M5334" s="27">
        <v>22297.5</v>
      </c>
    </row>
    <row r="5335" spans="1:13" x14ac:dyDescent="0.15">
      <c r="A5335" t="s">
        <v>20552</v>
      </c>
      <c r="B5335">
        <v>41572</v>
      </c>
      <c r="C5335" t="s">
        <v>15065</v>
      </c>
      <c r="D5335" t="s">
        <v>5331</v>
      </c>
      <c r="E5335" t="s">
        <v>13747</v>
      </c>
      <c r="F5335" s="2" t="s">
        <v>6424</v>
      </c>
      <c r="G5335" s="2" t="s">
        <v>6425</v>
      </c>
      <c r="H5335" s="29">
        <v>488666.54000000004</v>
      </c>
      <c r="I5335" s="26">
        <v>1107.3399999999999</v>
      </c>
      <c r="J5335" s="25">
        <v>579925.03</v>
      </c>
      <c r="K5335" s="25">
        <v>91258.489999999991</v>
      </c>
      <c r="L5335" s="25">
        <v>-44716.66</v>
      </c>
      <c r="M5335" s="27">
        <v>535208.37</v>
      </c>
    </row>
    <row r="5336" spans="1:13" x14ac:dyDescent="0.15">
      <c r="A5336" t="s">
        <v>22602</v>
      </c>
      <c r="B5336">
        <v>58761</v>
      </c>
      <c r="C5336" t="s">
        <v>15314</v>
      </c>
      <c r="D5336" t="s">
        <v>5332</v>
      </c>
      <c r="E5336" t="s">
        <v>10478</v>
      </c>
      <c r="F5336" s="2" t="s">
        <v>6209</v>
      </c>
      <c r="G5336" s="2" t="s">
        <v>6209</v>
      </c>
      <c r="H5336" s="29">
        <v>21802</v>
      </c>
      <c r="I5336" s="26">
        <v>186.69</v>
      </c>
      <c r="J5336" s="25">
        <v>97771.42</v>
      </c>
      <c r="K5336" s="25">
        <v>75969.42</v>
      </c>
      <c r="L5336" s="25">
        <v>-37225.019999999997</v>
      </c>
      <c r="M5336" s="27">
        <v>60546.400000000001</v>
      </c>
    </row>
    <row r="5337" spans="1:13" x14ac:dyDescent="0.15">
      <c r="A5337" t="s">
        <v>20553</v>
      </c>
      <c r="B5337">
        <v>41572</v>
      </c>
      <c r="C5337" t="s">
        <v>15065</v>
      </c>
      <c r="D5337" t="s">
        <v>5333</v>
      </c>
      <c r="E5337" t="s">
        <v>13748</v>
      </c>
      <c r="F5337" s="2" t="s">
        <v>6424</v>
      </c>
      <c r="G5337" s="2" t="s">
        <v>6425</v>
      </c>
      <c r="H5337" s="29">
        <v>423429.08000000007</v>
      </c>
      <c r="I5337" s="26">
        <v>1084.5999999999999</v>
      </c>
      <c r="J5337" s="25">
        <v>568015.87</v>
      </c>
      <c r="K5337" s="25">
        <v>144586.78999999992</v>
      </c>
      <c r="L5337" s="25">
        <v>-70847.53</v>
      </c>
      <c r="M5337" s="27">
        <v>497168.33999999997</v>
      </c>
    </row>
    <row r="5338" spans="1:13" x14ac:dyDescent="0.15">
      <c r="A5338" t="s">
        <v>20905</v>
      </c>
      <c r="B5338">
        <v>41645</v>
      </c>
      <c r="C5338" t="s">
        <v>15092</v>
      </c>
      <c r="D5338" t="s">
        <v>5334</v>
      </c>
      <c r="E5338" t="s">
        <v>13749</v>
      </c>
      <c r="F5338" s="2" t="s">
        <v>6347</v>
      </c>
      <c r="G5338" s="2" t="s">
        <v>6347</v>
      </c>
      <c r="H5338" s="29">
        <v>0</v>
      </c>
      <c r="I5338" s="26">
        <v>0</v>
      </c>
      <c r="J5338" s="25">
        <v>0</v>
      </c>
      <c r="K5338" s="25">
        <v>0</v>
      </c>
      <c r="L5338" s="25">
        <v>0</v>
      </c>
      <c r="M5338" s="27">
        <v>0</v>
      </c>
    </row>
    <row r="5339" spans="1:13" x14ac:dyDescent="0.15">
      <c r="A5339" t="s">
        <v>22603</v>
      </c>
      <c r="B5339">
        <v>58761</v>
      </c>
      <c r="C5339" t="s">
        <v>15314</v>
      </c>
      <c r="D5339" t="s">
        <v>5335</v>
      </c>
      <c r="E5339" t="s">
        <v>13750</v>
      </c>
      <c r="F5339" s="2" t="s">
        <v>6209</v>
      </c>
      <c r="G5339" s="2" t="s">
        <v>6209</v>
      </c>
      <c r="H5339" s="29">
        <v>0</v>
      </c>
      <c r="I5339" s="26">
        <v>94.24</v>
      </c>
      <c r="J5339" s="25">
        <v>49354.43</v>
      </c>
      <c r="K5339" s="25">
        <v>49354.43</v>
      </c>
      <c r="L5339" s="25">
        <v>-24183.67</v>
      </c>
      <c r="M5339" s="27">
        <v>25170.760000000002</v>
      </c>
    </row>
    <row r="5340" spans="1:13" x14ac:dyDescent="0.15">
      <c r="A5340" t="s">
        <v>20906</v>
      </c>
      <c r="B5340">
        <v>41645</v>
      </c>
      <c r="C5340" t="s">
        <v>15092</v>
      </c>
      <c r="D5340" t="s">
        <v>5336</v>
      </c>
      <c r="E5340" t="s">
        <v>13751</v>
      </c>
      <c r="F5340" s="2" t="s">
        <v>6347</v>
      </c>
      <c r="G5340" s="2" t="s">
        <v>6347</v>
      </c>
      <c r="H5340" s="29">
        <v>90740.760000000009</v>
      </c>
      <c r="I5340" s="26">
        <v>421.63</v>
      </c>
      <c r="J5340" s="25">
        <v>220811.85</v>
      </c>
      <c r="K5340" s="25">
        <v>130071.09</v>
      </c>
      <c r="L5340" s="25">
        <v>-63734.83</v>
      </c>
      <c r="M5340" s="27">
        <v>157077.02000000002</v>
      </c>
    </row>
    <row r="5341" spans="1:13" x14ac:dyDescent="0.15">
      <c r="A5341" t="s">
        <v>20554</v>
      </c>
      <c r="B5341">
        <v>41572</v>
      </c>
      <c r="C5341" t="s">
        <v>15065</v>
      </c>
      <c r="D5341" t="s">
        <v>5337</v>
      </c>
      <c r="E5341" t="s">
        <v>13752</v>
      </c>
      <c r="F5341" s="2" t="s">
        <v>6424</v>
      </c>
      <c r="G5341" s="2" t="s">
        <v>6425</v>
      </c>
      <c r="H5341" s="29">
        <v>885896.03999999992</v>
      </c>
      <c r="I5341" s="26">
        <v>1362.83</v>
      </c>
      <c r="J5341" s="25">
        <v>713727.7</v>
      </c>
      <c r="K5341" s="25">
        <v>-172168.33999999997</v>
      </c>
      <c r="L5341" s="25">
        <v>129126.26</v>
      </c>
      <c r="M5341" s="27">
        <v>842853.96</v>
      </c>
    </row>
    <row r="5342" spans="1:13" x14ac:dyDescent="0.15">
      <c r="A5342" t="s">
        <v>20907</v>
      </c>
      <c r="B5342">
        <v>41645</v>
      </c>
      <c r="C5342" t="s">
        <v>15092</v>
      </c>
      <c r="D5342" t="s">
        <v>5338</v>
      </c>
      <c r="E5342" t="s">
        <v>13753</v>
      </c>
      <c r="F5342" s="2" t="s">
        <v>6347</v>
      </c>
      <c r="G5342" s="2" t="s">
        <v>6347</v>
      </c>
      <c r="H5342" s="29">
        <v>473203.33999999997</v>
      </c>
      <c r="I5342" s="26">
        <v>1073.9100000000001</v>
      </c>
      <c r="J5342" s="25">
        <v>562417.41</v>
      </c>
      <c r="K5342" s="25">
        <v>89214.070000000065</v>
      </c>
      <c r="L5342" s="25">
        <v>-43714.89</v>
      </c>
      <c r="M5342" s="27">
        <v>518702.52</v>
      </c>
    </row>
    <row r="5343" spans="1:13" x14ac:dyDescent="0.15">
      <c r="A5343" t="s">
        <v>20908</v>
      </c>
      <c r="B5343">
        <v>41645</v>
      </c>
      <c r="C5343" t="s">
        <v>15092</v>
      </c>
      <c r="D5343" t="s">
        <v>5339</v>
      </c>
      <c r="E5343" t="s">
        <v>11821</v>
      </c>
      <c r="F5343" s="2" t="s">
        <v>6347</v>
      </c>
      <c r="G5343" s="2" t="s">
        <v>6347</v>
      </c>
      <c r="H5343" s="29">
        <v>132773.84</v>
      </c>
      <c r="I5343" s="26">
        <v>508.7</v>
      </c>
      <c r="J5343" s="25">
        <v>266411.28000000003</v>
      </c>
      <c r="K5343" s="25">
        <v>133637.44000000003</v>
      </c>
      <c r="L5343" s="25">
        <v>-65482.35</v>
      </c>
      <c r="M5343" s="27">
        <v>200928.93000000002</v>
      </c>
    </row>
    <row r="5344" spans="1:13" x14ac:dyDescent="0.15">
      <c r="A5344" t="s">
        <v>20555</v>
      </c>
      <c r="B5344">
        <v>41572</v>
      </c>
      <c r="C5344" t="s">
        <v>15065</v>
      </c>
      <c r="D5344" t="s">
        <v>5340</v>
      </c>
      <c r="E5344" t="s">
        <v>13337</v>
      </c>
      <c r="F5344" s="2" t="s">
        <v>6424</v>
      </c>
      <c r="G5344" s="2" t="s">
        <v>6425</v>
      </c>
      <c r="H5344" s="29">
        <v>485655.22</v>
      </c>
      <c r="I5344" s="26">
        <v>868.35</v>
      </c>
      <c r="J5344" s="25">
        <v>454763.58</v>
      </c>
      <c r="K5344" s="25">
        <v>-30891.639999999956</v>
      </c>
      <c r="L5344" s="25">
        <v>23168.73</v>
      </c>
      <c r="M5344" s="27">
        <v>477932.31</v>
      </c>
    </row>
    <row r="5345" spans="1:13" x14ac:dyDescent="0.15">
      <c r="A5345" t="s">
        <v>20909</v>
      </c>
      <c r="B5345">
        <v>41645</v>
      </c>
      <c r="C5345" t="s">
        <v>15092</v>
      </c>
      <c r="D5345" t="s">
        <v>5341</v>
      </c>
      <c r="E5345" t="s">
        <v>13754</v>
      </c>
      <c r="F5345" s="2" t="s">
        <v>6347</v>
      </c>
      <c r="G5345" s="2" t="s">
        <v>6347</v>
      </c>
      <c r="H5345" s="29">
        <v>418711.87</v>
      </c>
      <c r="I5345" s="26">
        <v>725.32</v>
      </c>
      <c r="J5345" s="25">
        <v>379857.34</v>
      </c>
      <c r="K5345" s="25">
        <v>-38854.52999999997</v>
      </c>
      <c r="L5345" s="25">
        <v>29140.9</v>
      </c>
      <c r="M5345" s="27">
        <v>408998.24000000005</v>
      </c>
    </row>
    <row r="5346" spans="1:13" x14ac:dyDescent="0.15">
      <c r="A5346" t="s">
        <v>18156</v>
      </c>
      <c r="B5346">
        <v>37949</v>
      </c>
      <c r="C5346" t="s">
        <v>14819</v>
      </c>
      <c r="D5346" t="s">
        <v>5342</v>
      </c>
      <c r="E5346" t="s">
        <v>7681</v>
      </c>
      <c r="F5346" s="2" t="s">
        <v>6299</v>
      </c>
      <c r="G5346" s="2" t="s">
        <v>6299</v>
      </c>
      <c r="H5346" s="29">
        <v>7230.429999999993</v>
      </c>
      <c r="I5346" s="26">
        <v>58.32</v>
      </c>
      <c r="J5346" s="25">
        <v>30542.77</v>
      </c>
      <c r="K5346" s="25">
        <v>23312.340000000007</v>
      </c>
      <c r="L5346" s="25">
        <v>-11423.05</v>
      </c>
      <c r="M5346" s="27">
        <v>19119.72</v>
      </c>
    </row>
    <row r="5347" spans="1:13" x14ac:dyDescent="0.15">
      <c r="A5347" t="s">
        <v>21659</v>
      </c>
      <c r="B5347">
        <v>42122</v>
      </c>
      <c r="C5347" t="s">
        <v>15163</v>
      </c>
      <c r="D5347" t="s">
        <v>5343</v>
      </c>
      <c r="E5347" t="s">
        <v>13755</v>
      </c>
      <c r="F5347" s="2" t="s">
        <v>6431</v>
      </c>
      <c r="G5347" s="2" t="s">
        <v>6432</v>
      </c>
      <c r="H5347" s="29">
        <v>0</v>
      </c>
      <c r="I5347" s="26">
        <v>0</v>
      </c>
      <c r="J5347" s="25">
        <v>0</v>
      </c>
      <c r="K5347" s="25">
        <v>0</v>
      </c>
      <c r="L5347" s="25">
        <v>0</v>
      </c>
      <c r="M5347" s="27">
        <v>0</v>
      </c>
    </row>
    <row r="5348" spans="1:13" x14ac:dyDescent="0.15">
      <c r="A5348" t="s">
        <v>22346</v>
      </c>
      <c r="B5348">
        <v>47322</v>
      </c>
      <c r="C5348" t="s">
        <v>15276</v>
      </c>
      <c r="D5348" t="s">
        <v>5344</v>
      </c>
      <c r="E5348" t="s">
        <v>13756</v>
      </c>
      <c r="F5348" s="2" t="s">
        <v>6472</v>
      </c>
      <c r="G5348" s="2" t="s">
        <v>6472</v>
      </c>
      <c r="H5348" s="29">
        <v>73732.570000000007</v>
      </c>
      <c r="I5348" s="26">
        <v>149.84</v>
      </c>
      <c r="J5348" s="25">
        <v>78472.710000000006</v>
      </c>
      <c r="K5348" s="25">
        <v>4740.1399999999994</v>
      </c>
      <c r="L5348" s="25">
        <v>-2322.67</v>
      </c>
      <c r="M5348" s="27">
        <v>76150.040000000008</v>
      </c>
    </row>
    <row r="5349" spans="1:13" x14ac:dyDescent="0.15">
      <c r="A5349" t="s">
        <v>19315</v>
      </c>
      <c r="B5349">
        <v>41242</v>
      </c>
      <c r="C5349" t="s">
        <v>14963</v>
      </c>
      <c r="D5349" t="s">
        <v>5345</v>
      </c>
      <c r="E5349" t="s">
        <v>13758</v>
      </c>
      <c r="F5349" s="2" t="s">
        <v>6486</v>
      </c>
      <c r="G5349" s="2" t="s">
        <v>6486</v>
      </c>
      <c r="H5349" s="29">
        <v>0</v>
      </c>
      <c r="I5349" s="26">
        <v>0</v>
      </c>
      <c r="J5349" s="25">
        <v>0</v>
      </c>
      <c r="K5349" s="25">
        <v>0</v>
      </c>
      <c r="L5349" s="25">
        <v>0</v>
      </c>
      <c r="M5349" s="27">
        <v>0</v>
      </c>
    </row>
    <row r="5350" spans="1:13" x14ac:dyDescent="0.15">
      <c r="A5350" t="s">
        <v>23242</v>
      </c>
      <c r="B5350">
        <v>78066</v>
      </c>
      <c r="C5350" t="s">
        <v>15422</v>
      </c>
      <c r="D5350" t="s">
        <v>5346</v>
      </c>
      <c r="E5350" t="s">
        <v>13759</v>
      </c>
      <c r="F5350" s="2" t="s">
        <v>13760</v>
      </c>
      <c r="G5350" s="2" t="s">
        <v>6926</v>
      </c>
      <c r="H5350" s="29">
        <v>0</v>
      </c>
      <c r="I5350" s="26">
        <v>0</v>
      </c>
      <c r="J5350" s="25">
        <v>0</v>
      </c>
      <c r="K5350" s="25">
        <v>0</v>
      </c>
      <c r="L5350" s="25">
        <v>0</v>
      </c>
      <c r="M5350" s="27">
        <v>0</v>
      </c>
    </row>
    <row r="5351" spans="1:13" x14ac:dyDescent="0.15">
      <c r="A5351" t="s">
        <v>17526</v>
      </c>
      <c r="B5351">
        <v>20281</v>
      </c>
      <c r="C5351" t="s">
        <v>14666</v>
      </c>
      <c r="D5351" t="s">
        <v>5347</v>
      </c>
      <c r="E5351" t="s">
        <v>13761</v>
      </c>
      <c r="F5351" s="2" t="s">
        <v>6424</v>
      </c>
      <c r="G5351" s="2" t="s">
        <v>6425</v>
      </c>
      <c r="H5351" s="29">
        <v>167498.72</v>
      </c>
      <c r="I5351" s="26">
        <v>458.04</v>
      </c>
      <c r="J5351" s="25">
        <v>239880.13</v>
      </c>
      <c r="K5351" s="25">
        <v>72381.41</v>
      </c>
      <c r="L5351" s="25">
        <v>-35466.89</v>
      </c>
      <c r="M5351" s="27">
        <v>204413.24</v>
      </c>
    </row>
    <row r="5352" spans="1:13" x14ac:dyDescent="0.15">
      <c r="A5352" t="s">
        <v>20556</v>
      </c>
      <c r="B5352">
        <v>41572</v>
      </c>
      <c r="C5352" t="s">
        <v>15065</v>
      </c>
      <c r="D5352" t="s">
        <v>5348</v>
      </c>
      <c r="E5352" t="s">
        <v>13762</v>
      </c>
      <c r="F5352" s="2" t="s">
        <v>6424</v>
      </c>
      <c r="G5352" s="2" t="s">
        <v>6425</v>
      </c>
      <c r="H5352" s="29">
        <v>49550</v>
      </c>
      <c r="I5352" s="26">
        <v>164.14</v>
      </c>
      <c r="J5352" s="25">
        <v>85961.76</v>
      </c>
      <c r="K5352" s="25">
        <v>36411.759999999995</v>
      </c>
      <c r="L5352" s="25">
        <v>-17841.759999999998</v>
      </c>
      <c r="M5352" s="27">
        <v>68120</v>
      </c>
    </row>
    <row r="5353" spans="1:13" x14ac:dyDescent="0.15">
      <c r="A5353" t="s">
        <v>18157</v>
      </c>
      <c r="B5353">
        <v>37949</v>
      </c>
      <c r="C5353" t="s">
        <v>14819</v>
      </c>
      <c r="D5353" t="s">
        <v>5349</v>
      </c>
      <c r="E5353" t="s">
        <v>13763</v>
      </c>
      <c r="F5353" s="2" t="s">
        <v>6299</v>
      </c>
      <c r="G5353" s="2" t="s">
        <v>6299</v>
      </c>
      <c r="H5353" s="29">
        <v>0</v>
      </c>
      <c r="I5353" s="26">
        <v>0</v>
      </c>
      <c r="J5353" s="25">
        <v>0</v>
      </c>
      <c r="K5353" s="25">
        <v>0</v>
      </c>
      <c r="L5353" s="25">
        <v>0</v>
      </c>
      <c r="M5353" s="27">
        <v>0</v>
      </c>
    </row>
    <row r="5354" spans="1:13" x14ac:dyDescent="0.15">
      <c r="A5354" t="s">
        <v>22807</v>
      </c>
      <c r="B5354">
        <v>70176</v>
      </c>
      <c r="C5354" t="s">
        <v>15359</v>
      </c>
      <c r="D5354" t="s">
        <v>5350</v>
      </c>
      <c r="E5354" t="s">
        <v>13764</v>
      </c>
      <c r="F5354" s="2" t="s">
        <v>6424</v>
      </c>
      <c r="G5354" s="2" t="s">
        <v>6425</v>
      </c>
      <c r="H5354" s="29">
        <v>0</v>
      </c>
      <c r="I5354" s="26">
        <v>186.74</v>
      </c>
      <c r="J5354" s="25">
        <v>97797.61</v>
      </c>
      <c r="K5354" s="25">
        <v>97797.61</v>
      </c>
      <c r="L5354" s="25">
        <v>-47920.83</v>
      </c>
      <c r="M5354" s="27">
        <v>49876.78</v>
      </c>
    </row>
    <row r="5355" spans="1:13" x14ac:dyDescent="0.15">
      <c r="A5355" t="s">
        <v>21660</v>
      </c>
      <c r="B5355">
        <v>42122</v>
      </c>
      <c r="C5355" t="s">
        <v>15163</v>
      </c>
      <c r="D5355" t="s">
        <v>5351</v>
      </c>
      <c r="E5355" t="s">
        <v>13765</v>
      </c>
      <c r="F5355" s="2" t="s">
        <v>6431</v>
      </c>
      <c r="G5355" s="2" t="s">
        <v>6432</v>
      </c>
      <c r="H5355" s="29">
        <v>0</v>
      </c>
      <c r="I5355" s="26">
        <v>0</v>
      </c>
      <c r="J5355" s="25">
        <v>0</v>
      </c>
      <c r="K5355" s="25">
        <v>0</v>
      </c>
      <c r="L5355" s="25">
        <v>0</v>
      </c>
      <c r="M5355" s="27">
        <v>0</v>
      </c>
    </row>
    <row r="5356" spans="1:13" x14ac:dyDescent="0.15">
      <c r="A5356" t="s">
        <v>19316</v>
      </c>
      <c r="B5356">
        <v>41242</v>
      </c>
      <c r="C5356" t="s">
        <v>14963</v>
      </c>
      <c r="D5356" t="s">
        <v>5352</v>
      </c>
      <c r="E5356" t="s">
        <v>13766</v>
      </c>
      <c r="F5356" s="2" t="s">
        <v>6486</v>
      </c>
      <c r="G5356" s="2" t="s">
        <v>6486</v>
      </c>
      <c r="H5356" s="29">
        <v>0</v>
      </c>
      <c r="I5356" s="26">
        <v>0</v>
      </c>
      <c r="J5356" s="25">
        <v>0</v>
      </c>
      <c r="K5356" s="25">
        <v>0</v>
      </c>
      <c r="L5356" s="25">
        <v>0</v>
      </c>
      <c r="M5356" s="27">
        <v>0</v>
      </c>
    </row>
    <row r="5357" spans="1:13" x14ac:dyDescent="0.15">
      <c r="A5357" t="s">
        <v>23243</v>
      </c>
      <c r="B5357">
        <v>78066</v>
      </c>
      <c r="C5357" t="s">
        <v>15422</v>
      </c>
      <c r="D5357" t="s">
        <v>5353</v>
      </c>
      <c r="E5357" t="s">
        <v>13767</v>
      </c>
      <c r="F5357" s="2" t="s">
        <v>6926</v>
      </c>
      <c r="G5357" s="2" t="s">
        <v>6926</v>
      </c>
      <c r="H5357" s="29">
        <v>38953.070000000007</v>
      </c>
      <c r="I5357" s="26">
        <v>181.49</v>
      </c>
      <c r="J5357" s="25">
        <v>95048.13</v>
      </c>
      <c r="K5357" s="25">
        <v>56095.06</v>
      </c>
      <c r="L5357" s="25">
        <v>-27486.58</v>
      </c>
      <c r="M5357" s="27">
        <v>67561.55</v>
      </c>
    </row>
    <row r="5358" spans="1:13" x14ac:dyDescent="0.15">
      <c r="A5358" t="s">
        <v>17527</v>
      </c>
      <c r="B5358">
        <v>20281</v>
      </c>
      <c r="C5358" t="s">
        <v>14666</v>
      </c>
      <c r="D5358" t="s">
        <v>5354</v>
      </c>
      <c r="E5358" t="s">
        <v>13770</v>
      </c>
      <c r="F5358" s="2" t="s">
        <v>6424</v>
      </c>
      <c r="G5358" s="2" t="s">
        <v>6425</v>
      </c>
      <c r="H5358" s="29">
        <v>0</v>
      </c>
      <c r="I5358" s="26">
        <v>0</v>
      </c>
      <c r="J5358" s="25">
        <v>0</v>
      </c>
      <c r="K5358" s="25">
        <v>0</v>
      </c>
      <c r="L5358" s="25">
        <v>0</v>
      </c>
      <c r="M5358" s="27">
        <v>0</v>
      </c>
    </row>
    <row r="5359" spans="1:13" x14ac:dyDescent="0.15">
      <c r="A5359" t="s">
        <v>20557</v>
      </c>
      <c r="B5359">
        <v>41572</v>
      </c>
      <c r="C5359" t="s">
        <v>15065</v>
      </c>
      <c r="D5359" t="s">
        <v>5355</v>
      </c>
      <c r="E5359" t="s">
        <v>13771</v>
      </c>
      <c r="F5359" s="2" t="s">
        <v>6424</v>
      </c>
      <c r="G5359" s="2" t="s">
        <v>6425</v>
      </c>
      <c r="H5359" s="29">
        <v>0</v>
      </c>
      <c r="I5359" s="26">
        <v>0</v>
      </c>
      <c r="J5359" s="25">
        <v>0</v>
      </c>
      <c r="K5359" s="25">
        <v>0</v>
      </c>
      <c r="L5359" s="25">
        <v>0</v>
      </c>
      <c r="M5359" s="27">
        <v>0</v>
      </c>
    </row>
    <row r="5360" spans="1:13" x14ac:dyDescent="0.15">
      <c r="A5360" t="s">
        <v>20910</v>
      </c>
      <c r="B5360">
        <v>41645</v>
      </c>
      <c r="C5360" t="s">
        <v>15092</v>
      </c>
      <c r="D5360" t="s">
        <v>5356</v>
      </c>
      <c r="E5360" t="s">
        <v>13772</v>
      </c>
      <c r="F5360" s="2" t="s">
        <v>6347</v>
      </c>
      <c r="G5360" s="2" t="s">
        <v>6347</v>
      </c>
      <c r="H5360" s="29">
        <v>82116.23000000001</v>
      </c>
      <c r="I5360" s="26">
        <v>397.22</v>
      </c>
      <c r="J5360" s="25">
        <v>208028.09</v>
      </c>
      <c r="K5360" s="25">
        <v>125911.85999999999</v>
      </c>
      <c r="L5360" s="25">
        <v>-61696.81</v>
      </c>
      <c r="M5360" s="27">
        <v>146331.28</v>
      </c>
    </row>
    <row r="5361" spans="1:13" x14ac:dyDescent="0.15">
      <c r="A5361" t="s">
        <v>18158</v>
      </c>
      <c r="B5361">
        <v>37949</v>
      </c>
      <c r="C5361" t="s">
        <v>14819</v>
      </c>
      <c r="D5361" t="s">
        <v>5357</v>
      </c>
      <c r="E5361" t="s">
        <v>13773</v>
      </c>
      <c r="F5361" s="2" t="s">
        <v>6299</v>
      </c>
      <c r="G5361" s="2" t="s">
        <v>6299</v>
      </c>
      <c r="H5361" s="29">
        <v>0</v>
      </c>
      <c r="I5361" s="26">
        <v>0</v>
      </c>
      <c r="J5361" s="25">
        <v>0</v>
      </c>
      <c r="K5361" s="25">
        <v>0</v>
      </c>
      <c r="L5361" s="25">
        <v>0</v>
      </c>
      <c r="M5361" s="27">
        <v>0</v>
      </c>
    </row>
    <row r="5362" spans="1:13" x14ac:dyDescent="0.15">
      <c r="A5362" t="s">
        <v>21661</v>
      </c>
      <c r="B5362">
        <v>42122</v>
      </c>
      <c r="C5362" t="s">
        <v>15163</v>
      </c>
      <c r="D5362" t="s">
        <v>5358</v>
      </c>
      <c r="E5362" t="s">
        <v>13774</v>
      </c>
      <c r="F5362" s="2" t="s">
        <v>6431</v>
      </c>
      <c r="G5362" s="2" t="s">
        <v>6432</v>
      </c>
      <c r="H5362" s="29">
        <v>0</v>
      </c>
      <c r="I5362" s="26">
        <v>0</v>
      </c>
      <c r="J5362" s="25">
        <v>0</v>
      </c>
      <c r="K5362" s="25">
        <v>0</v>
      </c>
      <c r="L5362" s="25">
        <v>0</v>
      </c>
      <c r="M5362" s="27">
        <v>0</v>
      </c>
    </row>
    <row r="5363" spans="1:13" x14ac:dyDescent="0.15">
      <c r="A5363" t="s">
        <v>22347</v>
      </c>
      <c r="B5363">
        <v>47322</v>
      </c>
      <c r="C5363" t="s">
        <v>15276</v>
      </c>
      <c r="D5363" t="s">
        <v>5359</v>
      </c>
      <c r="E5363" t="s">
        <v>13775</v>
      </c>
      <c r="F5363" s="2" t="s">
        <v>6472</v>
      </c>
      <c r="G5363" s="2" t="s">
        <v>6472</v>
      </c>
      <c r="H5363" s="29">
        <v>0</v>
      </c>
      <c r="I5363" s="26">
        <v>0</v>
      </c>
      <c r="J5363" s="25">
        <v>0</v>
      </c>
      <c r="K5363" s="25">
        <v>0</v>
      </c>
      <c r="L5363" s="25">
        <v>0</v>
      </c>
      <c r="M5363" s="27">
        <v>0</v>
      </c>
    </row>
    <row r="5364" spans="1:13" x14ac:dyDescent="0.15">
      <c r="A5364" t="s">
        <v>19317</v>
      </c>
      <c r="B5364">
        <v>41242</v>
      </c>
      <c r="C5364" t="s">
        <v>14963</v>
      </c>
      <c r="D5364" t="s">
        <v>5360</v>
      </c>
      <c r="E5364" t="s">
        <v>13776</v>
      </c>
      <c r="F5364" s="2" t="s">
        <v>6486</v>
      </c>
      <c r="G5364" s="2" t="s">
        <v>6486</v>
      </c>
      <c r="H5364" s="29">
        <v>0</v>
      </c>
      <c r="I5364" s="26">
        <v>0</v>
      </c>
      <c r="J5364" s="25">
        <v>0</v>
      </c>
      <c r="K5364" s="25">
        <v>0</v>
      </c>
      <c r="L5364" s="25">
        <v>0</v>
      </c>
      <c r="M5364" s="27">
        <v>0</v>
      </c>
    </row>
    <row r="5365" spans="1:13" x14ac:dyDescent="0.15">
      <c r="A5365" t="s">
        <v>23244</v>
      </c>
      <c r="B5365">
        <v>78066</v>
      </c>
      <c r="C5365" t="s">
        <v>15422</v>
      </c>
      <c r="D5365" t="s">
        <v>5361</v>
      </c>
      <c r="E5365" t="s">
        <v>13777</v>
      </c>
      <c r="F5365" s="2" t="s">
        <v>13778</v>
      </c>
      <c r="G5365" s="2" t="s">
        <v>6926</v>
      </c>
      <c r="H5365" s="29">
        <v>13784.660000000003</v>
      </c>
      <c r="I5365" s="26">
        <v>0</v>
      </c>
      <c r="J5365" s="25">
        <v>0</v>
      </c>
      <c r="K5365" s="25">
        <v>-13784.660000000003</v>
      </c>
      <c r="L5365" s="25">
        <v>10338.5</v>
      </c>
      <c r="M5365" s="27">
        <v>10338.5</v>
      </c>
    </row>
    <row r="5366" spans="1:13" x14ac:dyDescent="0.15">
      <c r="A5366" t="s">
        <v>17528</v>
      </c>
      <c r="B5366">
        <v>20281</v>
      </c>
      <c r="C5366" t="s">
        <v>14666</v>
      </c>
      <c r="D5366" t="s">
        <v>5362</v>
      </c>
      <c r="E5366" t="s">
        <v>13779</v>
      </c>
      <c r="F5366" s="2" t="s">
        <v>6424</v>
      </c>
      <c r="G5366" s="2" t="s">
        <v>6425</v>
      </c>
      <c r="H5366" s="29">
        <v>0</v>
      </c>
      <c r="I5366" s="26">
        <v>0</v>
      </c>
      <c r="J5366" s="25">
        <v>0</v>
      </c>
      <c r="K5366" s="25">
        <v>0</v>
      </c>
      <c r="L5366" s="25">
        <v>0</v>
      </c>
      <c r="M5366" s="27">
        <v>0</v>
      </c>
    </row>
    <row r="5367" spans="1:13" x14ac:dyDescent="0.15">
      <c r="A5367" t="s">
        <v>20558</v>
      </c>
      <c r="B5367">
        <v>41572</v>
      </c>
      <c r="C5367" t="s">
        <v>15065</v>
      </c>
      <c r="D5367" t="s">
        <v>5363</v>
      </c>
      <c r="E5367" t="s">
        <v>10464</v>
      </c>
      <c r="F5367" s="2" t="s">
        <v>6424</v>
      </c>
      <c r="G5367" s="2" t="s">
        <v>6425</v>
      </c>
      <c r="H5367" s="29">
        <v>493957.33999999997</v>
      </c>
      <c r="I5367" s="26">
        <v>888.83</v>
      </c>
      <c r="J5367" s="25">
        <v>465489.16</v>
      </c>
      <c r="K5367" s="25">
        <v>-28468.179999999993</v>
      </c>
      <c r="L5367" s="25">
        <v>21351.14</v>
      </c>
      <c r="M5367" s="27">
        <v>486840.3</v>
      </c>
    </row>
    <row r="5368" spans="1:13" x14ac:dyDescent="0.15">
      <c r="A5368" t="s">
        <v>20911</v>
      </c>
      <c r="B5368">
        <v>41645</v>
      </c>
      <c r="C5368" t="s">
        <v>15092</v>
      </c>
      <c r="D5368" t="s">
        <v>5364</v>
      </c>
      <c r="E5368" t="s">
        <v>6714</v>
      </c>
      <c r="F5368" s="2" t="s">
        <v>6347</v>
      </c>
      <c r="G5368" s="2" t="s">
        <v>6347</v>
      </c>
      <c r="H5368" s="29">
        <v>1014985.6299999999</v>
      </c>
      <c r="I5368" s="26">
        <v>1826.67</v>
      </c>
      <c r="J5368" s="25">
        <v>956645.35</v>
      </c>
      <c r="K5368" s="25">
        <v>-58340.279999999912</v>
      </c>
      <c r="L5368" s="25">
        <v>43755.21</v>
      </c>
      <c r="M5368" s="27">
        <v>1000400.5599999999</v>
      </c>
    </row>
    <row r="5369" spans="1:13" x14ac:dyDescent="0.15">
      <c r="A5369" t="s">
        <v>18159</v>
      </c>
      <c r="B5369">
        <v>37949</v>
      </c>
      <c r="C5369" t="s">
        <v>14819</v>
      </c>
      <c r="D5369" t="s">
        <v>5365</v>
      </c>
      <c r="E5369" t="s">
        <v>8322</v>
      </c>
      <c r="F5369" s="2" t="s">
        <v>6299</v>
      </c>
      <c r="G5369" s="2" t="s">
        <v>6299</v>
      </c>
      <c r="H5369" s="29">
        <v>0</v>
      </c>
      <c r="I5369" s="26">
        <v>0</v>
      </c>
      <c r="J5369" s="25">
        <v>0</v>
      </c>
      <c r="K5369" s="25">
        <v>0</v>
      </c>
      <c r="L5369" s="25">
        <v>0</v>
      </c>
      <c r="M5369" s="27">
        <v>0</v>
      </c>
    </row>
    <row r="5370" spans="1:13" x14ac:dyDescent="0.15">
      <c r="A5370" t="s">
        <v>23245</v>
      </c>
      <c r="B5370">
        <v>78066</v>
      </c>
      <c r="C5370" t="s">
        <v>15422</v>
      </c>
      <c r="D5370" t="s">
        <v>5366</v>
      </c>
      <c r="E5370" t="s">
        <v>13780</v>
      </c>
      <c r="F5370" s="2" t="s">
        <v>6926</v>
      </c>
      <c r="G5370" s="2" t="s">
        <v>6926</v>
      </c>
      <c r="H5370" s="29">
        <v>0</v>
      </c>
      <c r="I5370" s="26">
        <v>0</v>
      </c>
      <c r="J5370" s="25">
        <v>0</v>
      </c>
      <c r="K5370" s="25">
        <v>0</v>
      </c>
      <c r="L5370" s="25">
        <v>0</v>
      </c>
      <c r="M5370" s="27">
        <v>0</v>
      </c>
    </row>
    <row r="5371" spans="1:13" x14ac:dyDescent="0.15">
      <c r="A5371" t="s">
        <v>17529</v>
      </c>
      <c r="B5371">
        <v>20281</v>
      </c>
      <c r="C5371" t="s">
        <v>14666</v>
      </c>
      <c r="D5371" t="s">
        <v>5367</v>
      </c>
      <c r="E5371" t="s">
        <v>13781</v>
      </c>
      <c r="F5371" s="2" t="s">
        <v>6424</v>
      </c>
      <c r="G5371" s="2" t="s">
        <v>6425</v>
      </c>
      <c r="H5371" s="29">
        <v>0</v>
      </c>
      <c r="I5371" s="26">
        <v>0</v>
      </c>
      <c r="J5371" s="25">
        <v>0</v>
      </c>
      <c r="K5371" s="25">
        <v>0</v>
      </c>
      <c r="L5371" s="25">
        <v>0</v>
      </c>
      <c r="M5371" s="27">
        <v>0</v>
      </c>
    </row>
    <row r="5372" spans="1:13" x14ac:dyDescent="0.15">
      <c r="A5372" t="s">
        <v>20559</v>
      </c>
      <c r="B5372">
        <v>41572</v>
      </c>
      <c r="C5372" t="s">
        <v>15065</v>
      </c>
      <c r="D5372" t="s">
        <v>5368</v>
      </c>
      <c r="E5372" t="s">
        <v>10723</v>
      </c>
      <c r="F5372" s="2" t="s">
        <v>6424</v>
      </c>
      <c r="G5372" s="2" t="s">
        <v>6425</v>
      </c>
      <c r="H5372" s="29">
        <v>767730.23</v>
      </c>
      <c r="I5372" s="26">
        <v>1255.2</v>
      </c>
      <c r="J5372" s="25">
        <v>657360.79</v>
      </c>
      <c r="K5372" s="25">
        <v>-110369.43999999994</v>
      </c>
      <c r="L5372" s="25">
        <v>82777.08</v>
      </c>
      <c r="M5372" s="27">
        <v>740137.87</v>
      </c>
    </row>
    <row r="5373" spans="1:13" x14ac:dyDescent="0.15">
      <c r="A5373" t="s">
        <v>22808</v>
      </c>
      <c r="B5373">
        <v>70176</v>
      </c>
      <c r="C5373" t="s">
        <v>15359</v>
      </c>
      <c r="D5373" t="s">
        <v>5369</v>
      </c>
      <c r="E5373" t="s">
        <v>13782</v>
      </c>
      <c r="F5373" s="2" t="s">
        <v>6424</v>
      </c>
      <c r="G5373" s="2" t="s">
        <v>6425</v>
      </c>
      <c r="H5373" s="29">
        <v>99916.75</v>
      </c>
      <c r="I5373" s="26">
        <v>454.98</v>
      </c>
      <c r="J5373" s="25">
        <v>238277.58</v>
      </c>
      <c r="K5373" s="25">
        <v>138360.82999999999</v>
      </c>
      <c r="L5373" s="25">
        <v>-67796.81</v>
      </c>
      <c r="M5373" s="27">
        <v>170480.77</v>
      </c>
    </row>
    <row r="5374" spans="1:13" x14ac:dyDescent="0.15">
      <c r="A5374" t="s">
        <v>21662</v>
      </c>
      <c r="B5374">
        <v>42122</v>
      </c>
      <c r="C5374" t="s">
        <v>15163</v>
      </c>
      <c r="D5374" t="s">
        <v>5370</v>
      </c>
      <c r="E5374" t="s">
        <v>11553</v>
      </c>
      <c r="F5374" s="2" t="s">
        <v>6431</v>
      </c>
      <c r="G5374" s="2" t="s">
        <v>6432</v>
      </c>
      <c r="H5374" s="29">
        <v>0</v>
      </c>
      <c r="I5374" s="26">
        <v>0</v>
      </c>
      <c r="J5374" s="25">
        <v>0</v>
      </c>
      <c r="K5374" s="25">
        <v>0</v>
      </c>
      <c r="L5374" s="25">
        <v>0</v>
      </c>
      <c r="M5374" s="27">
        <v>0</v>
      </c>
    </row>
    <row r="5375" spans="1:13" x14ac:dyDescent="0.15">
      <c r="A5375" t="s">
        <v>19587</v>
      </c>
      <c r="B5375">
        <v>41373</v>
      </c>
      <c r="C5375" t="s">
        <v>14989</v>
      </c>
      <c r="D5375" t="s">
        <v>5371</v>
      </c>
      <c r="E5375" t="s">
        <v>13783</v>
      </c>
      <c r="F5375" s="2" t="s">
        <v>6398</v>
      </c>
      <c r="G5375" s="2" t="s">
        <v>6398</v>
      </c>
      <c r="H5375" s="29">
        <v>243734.02000000002</v>
      </c>
      <c r="I5375" s="26">
        <v>328.49</v>
      </c>
      <c r="J5375" s="25">
        <v>172033.5</v>
      </c>
      <c r="K5375" s="25">
        <v>-71700.520000000019</v>
      </c>
      <c r="L5375" s="25">
        <v>53775.39</v>
      </c>
      <c r="M5375" s="27">
        <v>225808.89</v>
      </c>
    </row>
    <row r="5376" spans="1:13" x14ac:dyDescent="0.15">
      <c r="A5376" t="s">
        <v>17530</v>
      </c>
      <c r="B5376">
        <v>20281</v>
      </c>
      <c r="C5376" t="s">
        <v>14666</v>
      </c>
      <c r="D5376" t="s">
        <v>5372</v>
      </c>
      <c r="E5376" t="s">
        <v>13784</v>
      </c>
      <c r="F5376" s="2" t="s">
        <v>6424</v>
      </c>
      <c r="G5376" s="2" t="s">
        <v>6425</v>
      </c>
      <c r="H5376" s="29">
        <v>0</v>
      </c>
      <c r="I5376" s="26">
        <v>0</v>
      </c>
      <c r="J5376" s="25">
        <v>0</v>
      </c>
      <c r="K5376" s="25">
        <v>0</v>
      </c>
      <c r="L5376" s="25">
        <v>0</v>
      </c>
      <c r="M5376" s="27">
        <v>0</v>
      </c>
    </row>
    <row r="5377" spans="1:13" x14ac:dyDescent="0.15">
      <c r="A5377" t="s">
        <v>20912</v>
      </c>
      <c r="B5377">
        <v>41645</v>
      </c>
      <c r="C5377" t="s">
        <v>15092</v>
      </c>
      <c r="D5377" t="s">
        <v>5373</v>
      </c>
      <c r="E5377" t="s">
        <v>13785</v>
      </c>
      <c r="F5377" s="2" t="s">
        <v>6347</v>
      </c>
      <c r="G5377" s="2" t="s">
        <v>6347</v>
      </c>
      <c r="H5377" s="29">
        <v>10997.929999999993</v>
      </c>
      <c r="I5377" s="26">
        <v>128.16999999999999</v>
      </c>
      <c r="J5377" s="25">
        <v>67123.91</v>
      </c>
      <c r="K5377" s="25">
        <v>56125.98000000001</v>
      </c>
      <c r="L5377" s="25">
        <v>-27501.73</v>
      </c>
      <c r="M5377" s="27">
        <v>39622.180000000008</v>
      </c>
    </row>
    <row r="5378" spans="1:13" x14ac:dyDescent="0.15">
      <c r="A5378" t="s">
        <v>21663</v>
      </c>
      <c r="B5378">
        <v>42122</v>
      </c>
      <c r="C5378" t="s">
        <v>15163</v>
      </c>
      <c r="D5378" t="s">
        <v>5374</v>
      </c>
      <c r="E5378" t="s">
        <v>13786</v>
      </c>
      <c r="F5378" s="2" t="s">
        <v>6431</v>
      </c>
      <c r="G5378" s="2" t="s">
        <v>6432</v>
      </c>
      <c r="H5378" s="29">
        <v>0</v>
      </c>
      <c r="I5378" s="26">
        <v>0</v>
      </c>
      <c r="J5378" s="25">
        <v>0</v>
      </c>
      <c r="K5378" s="25">
        <v>0</v>
      </c>
      <c r="L5378" s="25">
        <v>0</v>
      </c>
      <c r="M5378" s="27">
        <v>0</v>
      </c>
    </row>
    <row r="5379" spans="1:13" x14ac:dyDescent="0.15">
      <c r="A5379" t="s">
        <v>17531</v>
      </c>
      <c r="B5379">
        <v>20281</v>
      </c>
      <c r="C5379" t="s">
        <v>14666</v>
      </c>
      <c r="D5379" t="s">
        <v>5375</v>
      </c>
      <c r="E5379" t="s">
        <v>13787</v>
      </c>
      <c r="F5379" s="2" t="s">
        <v>6424</v>
      </c>
      <c r="G5379" s="2" t="s">
        <v>6425</v>
      </c>
      <c r="H5379" s="29">
        <v>183254.44</v>
      </c>
      <c r="I5379" s="26">
        <v>451.39</v>
      </c>
      <c r="J5379" s="25">
        <v>236397.46</v>
      </c>
      <c r="K5379" s="25">
        <v>53143.01999999999</v>
      </c>
      <c r="L5379" s="25">
        <v>-26040.080000000002</v>
      </c>
      <c r="M5379" s="27">
        <v>210357.38</v>
      </c>
    </row>
    <row r="5380" spans="1:13" x14ac:dyDescent="0.15">
      <c r="A5380" t="s">
        <v>20913</v>
      </c>
      <c r="B5380">
        <v>41645</v>
      </c>
      <c r="C5380" t="s">
        <v>15092</v>
      </c>
      <c r="D5380" t="s">
        <v>5376</v>
      </c>
      <c r="E5380" t="s">
        <v>13788</v>
      </c>
      <c r="F5380" s="2" t="s">
        <v>6347</v>
      </c>
      <c r="G5380" s="2" t="s">
        <v>6347</v>
      </c>
      <c r="H5380" s="29">
        <v>11082.100000000006</v>
      </c>
      <c r="I5380" s="26">
        <v>77.900000000000006</v>
      </c>
      <c r="J5380" s="25">
        <v>40797.01</v>
      </c>
      <c r="K5380" s="25">
        <v>29714.909999999996</v>
      </c>
      <c r="L5380" s="25">
        <v>-14560.31</v>
      </c>
      <c r="M5380" s="27">
        <v>26236.700000000004</v>
      </c>
    </row>
    <row r="5381" spans="1:13" x14ac:dyDescent="0.15">
      <c r="A5381" t="s">
        <v>19318</v>
      </c>
      <c r="B5381">
        <v>41242</v>
      </c>
      <c r="C5381" t="s">
        <v>14963</v>
      </c>
      <c r="D5381" t="s">
        <v>5377</v>
      </c>
      <c r="E5381" t="s">
        <v>8147</v>
      </c>
      <c r="F5381" s="2" t="s">
        <v>6486</v>
      </c>
      <c r="G5381" s="2" t="s">
        <v>6486</v>
      </c>
      <c r="H5381" s="29">
        <v>140456.29000000004</v>
      </c>
      <c r="I5381" s="26">
        <v>298.79000000000002</v>
      </c>
      <c r="J5381" s="25">
        <v>156479.31</v>
      </c>
      <c r="K5381" s="25">
        <v>16023.01999999996</v>
      </c>
      <c r="L5381" s="25">
        <v>-7851.28</v>
      </c>
      <c r="M5381" s="27">
        <v>148628.03</v>
      </c>
    </row>
    <row r="5382" spans="1:13" x14ac:dyDescent="0.15">
      <c r="A5382" t="s">
        <v>20914</v>
      </c>
      <c r="B5382">
        <v>41645</v>
      </c>
      <c r="C5382" t="s">
        <v>15092</v>
      </c>
      <c r="D5382" t="s">
        <v>5378</v>
      </c>
      <c r="E5382" t="s">
        <v>13789</v>
      </c>
      <c r="F5382" s="2" t="s">
        <v>6347</v>
      </c>
      <c r="G5382" s="2" t="s">
        <v>6347</v>
      </c>
      <c r="H5382" s="29">
        <v>49550</v>
      </c>
      <c r="I5382" s="26">
        <v>102.62</v>
      </c>
      <c r="J5382" s="25">
        <v>53743.12</v>
      </c>
      <c r="K5382" s="25">
        <v>4193.1200000000026</v>
      </c>
      <c r="L5382" s="25">
        <v>-2054.63</v>
      </c>
      <c r="M5382" s="27">
        <v>51688.490000000005</v>
      </c>
    </row>
    <row r="5383" spans="1:13" x14ac:dyDescent="0.15">
      <c r="A5383" t="s">
        <v>20915</v>
      </c>
      <c r="B5383">
        <v>41645</v>
      </c>
      <c r="C5383" t="s">
        <v>15092</v>
      </c>
      <c r="D5383" t="s">
        <v>5379</v>
      </c>
      <c r="E5383" t="s">
        <v>10771</v>
      </c>
      <c r="F5383" s="2" t="s">
        <v>6347</v>
      </c>
      <c r="G5383" s="2" t="s">
        <v>6347</v>
      </c>
      <c r="H5383" s="29">
        <v>31712</v>
      </c>
      <c r="I5383" s="26">
        <v>157.18</v>
      </c>
      <c r="J5383" s="25">
        <v>82316.740000000005</v>
      </c>
      <c r="K5383" s="25">
        <v>50604.740000000005</v>
      </c>
      <c r="L5383" s="25">
        <v>-24796.32</v>
      </c>
      <c r="M5383" s="27">
        <v>57520.420000000006</v>
      </c>
    </row>
    <row r="5384" spans="1:13" x14ac:dyDescent="0.15">
      <c r="A5384" t="s">
        <v>20560</v>
      </c>
      <c r="B5384">
        <v>41572</v>
      </c>
      <c r="C5384" t="s">
        <v>15065</v>
      </c>
      <c r="D5384" t="s">
        <v>5380</v>
      </c>
      <c r="E5384" t="s">
        <v>10883</v>
      </c>
      <c r="F5384" s="2" t="s">
        <v>6424</v>
      </c>
      <c r="G5384" s="2" t="s">
        <v>6425</v>
      </c>
      <c r="H5384" s="29">
        <v>458712</v>
      </c>
      <c r="I5384" s="26">
        <v>1085.1199999999999</v>
      </c>
      <c r="J5384" s="25">
        <v>568288.19999999995</v>
      </c>
      <c r="K5384" s="25">
        <v>109576.19999999995</v>
      </c>
      <c r="L5384" s="25">
        <v>-53692.34</v>
      </c>
      <c r="M5384" s="27">
        <v>514595.86</v>
      </c>
    </row>
    <row r="5385" spans="1:13" x14ac:dyDescent="0.15">
      <c r="A5385" t="s">
        <v>20561</v>
      </c>
      <c r="B5385">
        <v>41572</v>
      </c>
      <c r="C5385" t="s">
        <v>15065</v>
      </c>
      <c r="D5385" t="s">
        <v>5381</v>
      </c>
      <c r="E5385" t="s">
        <v>6916</v>
      </c>
      <c r="F5385" s="2" t="s">
        <v>6424</v>
      </c>
      <c r="G5385" s="2" t="s">
        <v>6425</v>
      </c>
      <c r="H5385" s="29">
        <v>155772.94</v>
      </c>
      <c r="I5385" s="26">
        <v>324.02</v>
      </c>
      <c r="J5385" s="25">
        <v>169692.51</v>
      </c>
      <c r="K5385" s="25">
        <v>13919.570000000007</v>
      </c>
      <c r="L5385" s="25">
        <v>-6820.59</v>
      </c>
      <c r="M5385" s="27">
        <v>162871.92000000001</v>
      </c>
    </row>
    <row r="5386" spans="1:13" x14ac:dyDescent="0.15">
      <c r="A5386" t="s">
        <v>23260</v>
      </c>
      <c r="B5386">
        <v>78222</v>
      </c>
      <c r="C5386" t="s">
        <v>15425</v>
      </c>
      <c r="D5386" t="s">
        <v>5382</v>
      </c>
      <c r="E5386" t="s">
        <v>13790</v>
      </c>
      <c r="F5386" s="2" t="s">
        <v>10236</v>
      </c>
      <c r="G5386" s="2" t="s">
        <v>7396</v>
      </c>
      <c r="H5386" s="29">
        <v>0</v>
      </c>
      <c r="I5386" s="26">
        <v>0</v>
      </c>
      <c r="J5386" s="25">
        <v>0</v>
      </c>
      <c r="K5386" s="25">
        <v>0</v>
      </c>
      <c r="L5386" s="25">
        <v>0</v>
      </c>
      <c r="M5386" s="27">
        <v>0</v>
      </c>
    </row>
    <row r="5387" spans="1:13" x14ac:dyDescent="0.15">
      <c r="A5387" t="s">
        <v>20562</v>
      </c>
      <c r="B5387">
        <v>41572</v>
      </c>
      <c r="C5387" t="s">
        <v>15065</v>
      </c>
      <c r="D5387" t="s">
        <v>5383</v>
      </c>
      <c r="E5387" t="s">
        <v>13791</v>
      </c>
      <c r="F5387" s="2" t="s">
        <v>6424</v>
      </c>
      <c r="G5387" s="2" t="s">
        <v>6425</v>
      </c>
      <c r="H5387" s="29">
        <v>948425.48</v>
      </c>
      <c r="I5387" s="26">
        <v>1272.52</v>
      </c>
      <c r="J5387" s="25">
        <v>666431.44999999995</v>
      </c>
      <c r="K5387" s="25">
        <v>-281994.03000000003</v>
      </c>
      <c r="L5387" s="25">
        <v>211495.52</v>
      </c>
      <c r="M5387" s="27">
        <v>877926.97</v>
      </c>
    </row>
    <row r="5388" spans="1:13" x14ac:dyDescent="0.15">
      <c r="A5388" t="s">
        <v>19797</v>
      </c>
      <c r="B5388">
        <v>41424</v>
      </c>
      <c r="C5388" t="s">
        <v>15003</v>
      </c>
      <c r="D5388" t="s">
        <v>5384</v>
      </c>
      <c r="E5388" t="s">
        <v>13792</v>
      </c>
      <c r="F5388" s="2" t="s">
        <v>6533</v>
      </c>
      <c r="G5388" s="2" t="s">
        <v>6533</v>
      </c>
      <c r="H5388" s="29">
        <v>301305.04000000004</v>
      </c>
      <c r="I5388" s="26">
        <v>534.07000000000005</v>
      </c>
      <c r="J5388" s="25">
        <v>279697.8</v>
      </c>
      <c r="K5388" s="25">
        <v>-21607.240000000049</v>
      </c>
      <c r="L5388" s="25">
        <v>16205.43</v>
      </c>
      <c r="M5388" s="27">
        <v>295903.23</v>
      </c>
    </row>
    <row r="5389" spans="1:13" x14ac:dyDescent="0.15">
      <c r="A5389" t="s">
        <v>20563</v>
      </c>
      <c r="B5389">
        <v>41572</v>
      </c>
      <c r="C5389" t="s">
        <v>15065</v>
      </c>
      <c r="D5389" t="s">
        <v>5385</v>
      </c>
      <c r="E5389" t="s">
        <v>13793</v>
      </c>
      <c r="F5389" s="2" t="s">
        <v>6424</v>
      </c>
      <c r="G5389" s="2" t="s">
        <v>6425</v>
      </c>
      <c r="H5389" s="29">
        <v>0</v>
      </c>
      <c r="I5389" s="26">
        <v>161.49</v>
      </c>
      <c r="J5389" s="25">
        <v>84573.93</v>
      </c>
      <c r="K5389" s="25">
        <v>84573.93</v>
      </c>
      <c r="L5389" s="25">
        <v>-41441.230000000003</v>
      </c>
      <c r="M5389" s="27">
        <v>43132.69999999999</v>
      </c>
    </row>
    <row r="5390" spans="1:13" x14ac:dyDescent="0.15">
      <c r="A5390" t="s">
        <v>20564</v>
      </c>
      <c r="B5390">
        <v>41572</v>
      </c>
      <c r="C5390" t="s">
        <v>15065</v>
      </c>
      <c r="D5390" t="s">
        <v>5386</v>
      </c>
      <c r="E5390" t="s">
        <v>13795</v>
      </c>
      <c r="F5390" s="2" t="s">
        <v>6424</v>
      </c>
      <c r="G5390" s="2" t="s">
        <v>6425</v>
      </c>
      <c r="H5390" s="29">
        <v>78314.959999999992</v>
      </c>
      <c r="I5390" s="26">
        <v>469.99</v>
      </c>
      <c r="J5390" s="25">
        <v>246138.46</v>
      </c>
      <c r="K5390" s="25">
        <v>167823.5</v>
      </c>
      <c r="L5390" s="25">
        <v>-82233.52</v>
      </c>
      <c r="M5390" s="27">
        <v>163904.94</v>
      </c>
    </row>
    <row r="5391" spans="1:13" x14ac:dyDescent="0.15">
      <c r="A5391" t="s">
        <v>19798</v>
      </c>
      <c r="B5391">
        <v>41424</v>
      </c>
      <c r="C5391" t="s">
        <v>15003</v>
      </c>
      <c r="D5391" t="s">
        <v>5387</v>
      </c>
      <c r="E5391" t="s">
        <v>13796</v>
      </c>
      <c r="F5391" s="2" t="s">
        <v>6533</v>
      </c>
      <c r="G5391" s="2" t="s">
        <v>6533</v>
      </c>
      <c r="H5391" s="29">
        <v>77432.390000000014</v>
      </c>
      <c r="I5391" s="26">
        <v>272.18</v>
      </c>
      <c r="J5391" s="25">
        <v>142543.39000000001</v>
      </c>
      <c r="K5391" s="25">
        <v>65111</v>
      </c>
      <c r="L5391" s="25">
        <v>-31904.39</v>
      </c>
      <c r="M5391" s="27">
        <v>110639.00000000001</v>
      </c>
    </row>
    <row r="5392" spans="1:13" x14ac:dyDescent="0.15">
      <c r="A5392" t="s">
        <v>19799</v>
      </c>
      <c r="B5392">
        <v>41424</v>
      </c>
      <c r="C5392" t="s">
        <v>15003</v>
      </c>
      <c r="D5392" t="s">
        <v>5388</v>
      </c>
      <c r="E5392" t="s">
        <v>13797</v>
      </c>
      <c r="F5392" s="2" t="s">
        <v>6533</v>
      </c>
      <c r="G5392" s="2" t="s">
        <v>6533</v>
      </c>
      <c r="H5392" s="29">
        <v>18619.330000000002</v>
      </c>
      <c r="I5392" s="26">
        <v>60.99</v>
      </c>
      <c r="J5392" s="25">
        <v>31941.07</v>
      </c>
      <c r="K5392" s="25">
        <v>13321.739999999998</v>
      </c>
      <c r="L5392" s="25">
        <v>-6527.65</v>
      </c>
      <c r="M5392" s="27">
        <v>25413.42</v>
      </c>
    </row>
    <row r="5393" spans="1:13" x14ac:dyDescent="0.15">
      <c r="A5393" t="s">
        <v>20565</v>
      </c>
      <c r="B5393">
        <v>41572</v>
      </c>
      <c r="C5393" t="s">
        <v>15065</v>
      </c>
      <c r="D5393" t="s">
        <v>5389</v>
      </c>
      <c r="E5393" t="s">
        <v>10193</v>
      </c>
      <c r="F5393" s="2" t="s">
        <v>6424</v>
      </c>
      <c r="G5393" s="2" t="s">
        <v>6425</v>
      </c>
      <c r="H5393" s="29">
        <v>859379.26</v>
      </c>
      <c r="I5393" s="26">
        <v>1197.75</v>
      </c>
      <c r="J5393" s="25">
        <v>627273.65</v>
      </c>
      <c r="K5393" s="25">
        <v>-232105.61</v>
      </c>
      <c r="L5393" s="25">
        <v>174079.21</v>
      </c>
      <c r="M5393" s="27">
        <v>801352.86</v>
      </c>
    </row>
    <row r="5394" spans="1:13" x14ac:dyDescent="0.15">
      <c r="A5394" t="s">
        <v>20611</v>
      </c>
      <c r="B5394">
        <v>41579</v>
      </c>
      <c r="C5394" t="s">
        <v>15068</v>
      </c>
      <c r="D5394" t="s">
        <v>5390</v>
      </c>
      <c r="E5394" t="s">
        <v>13798</v>
      </c>
      <c r="F5394" s="2" t="s">
        <v>6293</v>
      </c>
      <c r="G5394" s="2" t="s">
        <v>6293</v>
      </c>
      <c r="H5394" s="29">
        <v>534923.80000000005</v>
      </c>
      <c r="I5394" s="26">
        <v>606.6</v>
      </c>
      <c r="J5394" s="25">
        <v>317682.49</v>
      </c>
      <c r="K5394" s="25">
        <v>-217241.31000000006</v>
      </c>
      <c r="L5394" s="25">
        <v>162930.98000000001</v>
      </c>
      <c r="M5394" s="27">
        <v>480613.47</v>
      </c>
    </row>
    <row r="5395" spans="1:13" x14ac:dyDescent="0.15">
      <c r="A5395" t="s">
        <v>19800</v>
      </c>
      <c r="B5395">
        <v>41424</v>
      </c>
      <c r="C5395" t="s">
        <v>15003</v>
      </c>
      <c r="D5395" t="s">
        <v>5391</v>
      </c>
      <c r="E5395" t="s">
        <v>13799</v>
      </c>
      <c r="F5395" s="2" t="s">
        <v>6533</v>
      </c>
      <c r="G5395" s="2" t="s">
        <v>6533</v>
      </c>
      <c r="H5395" s="29">
        <v>0</v>
      </c>
      <c r="I5395" s="26">
        <v>0</v>
      </c>
      <c r="J5395" s="25">
        <v>0</v>
      </c>
      <c r="K5395" s="25">
        <v>0</v>
      </c>
      <c r="L5395" s="25">
        <v>0</v>
      </c>
      <c r="M5395" s="27">
        <v>0</v>
      </c>
    </row>
    <row r="5396" spans="1:13" x14ac:dyDescent="0.15">
      <c r="A5396" t="s">
        <v>20566</v>
      </c>
      <c r="B5396">
        <v>41572</v>
      </c>
      <c r="C5396" t="s">
        <v>15065</v>
      </c>
      <c r="D5396" t="s">
        <v>5392</v>
      </c>
      <c r="E5396" t="s">
        <v>13800</v>
      </c>
      <c r="F5396" s="2" t="s">
        <v>6424</v>
      </c>
      <c r="G5396" s="2" t="s">
        <v>6425</v>
      </c>
      <c r="H5396" s="29">
        <v>258674.14</v>
      </c>
      <c r="I5396" s="26">
        <v>738.21</v>
      </c>
      <c r="J5396" s="25">
        <v>386607.96</v>
      </c>
      <c r="K5396" s="25">
        <v>127933.82</v>
      </c>
      <c r="L5396" s="25">
        <v>-62687.57</v>
      </c>
      <c r="M5396" s="27">
        <v>323920.39</v>
      </c>
    </row>
    <row r="5397" spans="1:13" x14ac:dyDescent="0.15">
      <c r="A5397" t="s">
        <v>19546</v>
      </c>
      <c r="B5397">
        <v>41362</v>
      </c>
      <c r="C5397" t="s">
        <v>14986</v>
      </c>
      <c r="D5397" t="s">
        <v>5393</v>
      </c>
      <c r="E5397" t="s">
        <v>13803</v>
      </c>
      <c r="F5397" s="2" t="s">
        <v>6468</v>
      </c>
      <c r="G5397" s="2" t="s">
        <v>6469</v>
      </c>
      <c r="H5397" s="29">
        <v>82454</v>
      </c>
      <c r="I5397" s="26">
        <v>178.65</v>
      </c>
      <c r="J5397" s="25">
        <v>93560.79</v>
      </c>
      <c r="K5397" s="25">
        <v>11106.789999999994</v>
      </c>
      <c r="L5397" s="25">
        <v>-5442.33</v>
      </c>
      <c r="M5397" s="27">
        <v>88118.459999999992</v>
      </c>
    </row>
    <row r="5398" spans="1:13" x14ac:dyDescent="0.15">
      <c r="A5398" t="s">
        <v>17551</v>
      </c>
      <c r="B5398">
        <v>20671</v>
      </c>
      <c r="C5398" t="s">
        <v>14668</v>
      </c>
      <c r="D5398" t="s">
        <v>5394</v>
      </c>
      <c r="E5398" t="s">
        <v>13804</v>
      </c>
      <c r="F5398" s="2" t="s">
        <v>8769</v>
      </c>
      <c r="G5398" s="2" t="s">
        <v>6554</v>
      </c>
      <c r="H5398" s="29">
        <v>10499.640000000014</v>
      </c>
      <c r="I5398" s="26">
        <v>47.71</v>
      </c>
      <c r="J5398" s="25">
        <v>24986.2</v>
      </c>
      <c r="K5398" s="25">
        <v>14486.559999999987</v>
      </c>
      <c r="L5398" s="25">
        <v>-7098.41</v>
      </c>
      <c r="M5398" s="27">
        <v>17887.79</v>
      </c>
    </row>
    <row r="5399" spans="1:13" x14ac:dyDescent="0.15">
      <c r="A5399" t="s">
        <v>17552</v>
      </c>
      <c r="B5399">
        <v>20671</v>
      </c>
      <c r="C5399" t="s">
        <v>14668</v>
      </c>
      <c r="D5399" t="s">
        <v>5395</v>
      </c>
      <c r="E5399" t="s">
        <v>6787</v>
      </c>
      <c r="F5399" s="2" t="s">
        <v>8769</v>
      </c>
      <c r="G5399" s="2" t="s">
        <v>6554</v>
      </c>
      <c r="H5399" s="29">
        <v>0</v>
      </c>
      <c r="I5399" s="26">
        <v>0</v>
      </c>
      <c r="J5399" s="25">
        <v>0</v>
      </c>
      <c r="K5399" s="25">
        <v>0</v>
      </c>
      <c r="L5399" s="25">
        <v>0</v>
      </c>
      <c r="M5399" s="27">
        <v>0</v>
      </c>
    </row>
    <row r="5400" spans="1:13" x14ac:dyDescent="0.15">
      <c r="A5400" t="s">
        <v>19801</v>
      </c>
      <c r="B5400">
        <v>41424</v>
      </c>
      <c r="C5400" t="s">
        <v>15003</v>
      </c>
      <c r="D5400" t="s">
        <v>5396</v>
      </c>
      <c r="E5400" t="s">
        <v>7625</v>
      </c>
      <c r="F5400" s="2" t="s">
        <v>9915</v>
      </c>
      <c r="G5400" s="2" t="s">
        <v>9915</v>
      </c>
      <c r="H5400" s="29">
        <v>0</v>
      </c>
      <c r="I5400" s="26">
        <v>50.28</v>
      </c>
      <c r="J5400" s="25">
        <v>26332.14</v>
      </c>
      <c r="K5400" s="25">
        <v>26332.14</v>
      </c>
      <c r="L5400" s="25">
        <v>-12902.75</v>
      </c>
      <c r="M5400" s="27">
        <v>13429.39</v>
      </c>
    </row>
    <row r="5401" spans="1:13" x14ac:dyDescent="0.15">
      <c r="A5401" t="s">
        <v>17553</v>
      </c>
      <c r="B5401">
        <v>20671</v>
      </c>
      <c r="C5401" t="s">
        <v>14668</v>
      </c>
      <c r="D5401" t="s">
        <v>5397</v>
      </c>
      <c r="E5401" t="s">
        <v>13805</v>
      </c>
      <c r="F5401" s="2" t="s">
        <v>8769</v>
      </c>
      <c r="G5401" s="2" t="s">
        <v>6554</v>
      </c>
      <c r="H5401" s="29">
        <v>0</v>
      </c>
      <c r="I5401" s="26">
        <v>0</v>
      </c>
      <c r="J5401" s="25">
        <v>0</v>
      </c>
      <c r="K5401" s="25">
        <v>0</v>
      </c>
      <c r="L5401" s="25">
        <v>0</v>
      </c>
      <c r="M5401" s="27">
        <v>0</v>
      </c>
    </row>
    <row r="5402" spans="1:13" x14ac:dyDescent="0.15">
      <c r="A5402" t="s">
        <v>19802</v>
      </c>
      <c r="B5402">
        <v>41424</v>
      </c>
      <c r="C5402" t="s">
        <v>15003</v>
      </c>
      <c r="D5402" t="s">
        <v>5398</v>
      </c>
      <c r="E5402" t="s">
        <v>13806</v>
      </c>
      <c r="F5402" s="2" t="s">
        <v>9915</v>
      </c>
      <c r="G5402" s="2" t="s">
        <v>9915</v>
      </c>
      <c r="H5402" s="29">
        <v>29028.58</v>
      </c>
      <c r="I5402" s="26">
        <v>199.81</v>
      </c>
      <c r="J5402" s="25">
        <v>104642.5</v>
      </c>
      <c r="K5402" s="25">
        <v>75613.919999999998</v>
      </c>
      <c r="L5402" s="25">
        <v>-37050.82</v>
      </c>
      <c r="M5402" s="27">
        <v>67591.679999999993</v>
      </c>
    </row>
    <row r="5403" spans="1:13" x14ac:dyDescent="0.15">
      <c r="A5403" t="s">
        <v>17554</v>
      </c>
      <c r="B5403">
        <v>20671</v>
      </c>
      <c r="C5403" t="s">
        <v>14668</v>
      </c>
      <c r="D5403" t="s">
        <v>5399</v>
      </c>
      <c r="E5403" t="s">
        <v>13807</v>
      </c>
      <c r="F5403" s="2" t="s">
        <v>13808</v>
      </c>
      <c r="G5403" s="2" t="s">
        <v>6554</v>
      </c>
      <c r="H5403" s="29">
        <v>0</v>
      </c>
      <c r="I5403" s="26">
        <v>0</v>
      </c>
      <c r="J5403" s="25">
        <v>0</v>
      </c>
      <c r="K5403" s="25">
        <v>0</v>
      </c>
      <c r="L5403" s="25">
        <v>0</v>
      </c>
      <c r="M5403" s="27">
        <v>0</v>
      </c>
    </row>
    <row r="5404" spans="1:13" x14ac:dyDescent="0.15">
      <c r="A5404" t="s">
        <v>20461</v>
      </c>
      <c r="B5404">
        <v>41566</v>
      </c>
      <c r="C5404" t="s">
        <v>15061</v>
      </c>
      <c r="D5404" t="s">
        <v>5400</v>
      </c>
      <c r="E5404" t="s">
        <v>13809</v>
      </c>
      <c r="F5404" s="2" t="s">
        <v>6592</v>
      </c>
      <c r="G5404" s="2" t="s">
        <v>6592</v>
      </c>
      <c r="H5404" s="29">
        <v>27748</v>
      </c>
      <c r="I5404" s="26">
        <v>0</v>
      </c>
      <c r="J5404" s="25">
        <v>0</v>
      </c>
      <c r="K5404" s="25">
        <v>-27748</v>
      </c>
      <c r="L5404" s="25">
        <v>20811</v>
      </c>
      <c r="M5404" s="27">
        <v>20811</v>
      </c>
    </row>
    <row r="5405" spans="1:13" x14ac:dyDescent="0.15">
      <c r="A5405" t="s">
        <v>20462</v>
      </c>
      <c r="B5405">
        <v>41566</v>
      </c>
      <c r="C5405" t="s">
        <v>15061</v>
      </c>
      <c r="D5405" t="s">
        <v>5401</v>
      </c>
      <c r="E5405" t="s">
        <v>13810</v>
      </c>
      <c r="F5405" s="2" t="s">
        <v>6592</v>
      </c>
      <c r="G5405" s="2" t="s">
        <v>6592</v>
      </c>
      <c r="H5405" s="29">
        <v>701731.59000000008</v>
      </c>
      <c r="I5405" s="26">
        <v>951.53</v>
      </c>
      <c r="J5405" s="25">
        <v>498325.78</v>
      </c>
      <c r="K5405" s="25">
        <v>-203405.81000000006</v>
      </c>
      <c r="L5405" s="25">
        <v>152554.35999999999</v>
      </c>
      <c r="M5405" s="27">
        <v>650880.14</v>
      </c>
    </row>
    <row r="5406" spans="1:13" x14ac:dyDescent="0.15">
      <c r="A5406" t="s">
        <v>20463</v>
      </c>
      <c r="B5406">
        <v>41566</v>
      </c>
      <c r="C5406" t="s">
        <v>15061</v>
      </c>
      <c r="D5406" t="s">
        <v>5402</v>
      </c>
      <c r="E5406" t="s">
        <v>13811</v>
      </c>
      <c r="F5406" s="2" t="s">
        <v>6592</v>
      </c>
      <c r="G5406" s="2" t="s">
        <v>6592</v>
      </c>
      <c r="H5406" s="29">
        <v>21802</v>
      </c>
      <c r="I5406" s="26">
        <v>24.45</v>
      </c>
      <c r="J5406" s="25">
        <v>12804.71</v>
      </c>
      <c r="K5406" s="25">
        <v>-8997.2900000000009</v>
      </c>
      <c r="L5406" s="25">
        <v>6747.97</v>
      </c>
      <c r="M5406" s="27">
        <v>19552.68</v>
      </c>
    </row>
    <row r="5407" spans="1:13" x14ac:dyDescent="0.15">
      <c r="A5407" t="s">
        <v>20464</v>
      </c>
      <c r="B5407">
        <v>41566</v>
      </c>
      <c r="C5407" t="s">
        <v>15061</v>
      </c>
      <c r="D5407" t="s">
        <v>5403</v>
      </c>
      <c r="E5407" t="s">
        <v>13812</v>
      </c>
      <c r="F5407" s="2" t="s">
        <v>6592</v>
      </c>
      <c r="G5407" s="2" t="s">
        <v>6592</v>
      </c>
      <c r="H5407" s="29">
        <v>0</v>
      </c>
      <c r="I5407" s="26">
        <v>0</v>
      </c>
      <c r="J5407" s="25">
        <v>0</v>
      </c>
      <c r="K5407" s="25">
        <v>0</v>
      </c>
      <c r="L5407" s="25">
        <v>0</v>
      </c>
      <c r="M5407" s="27">
        <v>0</v>
      </c>
    </row>
    <row r="5408" spans="1:13" x14ac:dyDescent="0.15">
      <c r="A5408" t="s">
        <v>20465</v>
      </c>
      <c r="B5408">
        <v>41566</v>
      </c>
      <c r="C5408" t="s">
        <v>15061</v>
      </c>
      <c r="D5408" t="s">
        <v>5404</v>
      </c>
      <c r="E5408" t="s">
        <v>13813</v>
      </c>
      <c r="F5408" s="2" t="s">
        <v>6592</v>
      </c>
      <c r="G5408" s="2" t="s">
        <v>6592</v>
      </c>
      <c r="H5408" s="29">
        <v>49881.58</v>
      </c>
      <c r="I5408" s="26">
        <v>143.53</v>
      </c>
      <c r="J5408" s="25">
        <v>75168.100000000006</v>
      </c>
      <c r="K5408" s="25">
        <v>25286.520000000004</v>
      </c>
      <c r="L5408" s="25">
        <v>-12390.39</v>
      </c>
      <c r="M5408" s="27">
        <v>62777.710000000006</v>
      </c>
    </row>
    <row r="5409" spans="1:13" x14ac:dyDescent="0.15">
      <c r="A5409" t="s">
        <v>21198</v>
      </c>
      <c r="B5409">
        <v>41775</v>
      </c>
      <c r="C5409" t="s">
        <v>15110</v>
      </c>
      <c r="D5409" t="s">
        <v>5405</v>
      </c>
      <c r="E5409" t="s">
        <v>13814</v>
      </c>
      <c r="F5409" s="2" t="s">
        <v>6228</v>
      </c>
      <c r="G5409" s="2" t="s">
        <v>6228</v>
      </c>
      <c r="H5409" s="29">
        <v>278130.17</v>
      </c>
      <c r="I5409" s="26">
        <v>410.42</v>
      </c>
      <c r="J5409" s="25">
        <v>214941.06</v>
      </c>
      <c r="K5409" s="25">
        <v>-63189.109999999986</v>
      </c>
      <c r="L5409" s="25">
        <v>47391.83</v>
      </c>
      <c r="M5409" s="27">
        <v>262332.89</v>
      </c>
    </row>
    <row r="5410" spans="1:13" x14ac:dyDescent="0.15">
      <c r="A5410" t="s">
        <v>18336</v>
      </c>
      <c r="B5410">
        <v>40378</v>
      </c>
      <c r="C5410" t="s">
        <v>14860</v>
      </c>
      <c r="D5410" t="s">
        <v>5406</v>
      </c>
      <c r="E5410" t="s">
        <v>6252</v>
      </c>
      <c r="F5410" s="2" t="s">
        <v>6491</v>
      </c>
      <c r="G5410" s="2" t="s">
        <v>6491</v>
      </c>
      <c r="H5410" s="29">
        <v>0</v>
      </c>
      <c r="I5410" s="26">
        <v>4.1100000000000003</v>
      </c>
      <c r="J5410" s="25">
        <v>2152.4499999999998</v>
      </c>
      <c r="K5410" s="25">
        <v>2152.4499999999998</v>
      </c>
      <c r="L5410" s="25">
        <v>-1054.7</v>
      </c>
      <c r="M5410" s="27">
        <v>1097.7499999999998</v>
      </c>
    </row>
    <row r="5411" spans="1:13" x14ac:dyDescent="0.15">
      <c r="A5411" t="s">
        <v>18337</v>
      </c>
      <c r="B5411">
        <v>40378</v>
      </c>
      <c r="C5411" t="s">
        <v>14860</v>
      </c>
      <c r="D5411" t="s">
        <v>5407</v>
      </c>
      <c r="E5411" t="s">
        <v>13815</v>
      </c>
      <c r="F5411" s="2" t="s">
        <v>6491</v>
      </c>
      <c r="G5411" s="2" t="s">
        <v>6491</v>
      </c>
      <c r="H5411" s="29">
        <v>0</v>
      </c>
      <c r="I5411" s="26">
        <v>0</v>
      </c>
      <c r="J5411" s="25">
        <v>0</v>
      </c>
      <c r="K5411" s="25">
        <v>0</v>
      </c>
      <c r="L5411" s="25">
        <v>0</v>
      </c>
      <c r="M5411" s="27">
        <v>0</v>
      </c>
    </row>
    <row r="5412" spans="1:13" x14ac:dyDescent="0.15">
      <c r="A5412" t="s">
        <v>23489</v>
      </c>
      <c r="B5412">
        <v>85476</v>
      </c>
      <c r="C5412" t="s">
        <v>15475</v>
      </c>
      <c r="D5412" t="s">
        <v>5408</v>
      </c>
      <c r="E5412" t="s">
        <v>12230</v>
      </c>
      <c r="F5412" s="2" t="s">
        <v>6551</v>
      </c>
      <c r="G5412" s="2" t="s">
        <v>6551</v>
      </c>
      <c r="H5412" s="29">
        <v>14238.199999999997</v>
      </c>
      <c r="I5412" s="26">
        <v>147.76</v>
      </c>
      <c r="J5412" s="25">
        <v>77383.39</v>
      </c>
      <c r="K5412" s="25">
        <v>63145.19</v>
      </c>
      <c r="L5412" s="25">
        <v>-30941.14</v>
      </c>
      <c r="M5412" s="27">
        <v>46442.25</v>
      </c>
    </row>
    <row r="5413" spans="1:13" x14ac:dyDescent="0.15">
      <c r="A5413" t="s">
        <v>21199</v>
      </c>
      <c r="B5413">
        <v>41775</v>
      </c>
      <c r="C5413" t="s">
        <v>15110</v>
      </c>
      <c r="D5413" t="s">
        <v>5409</v>
      </c>
      <c r="E5413" t="s">
        <v>13337</v>
      </c>
      <c r="F5413" s="2" t="s">
        <v>6228</v>
      </c>
      <c r="G5413" s="2" t="s">
        <v>6228</v>
      </c>
      <c r="H5413" s="29">
        <v>227167.94</v>
      </c>
      <c r="I5413" s="26">
        <v>407.17</v>
      </c>
      <c r="J5413" s="25">
        <v>213239</v>
      </c>
      <c r="K5413" s="25">
        <v>-13928.940000000002</v>
      </c>
      <c r="L5413" s="25">
        <v>10446.709999999999</v>
      </c>
      <c r="M5413" s="27">
        <v>223685.71</v>
      </c>
    </row>
    <row r="5414" spans="1:13" x14ac:dyDescent="0.15">
      <c r="A5414" t="s">
        <v>23490</v>
      </c>
      <c r="B5414">
        <v>85476</v>
      </c>
      <c r="C5414" t="s">
        <v>15475</v>
      </c>
      <c r="D5414" t="s">
        <v>5410</v>
      </c>
      <c r="E5414" t="s">
        <v>13816</v>
      </c>
      <c r="F5414" s="2" t="s">
        <v>6551</v>
      </c>
      <c r="G5414" s="2" t="s">
        <v>6551</v>
      </c>
      <c r="H5414" s="29">
        <v>0</v>
      </c>
      <c r="I5414" s="26">
        <v>95.04</v>
      </c>
      <c r="J5414" s="25">
        <v>49773.4</v>
      </c>
      <c r="K5414" s="25">
        <v>49773.4</v>
      </c>
      <c r="L5414" s="25">
        <v>-24388.97</v>
      </c>
      <c r="M5414" s="27">
        <v>25384.43</v>
      </c>
    </row>
    <row r="5415" spans="1:13" x14ac:dyDescent="0.15">
      <c r="A5415" t="s">
        <v>23491</v>
      </c>
      <c r="B5415">
        <v>85476</v>
      </c>
      <c r="C5415" t="s">
        <v>15475</v>
      </c>
      <c r="D5415" t="s">
        <v>5411</v>
      </c>
      <c r="E5415" t="s">
        <v>7237</v>
      </c>
      <c r="F5415" s="2" t="s">
        <v>6551</v>
      </c>
      <c r="G5415" s="2" t="s">
        <v>6551</v>
      </c>
      <c r="H5415" s="29">
        <v>0</v>
      </c>
      <c r="I5415" s="26">
        <v>0</v>
      </c>
      <c r="J5415" s="25">
        <v>0</v>
      </c>
      <c r="K5415" s="25">
        <v>0</v>
      </c>
      <c r="L5415" s="25">
        <v>0</v>
      </c>
      <c r="M5415" s="27">
        <v>0</v>
      </c>
    </row>
    <row r="5416" spans="1:13" x14ac:dyDescent="0.15">
      <c r="A5416" t="s">
        <v>23492</v>
      </c>
      <c r="B5416">
        <v>85476</v>
      </c>
      <c r="C5416" t="s">
        <v>15475</v>
      </c>
      <c r="D5416" t="s">
        <v>5412</v>
      </c>
      <c r="E5416" t="s">
        <v>8143</v>
      </c>
      <c r="F5416" s="2" t="s">
        <v>6551</v>
      </c>
      <c r="G5416" s="2" t="s">
        <v>6551</v>
      </c>
      <c r="H5416" s="29">
        <v>224293.53000000003</v>
      </c>
      <c r="I5416" s="26">
        <v>389.22</v>
      </c>
      <c r="J5416" s="25">
        <v>203838.41</v>
      </c>
      <c r="K5416" s="25">
        <v>-20455.120000000024</v>
      </c>
      <c r="L5416" s="25">
        <v>15341.34</v>
      </c>
      <c r="M5416" s="27">
        <v>219179.75</v>
      </c>
    </row>
    <row r="5417" spans="1:13" x14ac:dyDescent="0.15">
      <c r="A5417" t="s">
        <v>23493</v>
      </c>
      <c r="B5417">
        <v>85476</v>
      </c>
      <c r="C5417" t="s">
        <v>15475</v>
      </c>
      <c r="D5417" t="s">
        <v>5413</v>
      </c>
      <c r="E5417" t="s">
        <v>11820</v>
      </c>
      <c r="F5417" s="2" t="s">
        <v>6551</v>
      </c>
      <c r="G5417" s="2" t="s">
        <v>6551</v>
      </c>
      <c r="H5417" s="29">
        <v>0</v>
      </c>
      <c r="I5417" s="26">
        <v>0</v>
      </c>
      <c r="J5417" s="25">
        <v>0</v>
      </c>
      <c r="K5417" s="25">
        <v>0</v>
      </c>
      <c r="L5417" s="25">
        <v>0</v>
      </c>
      <c r="M5417" s="27">
        <v>0</v>
      </c>
    </row>
    <row r="5418" spans="1:13" x14ac:dyDescent="0.15">
      <c r="A5418" t="s">
        <v>23494</v>
      </c>
      <c r="B5418">
        <v>85476</v>
      </c>
      <c r="C5418" t="s">
        <v>15475</v>
      </c>
      <c r="D5418" t="s">
        <v>5414</v>
      </c>
      <c r="E5418" t="s">
        <v>12501</v>
      </c>
      <c r="F5418" s="2" t="s">
        <v>6551</v>
      </c>
      <c r="G5418" s="2" t="s">
        <v>6551</v>
      </c>
      <c r="H5418" s="29">
        <v>0</v>
      </c>
      <c r="I5418" s="26">
        <v>0</v>
      </c>
      <c r="J5418" s="25">
        <v>0</v>
      </c>
      <c r="K5418" s="25">
        <v>0</v>
      </c>
      <c r="L5418" s="25">
        <v>0</v>
      </c>
      <c r="M5418" s="27">
        <v>0</v>
      </c>
    </row>
    <row r="5419" spans="1:13" x14ac:dyDescent="0.15">
      <c r="A5419" t="s">
        <v>23495</v>
      </c>
      <c r="B5419">
        <v>85476</v>
      </c>
      <c r="C5419" t="s">
        <v>15475</v>
      </c>
      <c r="D5419" t="s">
        <v>5415</v>
      </c>
      <c r="E5419" t="s">
        <v>12273</v>
      </c>
      <c r="F5419" s="2" t="s">
        <v>6551</v>
      </c>
      <c r="G5419" s="2" t="s">
        <v>6551</v>
      </c>
      <c r="H5419" s="29">
        <v>146593.24</v>
      </c>
      <c r="I5419" s="26">
        <v>192.98</v>
      </c>
      <c r="J5419" s="25">
        <v>101065.56</v>
      </c>
      <c r="K5419" s="25">
        <v>-45527.679999999993</v>
      </c>
      <c r="L5419" s="25">
        <v>34145.760000000002</v>
      </c>
      <c r="M5419" s="27">
        <v>135211.32</v>
      </c>
    </row>
    <row r="5420" spans="1:13" x14ac:dyDescent="0.15">
      <c r="A5420" t="s">
        <v>21200</v>
      </c>
      <c r="B5420">
        <v>41775</v>
      </c>
      <c r="C5420" t="s">
        <v>15110</v>
      </c>
      <c r="D5420" t="s">
        <v>5416</v>
      </c>
      <c r="E5420" t="s">
        <v>13817</v>
      </c>
      <c r="F5420" s="2" t="s">
        <v>6228</v>
      </c>
      <c r="G5420" s="2" t="s">
        <v>6228</v>
      </c>
      <c r="H5420" s="29">
        <v>58464.83</v>
      </c>
      <c r="I5420" s="26">
        <v>309.74</v>
      </c>
      <c r="J5420" s="25">
        <v>162213.94</v>
      </c>
      <c r="K5420" s="25">
        <v>103749.11</v>
      </c>
      <c r="L5420" s="25">
        <v>-50837.06</v>
      </c>
      <c r="M5420" s="27">
        <v>111376.88</v>
      </c>
    </row>
    <row r="5421" spans="1:13" x14ac:dyDescent="0.15">
      <c r="A5421" t="s">
        <v>22708</v>
      </c>
      <c r="B5421">
        <v>65430</v>
      </c>
      <c r="C5421" t="s">
        <v>15346</v>
      </c>
      <c r="D5421" t="s">
        <v>5417</v>
      </c>
      <c r="E5421" t="s">
        <v>13818</v>
      </c>
      <c r="F5421" s="2" t="s">
        <v>6486</v>
      </c>
      <c r="G5421" s="2" t="s">
        <v>6486</v>
      </c>
      <c r="H5421" s="29">
        <v>0</v>
      </c>
      <c r="I5421" s="26">
        <v>0</v>
      </c>
      <c r="J5421" s="25">
        <v>0</v>
      </c>
      <c r="K5421" s="25">
        <v>0</v>
      </c>
      <c r="L5421" s="25">
        <v>0</v>
      </c>
      <c r="M5421" s="27">
        <v>0</v>
      </c>
    </row>
    <row r="5422" spans="1:13" x14ac:dyDescent="0.15">
      <c r="A5422" t="s">
        <v>22736</v>
      </c>
      <c r="B5422">
        <v>69447</v>
      </c>
      <c r="C5422" t="s">
        <v>15350</v>
      </c>
      <c r="D5422" t="s">
        <v>5418</v>
      </c>
      <c r="E5422" t="s">
        <v>13819</v>
      </c>
      <c r="F5422" s="2" t="s">
        <v>6376</v>
      </c>
      <c r="G5422" s="2" t="s">
        <v>6376</v>
      </c>
      <c r="H5422" s="29">
        <v>29872.869999999995</v>
      </c>
      <c r="I5422" s="26">
        <v>0</v>
      </c>
      <c r="J5422" s="25">
        <v>0</v>
      </c>
      <c r="K5422" s="25">
        <v>-29872.869999999995</v>
      </c>
      <c r="L5422" s="25">
        <v>22404.65</v>
      </c>
      <c r="M5422" s="27">
        <v>22404.65</v>
      </c>
    </row>
    <row r="5423" spans="1:13" x14ac:dyDescent="0.15">
      <c r="A5423" t="s">
        <v>22709</v>
      </c>
      <c r="B5423">
        <v>65430</v>
      </c>
      <c r="C5423" t="s">
        <v>15346</v>
      </c>
      <c r="D5423" t="s">
        <v>5419</v>
      </c>
      <c r="E5423" t="s">
        <v>13820</v>
      </c>
      <c r="F5423" s="2" t="s">
        <v>6486</v>
      </c>
      <c r="G5423" s="2" t="s">
        <v>6486</v>
      </c>
      <c r="H5423" s="29">
        <v>0</v>
      </c>
      <c r="I5423" s="26">
        <v>0</v>
      </c>
      <c r="J5423" s="25">
        <v>0</v>
      </c>
      <c r="K5423" s="25">
        <v>0</v>
      </c>
      <c r="L5423" s="25">
        <v>0</v>
      </c>
      <c r="M5423" s="27">
        <v>0</v>
      </c>
    </row>
    <row r="5424" spans="1:13" x14ac:dyDescent="0.15">
      <c r="A5424" t="s">
        <v>22737</v>
      </c>
      <c r="B5424">
        <v>69447</v>
      </c>
      <c r="C5424" t="s">
        <v>15350</v>
      </c>
      <c r="D5424" t="s">
        <v>5420</v>
      </c>
      <c r="E5424" t="s">
        <v>13821</v>
      </c>
      <c r="F5424" s="2" t="s">
        <v>6376</v>
      </c>
      <c r="G5424" s="2" t="s">
        <v>6376</v>
      </c>
      <c r="H5424" s="29">
        <v>35110.130000000005</v>
      </c>
      <c r="I5424" s="26">
        <v>201.44</v>
      </c>
      <c r="J5424" s="25">
        <v>105496.14</v>
      </c>
      <c r="K5424" s="25">
        <v>70386.009999999995</v>
      </c>
      <c r="L5424" s="25">
        <v>-34489.14</v>
      </c>
      <c r="M5424" s="27">
        <v>71007</v>
      </c>
    </row>
    <row r="5425" spans="1:13" x14ac:dyDescent="0.15">
      <c r="A5425" t="s">
        <v>22710</v>
      </c>
      <c r="B5425">
        <v>65430</v>
      </c>
      <c r="C5425" t="s">
        <v>15346</v>
      </c>
      <c r="D5425" t="s">
        <v>5421</v>
      </c>
      <c r="E5425" t="s">
        <v>7237</v>
      </c>
      <c r="F5425" s="2" t="s">
        <v>6486</v>
      </c>
      <c r="G5425" s="2" t="s">
        <v>6486</v>
      </c>
      <c r="H5425" s="29">
        <v>0</v>
      </c>
      <c r="I5425" s="26">
        <v>0</v>
      </c>
      <c r="J5425" s="25">
        <v>0</v>
      </c>
      <c r="K5425" s="25">
        <v>0</v>
      </c>
      <c r="L5425" s="25">
        <v>0</v>
      </c>
      <c r="M5425" s="27">
        <v>0</v>
      </c>
    </row>
    <row r="5426" spans="1:13" x14ac:dyDescent="0.15">
      <c r="A5426" t="s">
        <v>22711</v>
      </c>
      <c r="B5426">
        <v>65430</v>
      </c>
      <c r="C5426" t="s">
        <v>15346</v>
      </c>
      <c r="D5426" t="s">
        <v>5422</v>
      </c>
      <c r="E5426" t="s">
        <v>13822</v>
      </c>
      <c r="F5426" s="2" t="s">
        <v>6486</v>
      </c>
      <c r="G5426" s="2" t="s">
        <v>6486</v>
      </c>
      <c r="H5426" s="29">
        <v>48864.010000000009</v>
      </c>
      <c r="I5426" s="26">
        <v>0</v>
      </c>
      <c r="J5426" s="25">
        <v>0</v>
      </c>
      <c r="K5426" s="25">
        <v>-48864.010000000009</v>
      </c>
      <c r="L5426" s="25">
        <v>36648.01</v>
      </c>
      <c r="M5426" s="27">
        <v>36648.01</v>
      </c>
    </row>
    <row r="5427" spans="1:13" x14ac:dyDescent="0.15">
      <c r="A5427" t="s">
        <v>22738</v>
      </c>
      <c r="B5427">
        <v>69447</v>
      </c>
      <c r="C5427" t="s">
        <v>15350</v>
      </c>
      <c r="D5427" t="s">
        <v>5423</v>
      </c>
      <c r="E5427" t="s">
        <v>6419</v>
      </c>
      <c r="F5427" s="2" t="s">
        <v>13823</v>
      </c>
      <c r="G5427" s="2" t="s">
        <v>6376</v>
      </c>
      <c r="H5427" s="29">
        <v>0</v>
      </c>
      <c r="I5427" s="26">
        <v>0</v>
      </c>
      <c r="J5427" s="25">
        <v>0</v>
      </c>
      <c r="K5427" s="25">
        <v>0</v>
      </c>
      <c r="L5427" s="25">
        <v>0</v>
      </c>
      <c r="M5427" s="27">
        <v>0</v>
      </c>
    </row>
    <row r="5428" spans="1:13" x14ac:dyDescent="0.15">
      <c r="A5428" t="s">
        <v>22712</v>
      </c>
      <c r="B5428">
        <v>65430</v>
      </c>
      <c r="C5428" t="s">
        <v>15346</v>
      </c>
      <c r="D5428" t="s">
        <v>5424</v>
      </c>
      <c r="E5428" t="s">
        <v>13824</v>
      </c>
      <c r="F5428" s="2" t="s">
        <v>6486</v>
      </c>
      <c r="G5428" s="2" t="s">
        <v>6486</v>
      </c>
      <c r="H5428" s="29">
        <v>22682.51999999999</v>
      </c>
      <c r="I5428" s="26">
        <v>80.81</v>
      </c>
      <c r="J5428" s="25">
        <v>42321.01</v>
      </c>
      <c r="K5428" s="25">
        <v>19638.490000000013</v>
      </c>
      <c r="L5428" s="25">
        <v>-9622.86</v>
      </c>
      <c r="M5428" s="27">
        <v>32698.15</v>
      </c>
    </row>
    <row r="5429" spans="1:13" x14ac:dyDescent="0.15">
      <c r="A5429" t="s">
        <v>23061</v>
      </c>
      <c r="B5429">
        <v>75388</v>
      </c>
      <c r="C5429" t="s">
        <v>15396</v>
      </c>
      <c r="D5429" t="s">
        <v>5425</v>
      </c>
      <c r="E5429" t="s">
        <v>13825</v>
      </c>
      <c r="F5429" s="2" t="s">
        <v>6251</v>
      </c>
      <c r="G5429" s="2" t="s">
        <v>6251</v>
      </c>
      <c r="H5429" s="29">
        <v>84469.65</v>
      </c>
      <c r="I5429" s="26">
        <v>131.79</v>
      </c>
      <c r="J5429" s="25">
        <v>69019.740000000005</v>
      </c>
      <c r="K5429" s="25">
        <v>-15449.909999999989</v>
      </c>
      <c r="L5429" s="25">
        <v>11587.43</v>
      </c>
      <c r="M5429" s="27">
        <v>80607.170000000013</v>
      </c>
    </row>
    <row r="5430" spans="1:13" x14ac:dyDescent="0.15">
      <c r="A5430" t="s">
        <v>23062</v>
      </c>
      <c r="B5430">
        <v>75388</v>
      </c>
      <c r="C5430" t="s">
        <v>15396</v>
      </c>
      <c r="D5430" t="s">
        <v>5426</v>
      </c>
      <c r="E5430" t="s">
        <v>13826</v>
      </c>
      <c r="F5430" s="2" t="s">
        <v>6251</v>
      </c>
      <c r="G5430" s="2" t="s">
        <v>6251</v>
      </c>
      <c r="H5430" s="29">
        <v>229547.28999999998</v>
      </c>
      <c r="I5430" s="26">
        <v>498.13</v>
      </c>
      <c r="J5430" s="25">
        <v>260875.66</v>
      </c>
      <c r="K5430" s="25">
        <v>31328.370000000024</v>
      </c>
      <c r="L5430" s="25">
        <v>-15350.9</v>
      </c>
      <c r="M5430" s="27">
        <v>245524.76</v>
      </c>
    </row>
    <row r="5431" spans="1:13" x14ac:dyDescent="0.15">
      <c r="A5431" t="s">
        <v>23063</v>
      </c>
      <c r="B5431">
        <v>75388</v>
      </c>
      <c r="C5431" t="s">
        <v>15396</v>
      </c>
      <c r="D5431" t="s">
        <v>5427</v>
      </c>
      <c r="E5431" t="s">
        <v>13827</v>
      </c>
      <c r="F5431" s="2" t="s">
        <v>6251</v>
      </c>
      <c r="G5431" s="2" t="s">
        <v>6251</v>
      </c>
      <c r="H5431" s="29">
        <v>206402.85</v>
      </c>
      <c r="I5431" s="26">
        <v>283.62</v>
      </c>
      <c r="J5431" s="25">
        <v>148534.63</v>
      </c>
      <c r="K5431" s="25">
        <v>-57868.22</v>
      </c>
      <c r="L5431" s="25">
        <v>43401.17</v>
      </c>
      <c r="M5431" s="27">
        <v>191935.8</v>
      </c>
    </row>
    <row r="5432" spans="1:13" x14ac:dyDescent="0.15">
      <c r="A5432" t="s">
        <v>21201</v>
      </c>
      <c r="B5432">
        <v>41775</v>
      </c>
      <c r="C5432" t="s">
        <v>15110</v>
      </c>
      <c r="D5432" t="s">
        <v>5428</v>
      </c>
      <c r="E5432" t="s">
        <v>13828</v>
      </c>
      <c r="F5432" s="2" t="s">
        <v>10919</v>
      </c>
      <c r="G5432" s="2" t="s">
        <v>6228</v>
      </c>
      <c r="H5432" s="29">
        <v>0</v>
      </c>
      <c r="I5432" s="26">
        <v>59.87</v>
      </c>
      <c r="J5432" s="25">
        <v>31354.52</v>
      </c>
      <c r="K5432" s="25">
        <v>31354.52</v>
      </c>
      <c r="L5432" s="25">
        <v>-15363.71</v>
      </c>
      <c r="M5432" s="27">
        <v>15990.810000000001</v>
      </c>
    </row>
    <row r="5433" spans="1:13" x14ac:dyDescent="0.15">
      <c r="A5433" t="s">
        <v>20357</v>
      </c>
      <c r="B5433">
        <v>41545</v>
      </c>
      <c r="C5433" t="s">
        <v>15051</v>
      </c>
      <c r="D5433" t="s">
        <v>5429</v>
      </c>
      <c r="E5433" t="s">
        <v>13829</v>
      </c>
      <c r="F5433" s="2" t="s">
        <v>8817</v>
      </c>
      <c r="G5433" s="2" t="s">
        <v>8817</v>
      </c>
      <c r="H5433" s="29">
        <v>108739.66</v>
      </c>
      <c r="I5433" s="26">
        <v>392.03</v>
      </c>
      <c r="J5433" s="25">
        <v>205310.03</v>
      </c>
      <c r="K5433" s="25">
        <v>96570.37</v>
      </c>
      <c r="L5433" s="25">
        <v>-47319.48</v>
      </c>
      <c r="M5433" s="27">
        <v>157990.54999999999</v>
      </c>
    </row>
    <row r="5434" spans="1:13" x14ac:dyDescent="0.15">
      <c r="A5434" t="s">
        <v>21547</v>
      </c>
      <c r="B5434">
        <v>41860</v>
      </c>
      <c r="C5434" t="s">
        <v>15146</v>
      </c>
      <c r="D5434" t="s">
        <v>5430</v>
      </c>
      <c r="E5434" t="s">
        <v>13830</v>
      </c>
      <c r="F5434" s="2" t="s">
        <v>6582</v>
      </c>
      <c r="G5434" s="2" t="s">
        <v>6583</v>
      </c>
      <c r="H5434" s="29">
        <v>15506.419999999998</v>
      </c>
      <c r="I5434" s="26">
        <v>0</v>
      </c>
      <c r="J5434" s="25">
        <v>0</v>
      </c>
      <c r="K5434" s="25">
        <v>-15506.419999999998</v>
      </c>
      <c r="L5434" s="25">
        <v>11629.82</v>
      </c>
      <c r="M5434" s="27">
        <v>11629.82</v>
      </c>
    </row>
    <row r="5435" spans="1:13" x14ac:dyDescent="0.15">
      <c r="A5435" t="s">
        <v>20358</v>
      </c>
      <c r="B5435">
        <v>41545</v>
      </c>
      <c r="C5435" t="s">
        <v>15051</v>
      </c>
      <c r="D5435" t="s">
        <v>5431</v>
      </c>
      <c r="E5435" t="s">
        <v>13831</v>
      </c>
      <c r="F5435" s="2" t="s">
        <v>8817</v>
      </c>
      <c r="G5435" s="2" t="s">
        <v>8817</v>
      </c>
      <c r="H5435" s="29">
        <v>0</v>
      </c>
      <c r="I5435" s="26">
        <v>0</v>
      </c>
      <c r="J5435" s="25">
        <v>0</v>
      </c>
      <c r="K5435" s="25">
        <v>0</v>
      </c>
      <c r="L5435" s="25">
        <v>0</v>
      </c>
      <c r="M5435" s="27">
        <v>0</v>
      </c>
    </row>
    <row r="5436" spans="1:13" x14ac:dyDescent="0.15">
      <c r="A5436" t="s">
        <v>21083</v>
      </c>
      <c r="B5436">
        <v>41716</v>
      </c>
      <c r="C5436" t="s">
        <v>15104</v>
      </c>
      <c r="D5436" t="s">
        <v>5432</v>
      </c>
      <c r="E5436" t="s">
        <v>13832</v>
      </c>
      <c r="F5436" s="2" t="s">
        <v>6293</v>
      </c>
      <c r="G5436" s="2" t="s">
        <v>6293</v>
      </c>
      <c r="H5436" s="29">
        <v>453982.01</v>
      </c>
      <c r="I5436" s="26">
        <v>614.28</v>
      </c>
      <c r="J5436" s="25">
        <v>321704.58</v>
      </c>
      <c r="K5436" s="25">
        <v>-132277.43</v>
      </c>
      <c r="L5436" s="25">
        <v>99208.07</v>
      </c>
      <c r="M5436" s="27">
        <v>420912.65</v>
      </c>
    </row>
    <row r="5437" spans="1:13" x14ac:dyDescent="0.15">
      <c r="A5437" t="s">
        <v>20612</v>
      </c>
      <c r="B5437">
        <v>41579</v>
      </c>
      <c r="C5437" t="s">
        <v>15068</v>
      </c>
      <c r="D5437" t="s">
        <v>5433</v>
      </c>
      <c r="E5437" t="s">
        <v>13834</v>
      </c>
      <c r="F5437" s="2" t="s">
        <v>6293</v>
      </c>
      <c r="G5437" s="2" t="s">
        <v>6293</v>
      </c>
      <c r="H5437" s="29">
        <v>468017.9</v>
      </c>
      <c r="I5437" s="26">
        <v>842.95</v>
      </c>
      <c r="J5437" s="25">
        <v>441461.34</v>
      </c>
      <c r="K5437" s="25">
        <v>-26556.559999999998</v>
      </c>
      <c r="L5437" s="25">
        <v>19917.419999999998</v>
      </c>
      <c r="M5437" s="27">
        <v>461378.76</v>
      </c>
    </row>
    <row r="5438" spans="1:13" x14ac:dyDescent="0.15">
      <c r="A5438" t="s">
        <v>20963</v>
      </c>
      <c r="B5438">
        <v>41663</v>
      </c>
      <c r="C5438" t="s">
        <v>15096</v>
      </c>
      <c r="D5438" t="s">
        <v>5434</v>
      </c>
      <c r="E5438" t="s">
        <v>13835</v>
      </c>
      <c r="F5438" s="2" t="s">
        <v>6293</v>
      </c>
      <c r="G5438" s="2" t="s">
        <v>6293</v>
      </c>
      <c r="H5438" s="29">
        <v>98269.359999999986</v>
      </c>
      <c r="I5438" s="26">
        <v>155.04</v>
      </c>
      <c r="J5438" s="25">
        <v>81196</v>
      </c>
      <c r="K5438" s="25">
        <v>-17073.359999999986</v>
      </c>
      <c r="L5438" s="25">
        <v>12805.02</v>
      </c>
      <c r="M5438" s="27">
        <v>94001.02</v>
      </c>
    </row>
    <row r="5439" spans="1:13" x14ac:dyDescent="0.15">
      <c r="A5439" t="s">
        <v>21791</v>
      </c>
      <c r="B5439">
        <v>42553</v>
      </c>
      <c r="C5439" t="s">
        <v>15182</v>
      </c>
      <c r="D5439" t="s">
        <v>5435</v>
      </c>
      <c r="E5439" t="s">
        <v>13836</v>
      </c>
      <c r="F5439" s="2" t="s">
        <v>6293</v>
      </c>
      <c r="G5439" s="2" t="s">
        <v>6293</v>
      </c>
      <c r="H5439" s="29">
        <v>276076.40000000002</v>
      </c>
      <c r="I5439" s="26">
        <v>400.56</v>
      </c>
      <c r="J5439" s="25">
        <v>209777.28</v>
      </c>
      <c r="K5439" s="25">
        <v>-66299.120000000024</v>
      </c>
      <c r="L5439" s="25">
        <v>49724.34</v>
      </c>
      <c r="M5439" s="27">
        <v>259501.62</v>
      </c>
    </row>
    <row r="5440" spans="1:13" x14ac:dyDescent="0.15">
      <c r="A5440" t="s">
        <v>21132</v>
      </c>
      <c r="B5440">
        <v>41774</v>
      </c>
      <c r="C5440" t="s">
        <v>15109</v>
      </c>
      <c r="D5440" t="s">
        <v>5436</v>
      </c>
      <c r="E5440" t="s">
        <v>13837</v>
      </c>
      <c r="F5440" s="2" t="s">
        <v>6293</v>
      </c>
      <c r="G5440" s="2" t="s">
        <v>6293</v>
      </c>
      <c r="H5440" s="29">
        <v>48213.880000000005</v>
      </c>
      <c r="I5440" s="26">
        <v>263.77</v>
      </c>
      <c r="J5440" s="25">
        <v>138138.99</v>
      </c>
      <c r="K5440" s="25">
        <v>89925.109999999986</v>
      </c>
      <c r="L5440" s="25">
        <v>-44063.3</v>
      </c>
      <c r="M5440" s="27">
        <v>94075.689999999988</v>
      </c>
    </row>
    <row r="5441" spans="1:13" x14ac:dyDescent="0.15">
      <c r="A5441" t="s">
        <v>20613</v>
      </c>
      <c r="B5441">
        <v>41579</v>
      </c>
      <c r="C5441" t="s">
        <v>15068</v>
      </c>
      <c r="D5441" t="s">
        <v>5437</v>
      </c>
      <c r="E5441" t="s">
        <v>13838</v>
      </c>
      <c r="F5441" s="2" t="s">
        <v>6293</v>
      </c>
      <c r="G5441" s="2" t="s">
        <v>6293</v>
      </c>
      <c r="H5441" s="29">
        <v>282720.82000000007</v>
      </c>
      <c r="I5441" s="26">
        <v>592.64</v>
      </c>
      <c r="J5441" s="25">
        <v>310371.49</v>
      </c>
      <c r="K5441" s="25">
        <v>27650.669999999925</v>
      </c>
      <c r="L5441" s="25">
        <v>-13548.83</v>
      </c>
      <c r="M5441" s="27">
        <v>296822.65999999997</v>
      </c>
    </row>
    <row r="5442" spans="1:13" x14ac:dyDescent="0.15">
      <c r="A5442" t="s">
        <v>20614</v>
      </c>
      <c r="B5442">
        <v>41579</v>
      </c>
      <c r="C5442" t="s">
        <v>15068</v>
      </c>
      <c r="D5442" t="s">
        <v>5438</v>
      </c>
      <c r="E5442" t="s">
        <v>13840</v>
      </c>
      <c r="F5442" s="2" t="s">
        <v>6293</v>
      </c>
      <c r="G5442" s="2" t="s">
        <v>6293</v>
      </c>
      <c r="H5442" s="29">
        <v>272795.96000000002</v>
      </c>
      <c r="I5442" s="26">
        <v>633.96</v>
      </c>
      <c r="J5442" s="25">
        <v>332011.19</v>
      </c>
      <c r="K5442" s="25">
        <v>59215.229999999981</v>
      </c>
      <c r="L5442" s="25">
        <v>-29015.46</v>
      </c>
      <c r="M5442" s="27">
        <v>302995.73</v>
      </c>
    </row>
    <row r="5443" spans="1:13" x14ac:dyDescent="0.15">
      <c r="A5443" t="s">
        <v>20237</v>
      </c>
      <c r="B5443">
        <v>41516</v>
      </c>
      <c r="C5443" t="s">
        <v>15039</v>
      </c>
      <c r="D5443" t="s">
        <v>5439</v>
      </c>
      <c r="E5443" t="s">
        <v>13841</v>
      </c>
      <c r="F5443" s="2" t="s">
        <v>6253</v>
      </c>
      <c r="G5443" s="2" t="s">
        <v>6253</v>
      </c>
      <c r="H5443" s="29">
        <v>61442</v>
      </c>
      <c r="I5443" s="26">
        <v>29.28</v>
      </c>
      <c r="J5443" s="25">
        <v>15334.23</v>
      </c>
      <c r="K5443" s="25">
        <v>-46107.770000000004</v>
      </c>
      <c r="L5443" s="25">
        <v>34580.83</v>
      </c>
      <c r="M5443" s="27">
        <v>49915.06</v>
      </c>
    </row>
    <row r="5444" spans="1:13" x14ac:dyDescent="0.15">
      <c r="A5444" t="s">
        <v>20238</v>
      </c>
      <c r="B5444">
        <v>41516</v>
      </c>
      <c r="C5444" t="s">
        <v>15039</v>
      </c>
      <c r="D5444" t="s">
        <v>5440</v>
      </c>
      <c r="E5444" t="s">
        <v>13842</v>
      </c>
      <c r="F5444" s="2" t="s">
        <v>6253</v>
      </c>
      <c r="G5444" s="2" t="s">
        <v>6253</v>
      </c>
      <c r="H5444" s="29">
        <v>166324.59999999998</v>
      </c>
      <c r="I5444" s="26">
        <v>187.76</v>
      </c>
      <c r="J5444" s="25">
        <v>98331.79</v>
      </c>
      <c r="K5444" s="25">
        <v>-67992.809999999983</v>
      </c>
      <c r="L5444" s="25">
        <v>50994.61</v>
      </c>
      <c r="M5444" s="27">
        <v>149326.39999999999</v>
      </c>
    </row>
    <row r="5445" spans="1:13" x14ac:dyDescent="0.15">
      <c r="A5445" t="s">
        <v>20239</v>
      </c>
      <c r="B5445">
        <v>41516</v>
      </c>
      <c r="C5445" t="s">
        <v>15039</v>
      </c>
      <c r="D5445" t="s">
        <v>5441</v>
      </c>
      <c r="E5445" t="s">
        <v>13843</v>
      </c>
      <c r="F5445" s="2" t="s">
        <v>6253</v>
      </c>
      <c r="G5445" s="2" t="s">
        <v>6253</v>
      </c>
      <c r="H5445" s="29">
        <v>35676</v>
      </c>
      <c r="I5445" s="26">
        <v>0</v>
      </c>
      <c r="J5445" s="25">
        <v>0</v>
      </c>
      <c r="K5445" s="25">
        <v>-35676</v>
      </c>
      <c r="L5445" s="25">
        <v>26757</v>
      </c>
      <c r="M5445" s="27">
        <v>26757</v>
      </c>
    </row>
    <row r="5446" spans="1:13" x14ac:dyDescent="0.15">
      <c r="A5446" t="s">
        <v>21084</v>
      </c>
      <c r="B5446">
        <v>41716</v>
      </c>
      <c r="C5446" t="s">
        <v>15104</v>
      </c>
      <c r="D5446" t="s">
        <v>5442</v>
      </c>
      <c r="E5446" t="s">
        <v>13844</v>
      </c>
      <c r="F5446" s="2" t="s">
        <v>6293</v>
      </c>
      <c r="G5446" s="2" t="s">
        <v>6293</v>
      </c>
      <c r="H5446" s="29">
        <v>187610.54</v>
      </c>
      <c r="I5446" s="26">
        <v>287.8</v>
      </c>
      <c r="J5446" s="25">
        <v>150723.74</v>
      </c>
      <c r="K5446" s="25">
        <v>-36886.800000000017</v>
      </c>
      <c r="L5446" s="25">
        <v>27665.1</v>
      </c>
      <c r="M5446" s="27">
        <v>178388.84</v>
      </c>
    </row>
    <row r="5447" spans="1:13" x14ac:dyDescent="0.15">
      <c r="A5447" t="s">
        <v>20964</v>
      </c>
      <c r="B5447">
        <v>41663</v>
      </c>
      <c r="C5447" t="s">
        <v>15096</v>
      </c>
      <c r="D5447" t="s">
        <v>5443</v>
      </c>
      <c r="E5447" t="s">
        <v>13845</v>
      </c>
      <c r="F5447" s="2" t="s">
        <v>6293</v>
      </c>
      <c r="G5447" s="2" t="s">
        <v>6293</v>
      </c>
      <c r="H5447" s="29">
        <v>165231.78</v>
      </c>
      <c r="I5447" s="26">
        <v>205.14</v>
      </c>
      <c r="J5447" s="25">
        <v>107433.87</v>
      </c>
      <c r="K5447" s="25">
        <v>-57797.91</v>
      </c>
      <c r="L5447" s="25">
        <v>43348.43</v>
      </c>
      <c r="M5447" s="27">
        <v>150782.29999999999</v>
      </c>
    </row>
    <row r="5448" spans="1:13" x14ac:dyDescent="0.15">
      <c r="A5448" t="s">
        <v>21251</v>
      </c>
      <c r="B5448">
        <v>41781</v>
      </c>
      <c r="C5448" t="s">
        <v>15115</v>
      </c>
      <c r="D5448" t="s">
        <v>5444</v>
      </c>
      <c r="E5448" t="s">
        <v>13846</v>
      </c>
      <c r="F5448" s="2" t="s">
        <v>6293</v>
      </c>
      <c r="G5448" s="2" t="s">
        <v>6293</v>
      </c>
      <c r="H5448" s="29">
        <v>0</v>
      </c>
      <c r="I5448" s="26">
        <v>176.88</v>
      </c>
      <c r="J5448" s="25">
        <v>92633.82</v>
      </c>
      <c r="K5448" s="25">
        <v>92633.82</v>
      </c>
      <c r="L5448" s="25">
        <v>-45390.57</v>
      </c>
      <c r="M5448" s="27">
        <v>47243.250000000007</v>
      </c>
    </row>
    <row r="5449" spans="1:13" x14ac:dyDescent="0.15">
      <c r="A5449" t="s">
        <v>21252</v>
      </c>
      <c r="B5449">
        <v>41781</v>
      </c>
      <c r="C5449" t="s">
        <v>15115</v>
      </c>
      <c r="D5449" t="s">
        <v>5445</v>
      </c>
      <c r="E5449" t="s">
        <v>13847</v>
      </c>
      <c r="F5449" s="2" t="s">
        <v>6293</v>
      </c>
      <c r="G5449" s="2" t="s">
        <v>6293</v>
      </c>
      <c r="H5449" s="29">
        <v>0</v>
      </c>
      <c r="I5449" s="26">
        <v>0</v>
      </c>
      <c r="J5449" s="25">
        <v>0</v>
      </c>
      <c r="K5449" s="25">
        <v>0</v>
      </c>
      <c r="L5449" s="25">
        <v>0</v>
      </c>
      <c r="M5449" s="27">
        <v>0</v>
      </c>
    </row>
    <row r="5450" spans="1:13" x14ac:dyDescent="0.15">
      <c r="A5450" t="s">
        <v>20965</v>
      </c>
      <c r="B5450">
        <v>41663</v>
      </c>
      <c r="C5450" t="s">
        <v>15096</v>
      </c>
      <c r="D5450" t="s">
        <v>5446</v>
      </c>
      <c r="E5450" t="s">
        <v>13848</v>
      </c>
      <c r="F5450" s="2" t="s">
        <v>6293</v>
      </c>
      <c r="G5450" s="2" t="s">
        <v>6293</v>
      </c>
      <c r="H5450" s="29">
        <v>17838</v>
      </c>
      <c r="I5450" s="26">
        <v>0</v>
      </c>
      <c r="J5450" s="25">
        <v>0</v>
      </c>
      <c r="K5450" s="25">
        <v>-17838</v>
      </c>
      <c r="L5450" s="25">
        <v>13378.5</v>
      </c>
      <c r="M5450" s="27">
        <v>13378.5</v>
      </c>
    </row>
    <row r="5451" spans="1:13" x14ac:dyDescent="0.15">
      <c r="A5451" t="s">
        <v>21133</v>
      </c>
      <c r="B5451">
        <v>41774</v>
      </c>
      <c r="C5451" t="s">
        <v>15109</v>
      </c>
      <c r="D5451" t="s">
        <v>5447</v>
      </c>
      <c r="E5451" t="s">
        <v>13849</v>
      </c>
      <c r="F5451" s="2" t="s">
        <v>6293</v>
      </c>
      <c r="G5451" s="2" t="s">
        <v>6293</v>
      </c>
      <c r="H5451" s="29">
        <v>9910</v>
      </c>
      <c r="I5451" s="26">
        <v>0</v>
      </c>
      <c r="J5451" s="25">
        <v>0</v>
      </c>
      <c r="K5451" s="25">
        <v>-9910</v>
      </c>
      <c r="L5451" s="25">
        <v>7432.5</v>
      </c>
      <c r="M5451" s="27">
        <v>7432.5</v>
      </c>
    </row>
    <row r="5452" spans="1:13" x14ac:dyDescent="0.15">
      <c r="A5452" t="s">
        <v>21134</v>
      </c>
      <c r="B5452">
        <v>41774</v>
      </c>
      <c r="C5452" t="s">
        <v>15109</v>
      </c>
      <c r="D5452" t="s">
        <v>5448</v>
      </c>
      <c r="E5452" t="s">
        <v>13850</v>
      </c>
      <c r="F5452" s="2" t="s">
        <v>6293</v>
      </c>
      <c r="G5452" s="2" t="s">
        <v>6293</v>
      </c>
      <c r="H5452" s="29">
        <v>0</v>
      </c>
      <c r="I5452" s="26">
        <v>0</v>
      </c>
      <c r="J5452" s="25">
        <v>0</v>
      </c>
      <c r="K5452" s="25">
        <v>0</v>
      </c>
      <c r="L5452" s="25">
        <v>0</v>
      </c>
      <c r="M5452" s="27">
        <v>0</v>
      </c>
    </row>
    <row r="5453" spans="1:13" x14ac:dyDescent="0.15">
      <c r="A5453" t="s">
        <v>21253</v>
      </c>
      <c r="B5453">
        <v>41781</v>
      </c>
      <c r="C5453" t="s">
        <v>15115</v>
      </c>
      <c r="D5453" t="s">
        <v>5449</v>
      </c>
      <c r="E5453" t="s">
        <v>13851</v>
      </c>
      <c r="F5453" s="2" t="s">
        <v>6293</v>
      </c>
      <c r="G5453" s="2" t="s">
        <v>6293</v>
      </c>
      <c r="H5453" s="29">
        <v>7928</v>
      </c>
      <c r="I5453" s="26">
        <v>0</v>
      </c>
      <c r="J5453" s="25">
        <v>0</v>
      </c>
      <c r="K5453" s="25">
        <v>-7928</v>
      </c>
      <c r="L5453" s="25">
        <v>5946</v>
      </c>
      <c r="M5453" s="27">
        <v>5946</v>
      </c>
    </row>
    <row r="5454" spans="1:13" x14ac:dyDescent="0.15">
      <c r="A5454" t="s">
        <v>22583</v>
      </c>
      <c r="B5454">
        <v>57266</v>
      </c>
      <c r="C5454" t="s">
        <v>15312</v>
      </c>
      <c r="D5454" t="s">
        <v>5450</v>
      </c>
      <c r="E5454" t="s">
        <v>13852</v>
      </c>
      <c r="F5454" s="2" t="s">
        <v>6387</v>
      </c>
      <c r="G5454" s="2" t="s">
        <v>6387</v>
      </c>
      <c r="H5454" s="29">
        <v>0</v>
      </c>
      <c r="I5454" s="26">
        <v>8.07</v>
      </c>
      <c r="J5454" s="25">
        <v>4226.34</v>
      </c>
      <c r="K5454" s="25">
        <v>4226.34</v>
      </c>
      <c r="L5454" s="25">
        <v>-2070.91</v>
      </c>
      <c r="M5454" s="27">
        <v>2155.4300000000003</v>
      </c>
    </row>
    <row r="5455" spans="1:13" x14ac:dyDescent="0.15">
      <c r="A5455" t="s">
        <v>19927</v>
      </c>
      <c r="B5455">
        <v>41447</v>
      </c>
      <c r="C5455" t="s">
        <v>15013</v>
      </c>
      <c r="D5455" t="s">
        <v>5451</v>
      </c>
      <c r="E5455" t="s">
        <v>13853</v>
      </c>
      <c r="F5455" s="2" t="s">
        <v>6426</v>
      </c>
      <c r="G5455" s="2" t="s">
        <v>6338</v>
      </c>
      <c r="H5455" s="29">
        <v>188178.04</v>
      </c>
      <c r="I5455" s="26">
        <v>628.82000000000005</v>
      </c>
      <c r="J5455" s="25">
        <v>329319.32</v>
      </c>
      <c r="K5455" s="25">
        <v>141141.28</v>
      </c>
      <c r="L5455" s="25">
        <v>-69159.23</v>
      </c>
      <c r="M5455" s="27">
        <v>260160.09000000003</v>
      </c>
    </row>
    <row r="5456" spans="1:13" x14ac:dyDescent="0.15">
      <c r="A5456" t="s">
        <v>20615</v>
      </c>
      <c r="B5456">
        <v>41579</v>
      </c>
      <c r="C5456" t="s">
        <v>15068</v>
      </c>
      <c r="D5456" t="s">
        <v>5452</v>
      </c>
      <c r="E5456" t="s">
        <v>13854</v>
      </c>
      <c r="F5456" s="2" t="s">
        <v>6293</v>
      </c>
      <c r="G5456" s="2" t="s">
        <v>6293</v>
      </c>
      <c r="H5456" s="29">
        <v>53514</v>
      </c>
      <c r="I5456" s="26">
        <v>0</v>
      </c>
      <c r="J5456" s="25">
        <v>0</v>
      </c>
      <c r="K5456" s="25">
        <v>-53514</v>
      </c>
      <c r="L5456" s="25">
        <v>40135.5</v>
      </c>
      <c r="M5456" s="27">
        <v>40135.5</v>
      </c>
    </row>
    <row r="5457" spans="1:13" x14ac:dyDescent="0.15">
      <c r="A5457" t="s">
        <v>19928</v>
      </c>
      <c r="B5457">
        <v>41447</v>
      </c>
      <c r="C5457" t="s">
        <v>15013</v>
      </c>
      <c r="D5457" t="s">
        <v>5453</v>
      </c>
      <c r="E5457" t="s">
        <v>13855</v>
      </c>
      <c r="F5457" s="2" t="s">
        <v>6426</v>
      </c>
      <c r="G5457" s="2" t="s">
        <v>6338</v>
      </c>
      <c r="H5457" s="29">
        <v>0</v>
      </c>
      <c r="I5457" s="26">
        <v>0</v>
      </c>
      <c r="J5457" s="25">
        <v>0</v>
      </c>
      <c r="K5457" s="25">
        <v>0</v>
      </c>
      <c r="L5457" s="25">
        <v>0</v>
      </c>
      <c r="M5457" s="27">
        <v>0</v>
      </c>
    </row>
    <row r="5458" spans="1:13" x14ac:dyDescent="0.15">
      <c r="A5458" t="s">
        <v>20966</v>
      </c>
      <c r="B5458">
        <v>41663</v>
      </c>
      <c r="C5458" t="s">
        <v>15096</v>
      </c>
      <c r="D5458" t="s">
        <v>5454</v>
      </c>
      <c r="E5458" t="s">
        <v>13856</v>
      </c>
      <c r="F5458" s="2" t="s">
        <v>6293</v>
      </c>
      <c r="G5458" s="2" t="s">
        <v>6293</v>
      </c>
      <c r="H5458" s="29">
        <v>110877.28</v>
      </c>
      <c r="I5458" s="26">
        <v>0</v>
      </c>
      <c r="J5458" s="25">
        <v>0</v>
      </c>
      <c r="K5458" s="25">
        <v>-110877.28</v>
      </c>
      <c r="L5458" s="25">
        <v>83157.960000000006</v>
      </c>
      <c r="M5458" s="27">
        <v>83157.960000000006</v>
      </c>
    </row>
    <row r="5459" spans="1:13" x14ac:dyDescent="0.15">
      <c r="A5459" t="s">
        <v>22584</v>
      </c>
      <c r="B5459">
        <v>57266</v>
      </c>
      <c r="C5459" t="s">
        <v>15312</v>
      </c>
      <c r="D5459" t="s">
        <v>5455</v>
      </c>
      <c r="E5459" t="s">
        <v>13857</v>
      </c>
      <c r="F5459" s="2" t="s">
        <v>6387</v>
      </c>
      <c r="G5459" s="2" t="s">
        <v>6387</v>
      </c>
      <c r="H5459" s="29">
        <v>0</v>
      </c>
      <c r="I5459" s="26">
        <v>0</v>
      </c>
      <c r="J5459" s="25">
        <v>0</v>
      </c>
      <c r="K5459" s="25">
        <v>0</v>
      </c>
      <c r="L5459" s="25">
        <v>0</v>
      </c>
      <c r="M5459" s="27">
        <v>0</v>
      </c>
    </row>
    <row r="5460" spans="1:13" x14ac:dyDescent="0.15">
      <c r="A5460" t="s">
        <v>21254</v>
      </c>
      <c r="B5460">
        <v>41781</v>
      </c>
      <c r="C5460" t="s">
        <v>15115</v>
      </c>
      <c r="D5460" t="s">
        <v>5456</v>
      </c>
      <c r="E5460" t="s">
        <v>13858</v>
      </c>
      <c r="F5460" s="2" t="s">
        <v>6293</v>
      </c>
      <c r="G5460" s="2" t="s">
        <v>6293</v>
      </c>
      <c r="H5460" s="29">
        <v>3964</v>
      </c>
      <c r="I5460" s="26">
        <v>0</v>
      </c>
      <c r="J5460" s="25">
        <v>0</v>
      </c>
      <c r="K5460" s="25">
        <v>-3964</v>
      </c>
      <c r="L5460" s="25">
        <v>2973</v>
      </c>
      <c r="M5460" s="27">
        <v>2973</v>
      </c>
    </row>
    <row r="5461" spans="1:13" x14ac:dyDescent="0.15">
      <c r="A5461" t="s">
        <v>22585</v>
      </c>
      <c r="B5461">
        <v>57266</v>
      </c>
      <c r="C5461" t="s">
        <v>15312</v>
      </c>
      <c r="D5461" t="s">
        <v>5457</v>
      </c>
      <c r="E5461" t="s">
        <v>13859</v>
      </c>
      <c r="F5461" s="2" t="s">
        <v>6387</v>
      </c>
      <c r="G5461" s="2" t="s">
        <v>6387</v>
      </c>
      <c r="H5461" s="29">
        <v>0</v>
      </c>
      <c r="I5461" s="26">
        <v>0</v>
      </c>
      <c r="J5461" s="25">
        <v>0</v>
      </c>
      <c r="K5461" s="25">
        <v>0</v>
      </c>
      <c r="L5461" s="25">
        <v>0</v>
      </c>
      <c r="M5461" s="27">
        <v>0</v>
      </c>
    </row>
    <row r="5462" spans="1:13" x14ac:dyDescent="0.15">
      <c r="A5462" t="s">
        <v>22586</v>
      </c>
      <c r="B5462">
        <v>57266</v>
      </c>
      <c r="C5462" t="s">
        <v>15312</v>
      </c>
      <c r="D5462" t="s">
        <v>5458</v>
      </c>
      <c r="E5462" t="s">
        <v>13860</v>
      </c>
      <c r="F5462" s="2" t="s">
        <v>6387</v>
      </c>
      <c r="G5462" s="2" t="s">
        <v>6387</v>
      </c>
      <c r="H5462" s="29">
        <v>64504.75</v>
      </c>
      <c r="I5462" s="26">
        <v>318.93</v>
      </c>
      <c r="J5462" s="25">
        <v>167026.82999999999</v>
      </c>
      <c r="K5462" s="25">
        <v>102522.07999999999</v>
      </c>
      <c r="L5462" s="25">
        <v>-50235.82</v>
      </c>
      <c r="M5462" s="27">
        <v>116791.00999999998</v>
      </c>
    </row>
    <row r="5463" spans="1:13" x14ac:dyDescent="0.15">
      <c r="A5463" t="s">
        <v>21085</v>
      </c>
      <c r="B5463">
        <v>41716</v>
      </c>
      <c r="C5463" t="s">
        <v>15104</v>
      </c>
      <c r="D5463" t="s">
        <v>5459</v>
      </c>
      <c r="E5463" t="s">
        <v>13861</v>
      </c>
      <c r="F5463" s="2" t="s">
        <v>6293</v>
      </c>
      <c r="G5463" s="2" t="s">
        <v>6293</v>
      </c>
      <c r="H5463" s="29">
        <v>15856</v>
      </c>
      <c r="I5463" s="26">
        <v>195.48</v>
      </c>
      <c r="J5463" s="25">
        <v>102374.83</v>
      </c>
      <c r="K5463" s="25">
        <v>86518.83</v>
      </c>
      <c r="L5463" s="25">
        <v>-42394.23</v>
      </c>
      <c r="M5463" s="27">
        <v>59980.6</v>
      </c>
    </row>
    <row r="5464" spans="1:13" x14ac:dyDescent="0.15">
      <c r="A5464" t="s">
        <v>22587</v>
      </c>
      <c r="B5464">
        <v>57266</v>
      </c>
      <c r="C5464" t="s">
        <v>15312</v>
      </c>
      <c r="D5464" t="s">
        <v>5460</v>
      </c>
      <c r="E5464" t="s">
        <v>13862</v>
      </c>
      <c r="F5464" s="2" t="s">
        <v>6387</v>
      </c>
      <c r="G5464" s="2" t="s">
        <v>6387</v>
      </c>
      <c r="H5464" s="29">
        <v>343927.6</v>
      </c>
      <c r="I5464" s="26">
        <v>471.88</v>
      </c>
      <c r="J5464" s="25">
        <v>247128.27</v>
      </c>
      <c r="K5464" s="25">
        <v>-96799.329999999987</v>
      </c>
      <c r="L5464" s="25">
        <v>72599.5</v>
      </c>
      <c r="M5464" s="27">
        <v>319727.77</v>
      </c>
    </row>
    <row r="5465" spans="1:13" x14ac:dyDescent="0.15">
      <c r="A5465" t="s">
        <v>20967</v>
      </c>
      <c r="B5465">
        <v>41663</v>
      </c>
      <c r="C5465" t="s">
        <v>15096</v>
      </c>
      <c r="D5465" t="s">
        <v>5461</v>
      </c>
      <c r="E5465" t="s">
        <v>13863</v>
      </c>
      <c r="F5465" s="2" t="s">
        <v>6293</v>
      </c>
      <c r="G5465" s="2" t="s">
        <v>6293</v>
      </c>
      <c r="H5465" s="29">
        <v>326982.21999999997</v>
      </c>
      <c r="I5465" s="26">
        <v>389.22</v>
      </c>
      <c r="J5465" s="25">
        <v>203838.41</v>
      </c>
      <c r="K5465" s="25">
        <v>-123143.80999999997</v>
      </c>
      <c r="L5465" s="25">
        <v>92357.86</v>
      </c>
      <c r="M5465" s="27">
        <v>296196.27</v>
      </c>
    </row>
    <row r="5466" spans="1:13" x14ac:dyDescent="0.15">
      <c r="A5466" t="s">
        <v>21086</v>
      </c>
      <c r="B5466">
        <v>41716</v>
      </c>
      <c r="C5466" t="s">
        <v>15104</v>
      </c>
      <c r="D5466" t="s">
        <v>5462</v>
      </c>
      <c r="E5466" t="s">
        <v>13864</v>
      </c>
      <c r="F5466" s="2" t="s">
        <v>6293</v>
      </c>
      <c r="G5466" s="2" t="s">
        <v>6293</v>
      </c>
      <c r="H5466" s="29">
        <v>63635.880000000005</v>
      </c>
      <c r="I5466" s="26">
        <v>365.5</v>
      </c>
      <c r="J5466" s="25">
        <v>191416.01</v>
      </c>
      <c r="K5466" s="25">
        <v>127780.13</v>
      </c>
      <c r="L5466" s="25">
        <v>-62612.26</v>
      </c>
      <c r="M5466" s="27">
        <v>128803.75</v>
      </c>
    </row>
    <row r="5467" spans="1:13" x14ac:dyDescent="0.15">
      <c r="A5467" t="s">
        <v>21255</v>
      </c>
      <c r="B5467">
        <v>41781</v>
      </c>
      <c r="C5467" t="s">
        <v>15115</v>
      </c>
      <c r="D5467" t="s">
        <v>5463</v>
      </c>
      <c r="E5467" t="s">
        <v>13865</v>
      </c>
      <c r="F5467" s="2" t="s">
        <v>6293</v>
      </c>
      <c r="G5467" s="2" t="s">
        <v>6293</v>
      </c>
      <c r="H5467" s="29">
        <v>0</v>
      </c>
      <c r="I5467" s="26">
        <v>0</v>
      </c>
      <c r="J5467" s="25">
        <v>0</v>
      </c>
      <c r="K5467" s="25">
        <v>0</v>
      </c>
      <c r="L5467" s="25">
        <v>0</v>
      </c>
      <c r="M5467" s="27">
        <v>0</v>
      </c>
    </row>
    <row r="5468" spans="1:13" x14ac:dyDescent="0.15">
      <c r="A5468" t="s">
        <v>21256</v>
      </c>
      <c r="B5468">
        <v>41781</v>
      </c>
      <c r="C5468" t="s">
        <v>15115</v>
      </c>
      <c r="D5468" t="s">
        <v>5464</v>
      </c>
      <c r="E5468" t="s">
        <v>13866</v>
      </c>
      <c r="F5468" s="2" t="s">
        <v>6293</v>
      </c>
      <c r="G5468" s="2" t="s">
        <v>6293</v>
      </c>
      <c r="H5468" s="29">
        <v>13874</v>
      </c>
      <c r="I5468" s="26">
        <v>0</v>
      </c>
      <c r="J5468" s="25">
        <v>0</v>
      </c>
      <c r="K5468" s="25">
        <v>-13874</v>
      </c>
      <c r="L5468" s="25">
        <v>10405.5</v>
      </c>
      <c r="M5468" s="27">
        <v>10405.5</v>
      </c>
    </row>
    <row r="5469" spans="1:13" x14ac:dyDescent="0.15">
      <c r="A5469" t="s">
        <v>20616</v>
      </c>
      <c r="B5469">
        <v>41579</v>
      </c>
      <c r="C5469" t="s">
        <v>15068</v>
      </c>
      <c r="D5469" t="s">
        <v>5465</v>
      </c>
      <c r="E5469" t="s">
        <v>13867</v>
      </c>
      <c r="F5469" s="2" t="s">
        <v>6293</v>
      </c>
      <c r="G5469" s="2" t="s">
        <v>6293</v>
      </c>
      <c r="H5469" s="29">
        <v>734644.3600000001</v>
      </c>
      <c r="I5469" s="26">
        <v>1205.6500000000001</v>
      </c>
      <c r="J5469" s="25">
        <v>631410.96</v>
      </c>
      <c r="K5469" s="25">
        <v>-103233.40000000014</v>
      </c>
      <c r="L5469" s="25">
        <v>77425.05</v>
      </c>
      <c r="M5469" s="27">
        <v>708836.01</v>
      </c>
    </row>
    <row r="5470" spans="1:13" x14ac:dyDescent="0.15">
      <c r="A5470" t="s">
        <v>20968</v>
      </c>
      <c r="B5470">
        <v>41663</v>
      </c>
      <c r="C5470" t="s">
        <v>15096</v>
      </c>
      <c r="D5470" t="s">
        <v>5466</v>
      </c>
      <c r="E5470" t="s">
        <v>13868</v>
      </c>
      <c r="F5470" s="2" t="s">
        <v>6293</v>
      </c>
      <c r="G5470" s="2" t="s">
        <v>6293</v>
      </c>
      <c r="H5470" s="29">
        <v>21802</v>
      </c>
      <c r="I5470" s="26">
        <v>0</v>
      </c>
      <c r="J5470" s="25">
        <v>0</v>
      </c>
      <c r="K5470" s="25">
        <v>-21802</v>
      </c>
      <c r="L5470" s="25">
        <v>16351.5</v>
      </c>
      <c r="M5470" s="27">
        <v>16351.5</v>
      </c>
    </row>
    <row r="5471" spans="1:13" x14ac:dyDescent="0.15">
      <c r="A5471" t="s">
        <v>20969</v>
      </c>
      <c r="B5471">
        <v>41663</v>
      </c>
      <c r="C5471" t="s">
        <v>15096</v>
      </c>
      <c r="D5471" t="s">
        <v>5467</v>
      </c>
      <c r="E5471" t="s">
        <v>13869</v>
      </c>
      <c r="F5471" s="2" t="s">
        <v>6293</v>
      </c>
      <c r="G5471" s="2" t="s">
        <v>6293</v>
      </c>
      <c r="H5471" s="29">
        <v>23784</v>
      </c>
      <c r="I5471" s="26">
        <v>0</v>
      </c>
      <c r="J5471" s="25">
        <v>0</v>
      </c>
      <c r="K5471" s="25">
        <v>-23784</v>
      </c>
      <c r="L5471" s="25">
        <v>17838</v>
      </c>
      <c r="M5471" s="27">
        <v>17838</v>
      </c>
    </row>
    <row r="5472" spans="1:13" x14ac:dyDescent="0.15">
      <c r="A5472" t="s">
        <v>20970</v>
      </c>
      <c r="B5472">
        <v>41663</v>
      </c>
      <c r="C5472" t="s">
        <v>15096</v>
      </c>
      <c r="D5472" t="s">
        <v>5468</v>
      </c>
      <c r="E5472" t="s">
        <v>13870</v>
      </c>
      <c r="F5472" s="2" t="s">
        <v>6293</v>
      </c>
      <c r="G5472" s="2" t="s">
        <v>6293</v>
      </c>
      <c r="H5472" s="29">
        <v>232624.44</v>
      </c>
      <c r="I5472" s="26">
        <v>475.99</v>
      </c>
      <c r="J5472" s="25">
        <v>249280.72</v>
      </c>
      <c r="K5472" s="25">
        <v>16656.28</v>
      </c>
      <c r="L5472" s="25">
        <v>-8161.58</v>
      </c>
      <c r="M5472" s="27">
        <v>241119.14</v>
      </c>
    </row>
    <row r="5473" spans="1:13" x14ac:dyDescent="0.15">
      <c r="A5473" t="s">
        <v>21257</v>
      </c>
      <c r="B5473">
        <v>41781</v>
      </c>
      <c r="C5473" t="s">
        <v>15115</v>
      </c>
      <c r="D5473" t="s">
        <v>5469</v>
      </c>
      <c r="E5473" t="s">
        <v>13871</v>
      </c>
      <c r="F5473" s="2" t="s">
        <v>6293</v>
      </c>
      <c r="G5473" s="2" t="s">
        <v>6293</v>
      </c>
      <c r="H5473" s="29">
        <v>39640</v>
      </c>
      <c r="I5473" s="26">
        <v>0</v>
      </c>
      <c r="J5473" s="25">
        <v>0</v>
      </c>
      <c r="K5473" s="25">
        <v>-39640</v>
      </c>
      <c r="L5473" s="25">
        <v>29730</v>
      </c>
      <c r="M5473" s="27">
        <v>29730</v>
      </c>
    </row>
    <row r="5474" spans="1:13" x14ac:dyDescent="0.15">
      <c r="A5474" t="s">
        <v>20971</v>
      </c>
      <c r="B5474">
        <v>41663</v>
      </c>
      <c r="C5474" t="s">
        <v>15096</v>
      </c>
      <c r="D5474" t="s">
        <v>5470</v>
      </c>
      <c r="E5474" t="s">
        <v>13872</v>
      </c>
      <c r="F5474" s="2" t="s">
        <v>6293</v>
      </c>
      <c r="G5474" s="2" t="s">
        <v>6293</v>
      </c>
      <c r="H5474" s="29">
        <v>60018.679999999993</v>
      </c>
      <c r="I5474" s="26">
        <v>0</v>
      </c>
      <c r="J5474" s="25">
        <v>0</v>
      </c>
      <c r="K5474" s="25">
        <v>-60018.679999999993</v>
      </c>
      <c r="L5474" s="25">
        <v>45014.01</v>
      </c>
      <c r="M5474" s="27">
        <v>45014.01</v>
      </c>
    </row>
    <row r="5475" spans="1:13" x14ac:dyDescent="0.15">
      <c r="A5475" t="s">
        <v>20972</v>
      </c>
      <c r="B5475">
        <v>41663</v>
      </c>
      <c r="C5475" t="s">
        <v>15096</v>
      </c>
      <c r="D5475" t="s">
        <v>5471</v>
      </c>
      <c r="E5475" t="s">
        <v>13873</v>
      </c>
      <c r="F5475" s="2" t="s">
        <v>6293</v>
      </c>
      <c r="G5475" s="2" t="s">
        <v>6293</v>
      </c>
      <c r="H5475" s="29">
        <v>114486.16999999998</v>
      </c>
      <c r="I5475" s="26">
        <v>248.71</v>
      </c>
      <c r="J5475" s="25">
        <v>130251.91</v>
      </c>
      <c r="K5475" s="25">
        <v>15765.74000000002</v>
      </c>
      <c r="L5475" s="25">
        <v>-7725.21</v>
      </c>
      <c r="M5475" s="27">
        <v>122526.7</v>
      </c>
    </row>
    <row r="5476" spans="1:13" x14ac:dyDescent="0.15">
      <c r="A5476" t="s">
        <v>21087</v>
      </c>
      <c r="B5476">
        <v>41716</v>
      </c>
      <c r="C5476" t="s">
        <v>15104</v>
      </c>
      <c r="D5476" t="s">
        <v>5472</v>
      </c>
      <c r="E5476" t="s">
        <v>13874</v>
      </c>
      <c r="F5476" s="2" t="s">
        <v>6293</v>
      </c>
      <c r="G5476" s="2" t="s">
        <v>6293</v>
      </c>
      <c r="H5476" s="29">
        <v>247574.47999999998</v>
      </c>
      <c r="I5476" s="26">
        <v>809.25</v>
      </c>
      <c r="J5476" s="25">
        <v>423812.32</v>
      </c>
      <c r="K5476" s="25">
        <v>176237.84000000003</v>
      </c>
      <c r="L5476" s="25">
        <v>-86356.54</v>
      </c>
      <c r="M5476" s="27">
        <v>337455.78</v>
      </c>
    </row>
    <row r="5477" spans="1:13" x14ac:dyDescent="0.15">
      <c r="A5477" t="s">
        <v>21088</v>
      </c>
      <c r="B5477">
        <v>41716</v>
      </c>
      <c r="C5477" t="s">
        <v>15104</v>
      </c>
      <c r="D5477" t="s">
        <v>5473</v>
      </c>
      <c r="E5477" t="s">
        <v>9974</v>
      </c>
      <c r="F5477" s="2" t="s">
        <v>6293</v>
      </c>
      <c r="G5477" s="2" t="s">
        <v>6293</v>
      </c>
      <c r="H5477" s="29">
        <v>213400.62</v>
      </c>
      <c r="I5477" s="26">
        <v>812.29</v>
      </c>
      <c r="J5477" s="25">
        <v>425404.4</v>
      </c>
      <c r="K5477" s="25">
        <v>212003.78000000003</v>
      </c>
      <c r="L5477" s="25">
        <v>-103881.85</v>
      </c>
      <c r="M5477" s="27">
        <v>321522.55000000005</v>
      </c>
    </row>
    <row r="5478" spans="1:13" x14ac:dyDescent="0.15">
      <c r="A5478" t="s">
        <v>20973</v>
      </c>
      <c r="B5478">
        <v>41663</v>
      </c>
      <c r="C5478" t="s">
        <v>15096</v>
      </c>
      <c r="D5478" t="s">
        <v>5474</v>
      </c>
      <c r="E5478" t="s">
        <v>13875</v>
      </c>
      <c r="F5478" s="2" t="s">
        <v>6293</v>
      </c>
      <c r="G5478" s="2" t="s">
        <v>6293</v>
      </c>
      <c r="H5478" s="29">
        <v>65148.330000000016</v>
      </c>
      <c r="I5478" s="26">
        <v>167.32</v>
      </c>
      <c r="J5478" s="25">
        <v>87627.16</v>
      </c>
      <c r="K5478" s="25">
        <v>22478.829999999987</v>
      </c>
      <c r="L5478" s="25">
        <v>-11014.63</v>
      </c>
      <c r="M5478" s="27">
        <v>76612.53</v>
      </c>
    </row>
    <row r="5479" spans="1:13" x14ac:dyDescent="0.15">
      <c r="A5479" t="s">
        <v>21258</v>
      </c>
      <c r="B5479">
        <v>41781</v>
      </c>
      <c r="C5479" t="s">
        <v>15115</v>
      </c>
      <c r="D5479" t="s">
        <v>5475</v>
      </c>
      <c r="E5479" t="s">
        <v>13876</v>
      </c>
      <c r="F5479" s="2" t="s">
        <v>6293</v>
      </c>
      <c r="G5479" s="2" t="s">
        <v>6293</v>
      </c>
      <c r="H5479" s="29">
        <v>13874</v>
      </c>
      <c r="I5479" s="26">
        <v>148.81</v>
      </c>
      <c r="J5479" s="25">
        <v>77933.289999999994</v>
      </c>
      <c r="K5479" s="25">
        <v>64059.289999999994</v>
      </c>
      <c r="L5479" s="25">
        <v>-31389.05</v>
      </c>
      <c r="M5479" s="27">
        <v>46544.239999999991</v>
      </c>
    </row>
    <row r="5480" spans="1:13" x14ac:dyDescent="0.15">
      <c r="A5480" t="s">
        <v>21792</v>
      </c>
      <c r="B5480">
        <v>42553</v>
      </c>
      <c r="C5480" t="s">
        <v>15182</v>
      </c>
      <c r="D5480" t="s">
        <v>5476</v>
      </c>
      <c r="E5480" t="s">
        <v>13877</v>
      </c>
      <c r="F5480" s="2" t="s">
        <v>6293</v>
      </c>
      <c r="G5480" s="2" t="s">
        <v>6293</v>
      </c>
      <c r="H5480" s="29">
        <v>0</v>
      </c>
      <c r="I5480" s="26">
        <v>0</v>
      </c>
      <c r="J5480" s="25">
        <v>0</v>
      </c>
      <c r="K5480" s="25">
        <v>0</v>
      </c>
      <c r="L5480" s="25">
        <v>0</v>
      </c>
      <c r="M5480" s="27">
        <v>0</v>
      </c>
    </row>
    <row r="5481" spans="1:13" x14ac:dyDescent="0.15">
      <c r="A5481" t="s">
        <v>21089</v>
      </c>
      <c r="B5481">
        <v>41716</v>
      </c>
      <c r="C5481" t="s">
        <v>15104</v>
      </c>
      <c r="D5481" t="s">
        <v>5477</v>
      </c>
      <c r="E5481" t="s">
        <v>6682</v>
      </c>
      <c r="F5481" s="2" t="s">
        <v>6293</v>
      </c>
      <c r="G5481" s="2" t="s">
        <v>6293</v>
      </c>
      <c r="H5481" s="29">
        <v>262961.57</v>
      </c>
      <c r="I5481" s="26">
        <v>843.92</v>
      </c>
      <c r="J5481" s="25">
        <v>441969.34</v>
      </c>
      <c r="K5481" s="25">
        <v>179007.77000000002</v>
      </c>
      <c r="L5481" s="25">
        <v>-87713.81</v>
      </c>
      <c r="M5481" s="27">
        <v>354255.53</v>
      </c>
    </row>
    <row r="5482" spans="1:13" x14ac:dyDescent="0.15">
      <c r="A5482" t="s">
        <v>21259</v>
      </c>
      <c r="B5482">
        <v>41781</v>
      </c>
      <c r="C5482" t="s">
        <v>15115</v>
      </c>
      <c r="D5482" t="s">
        <v>5478</v>
      </c>
      <c r="E5482" t="s">
        <v>13878</v>
      </c>
      <c r="F5482" s="2" t="s">
        <v>6293</v>
      </c>
      <c r="G5482" s="2" t="s">
        <v>6293</v>
      </c>
      <c r="H5482" s="29">
        <v>43604</v>
      </c>
      <c r="I5482" s="26">
        <v>0</v>
      </c>
      <c r="J5482" s="25">
        <v>0</v>
      </c>
      <c r="K5482" s="25">
        <v>-43604</v>
      </c>
      <c r="L5482" s="25">
        <v>32703</v>
      </c>
      <c r="M5482" s="27">
        <v>32703</v>
      </c>
    </row>
    <row r="5483" spans="1:13" x14ac:dyDescent="0.15">
      <c r="A5483" t="s">
        <v>20974</v>
      </c>
      <c r="B5483">
        <v>41663</v>
      </c>
      <c r="C5483" t="s">
        <v>15096</v>
      </c>
      <c r="D5483" t="s">
        <v>5479</v>
      </c>
      <c r="E5483" t="s">
        <v>13879</v>
      </c>
      <c r="F5483" s="2" t="s">
        <v>6293</v>
      </c>
      <c r="G5483" s="2" t="s">
        <v>6293</v>
      </c>
      <c r="H5483" s="29">
        <v>846061.22</v>
      </c>
      <c r="I5483" s="26">
        <v>1086.1400000000001</v>
      </c>
      <c r="J5483" s="25">
        <v>568822.38</v>
      </c>
      <c r="K5483" s="25">
        <v>-277238.83999999997</v>
      </c>
      <c r="L5483" s="25">
        <v>207929.13</v>
      </c>
      <c r="M5483" s="27">
        <v>776751.51</v>
      </c>
    </row>
    <row r="5484" spans="1:13" x14ac:dyDescent="0.15">
      <c r="A5484" t="s">
        <v>21135</v>
      </c>
      <c r="B5484">
        <v>41774</v>
      </c>
      <c r="C5484" t="s">
        <v>15109</v>
      </c>
      <c r="D5484" t="s">
        <v>5480</v>
      </c>
      <c r="E5484" t="s">
        <v>13880</v>
      </c>
      <c r="F5484" s="2" t="s">
        <v>6293</v>
      </c>
      <c r="G5484" s="2" t="s">
        <v>6293</v>
      </c>
      <c r="H5484" s="29">
        <v>23784</v>
      </c>
      <c r="I5484" s="26">
        <v>0</v>
      </c>
      <c r="J5484" s="25">
        <v>0</v>
      </c>
      <c r="K5484" s="25">
        <v>-23784</v>
      </c>
      <c r="L5484" s="25">
        <v>17838</v>
      </c>
      <c r="M5484" s="27">
        <v>17838</v>
      </c>
    </row>
    <row r="5485" spans="1:13" x14ac:dyDescent="0.15">
      <c r="A5485" t="s">
        <v>21793</v>
      </c>
      <c r="B5485">
        <v>42553</v>
      </c>
      <c r="C5485" t="s">
        <v>15182</v>
      </c>
      <c r="D5485" t="s">
        <v>5481</v>
      </c>
      <c r="E5485" t="s">
        <v>13881</v>
      </c>
      <c r="F5485" s="2" t="s">
        <v>6293</v>
      </c>
      <c r="G5485" s="2" t="s">
        <v>6293</v>
      </c>
      <c r="H5485" s="29">
        <v>197886.56999999995</v>
      </c>
      <c r="I5485" s="26">
        <v>551.5</v>
      </c>
      <c r="J5485" s="25">
        <v>288826.07</v>
      </c>
      <c r="K5485" s="25">
        <v>90939.500000000058</v>
      </c>
      <c r="L5485" s="25">
        <v>-44560.36</v>
      </c>
      <c r="M5485" s="27">
        <v>244265.71000000002</v>
      </c>
    </row>
    <row r="5486" spans="1:13" x14ac:dyDescent="0.15">
      <c r="A5486" t="s">
        <v>21794</v>
      </c>
      <c r="B5486">
        <v>42553</v>
      </c>
      <c r="C5486" t="s">
        <v>15182</v>
      </c>
      <c r="D5486" t="s">
        <v>5482</v>
      </c>
      <c r="E5486" t="s">
        <v>12683</v>
      </c>
      <c r="F5486" s="2" t="s">
        <v>6293</v>
      </c>
      <c r="G5486" s="2" t="s">
        <v>6293</v>
      </c>
      <c r="H5486" s="29">
        <v>37658</v>
      </c>
      <c r="I5486" s="26">
        <v>159.88</v>
      </c>
      <c r="J5486" s="25">
        <v>83730.75</v>
      </c>
      <c r="K5486" s="25">
        <v>46072.75</v>
      </c>
      <c r="L5486" s="25">
        <v>-22575.65</v>
      </c>
      <c r="M5486" s="27">
        <v>61155.1</v>
      </c>
    </row>
    <row r="5487" spans="1:13" x14ac:dyDescent="0.15">
      <c r="A5487" t="s">
        <v>21795</v>
      </c>
      <c r="B5487">
        <v>42553</v>
      </c>
      <c r="C5487" t="s">
        <v>15182</v>
      </c>
      <c r="D5487" t="s">
        <v>5483</v>
      </c>
      <c r="E5487" t="s">
        <v>13882</v>
      </c>
      <c r="F5487" s="2" t="s">
        <v>6293</v>
      </c>
      <c r="G5487" s="2" t="s">
        <v>6293</v>
      </c>
      <c r="H5487" s="29">
        <v>625760.84</v>
      </c>
      <c r="I5487" s="26">
        <v>847.63</v>
      </c>
      <c r="J5487" s="25">
        <v>443912.31</v>
      </c>
      <c r="K5487" s="25">
        <v>-181848.52999999997</v>
      </c>
      <c r="L5487" s="25">
        <v>136386.4</v>
      </c>
      <c r="M5487" s="27">
        <v>580298.71</v>
      </c>
    </row>
    <row r="5488" spans="1:13" x14ac:dyDescent="0.15">
      <c r="A5488" t="s">
        <v>21136</v>
      </c>
      <c r="B5488">
        <v>41774</v>
      </c>
      <c r="C5488" t="s">
        <v>15109</v>
      </c>
      <c r="D5488" t="s">
        <v>5484</v>
      </c>
      <c r="E5488" t="s">
        <v>13883</v>
      </c>
      <c r="F5488" s="2" t="s">
        <v>6293</v>
      </c>
      <c r="G5488" s="2" t="s">
        <v>6293</v>
      </c>
      <c r="H5488" s="29">
        <v>372052.99</v>
      </c>
      <c r="I5488" s="26">
        <v>838.08</v>
      </c>
      <c r="J5488" s="25">
        <v>438910.88</v>
      </c>
      <c r="K5488" s="25">
        <v>66857.890000000014</v>
      </c>
      <c r="L5488" s="25">
        <v>-32760.37</v>
      </c>
      <c r="M5488" s="27">
        <v>406150.51</v>
      </c>
    </row>
    <row r="5489" spans="1:13" x14ac:dyDescent="0.15">
      <c r="A5489" t="s">
        <v>21137</v>
      </c>
      <c r="B5489">
        <v>41774</v>
      </c>
      <c r="C5489" t="s">
        <v>15109</v>
      </c>
      <c r="D5489" t="s">
        <v>5485</v>
      </c>
      <c r="E5489" t="s">
        <v>13884</v>
      </c>
      <c r="F5489" s="2" t="s">
        <v>6293</v>
      </c>
      <c r="G5489" s="2" t="s">
        <v>6293</v>
      </c>
      <c r="H5489" s="29">
        <v>382426.8</v>
      </c>
      <c r="I5489" s="26">
        <v>490.11</v>
      </c>
      <c r="J5489" s="25">
        <v>256675.51</v>
      </c>
      <c r="K5489" s="25">
        <v>-125751.28999999998</v>
      </c>
      <c r="L5489" s="25">
        <v>94313.47</v>
      </c>
      <c r="M5489" s="27">
        <v>350988.98</v>
      </c>
    </row>
    <row r="5490" spans="1:13" x14ac:dyDescent="0.15">
      <c r="A5490" t="s">
        <v>21796</v>
      </c>
      <c r="B5490">
        <v>42553</v>
      </c>
      <c r="C5490" t="s">
        <v>15182</v>
      </c>
      <c r="D5490" t="s">
        <v>5486</v>
      </c>
      <c r="E5490" t="s">
        <v>13885</v>
      </c>
      <c r="F5490" s="2" t="s">
        <v>6293</v>
      </c>
      <c r="G5490" s="2" t="s">
        <v>6293</v>
      </c>
      <c r="H5490" s="29">
        <v>57478</v>
      </c>
      <c r="I5490" s="26">
        <v>10.69</v>
      </c>
      <c r="J5490" s="25">
        <v>5598.46</v>
      </c>
      <c r="K5490" s="25">
        <v>-51879.54</v>
      </c>
      <c r="L5490" s="25">
        <v>38909.660000000003</v>
      </c>
      <c r="M5490" s="27">
        <v>44508.12</v>
      </c>
    </row>
    <row r="5491" spans="1:13" x14ac:dyDescent="0.15">
      <c r="A5491" t="s">
        <v>21797</v>
      </c>
      <c r="B5491">
        <v>42553</v>
      </c>
      <c r="C5491" t="s">
        <v>15182</v>
      </c>
      <c r="D5491" t="s">
        <v>5487</v>
      </c>
      <c r="E5491" t="s">
        <v>13886</v>
      </c>
      <c r="F5491" s="2" t="s">
        <v>6293</v>
      </c>
      <c r="G5491" s="2" t="s">
        <v>6293</v>
      </c>
      <c r="H5491" s="29">
        <v>220245.7</v>
      </c>
      <c r="I5491" s="26">
        <v>255.8</v>
      </c>
      <c r="J5491" s="25">
        <v>133965.01999999999</v>
      </c>
      <c r="K5491" s="25">
        <v>-86280.680000000022</v>
      </c>
      <c r="L5491" s="25">
        <v>64710.51</v>
      </c>
      <c r="M5491" s="27">
        <v>198675.53</v>
      </c>
    </row>
    <row r="5492" spans="1:13" x14ac:dyDescent="0.15">
      <c r="A5492" t="s">
        <v>21798</v>
      </c>
      <c r="B5492">
        <v>42553</v>
      </c>
      <c r="C5492" t="s">
        <v>15182</v>
      </c>
      <c r="D5492" t="s">
        <v>5488</v>
      </c>
      <c r="E5492" t="s">
        <v>13887</v>
      </c>
      <c r="F5492" s="2" t="s">
        <v>6293</v>
      </c>
      <c r="G5492" s="2" t="s">
        <v>6293</v>
      </c>
      <c r="H5492" s="29">
        <v>294051.66000000003</v>
      </c>
      <c r="I5492" s="26">
        <v>695.16</v>
      </c>
      <c r="J5492" s="25">
        <v>364062.24</v>
      </c>
      <c r="K5492" s="25">
        <v>70010.579999999958</v>
      </c>
      <c r="L5492" s="25">
        <v>-34305.18</v>
      </c>
      <c r="M5492" s="27">
        <v>329757.06</v>
      </c>
    </row>
    <row r="5493" spans="1:13" x14ac:dyDescent="0.15">
      <c r="A5493" t="s">
        <v>21799</v>
      </c>
      <c r="B5493">
        <v>42553</v>
      </c>
      <c r="C5493" t="s">
        <v>15182</v>
      </c>
      <c r="D5493" t="s">
        <v>5489</v>
      </c>
      <c r="E5493" t="s">
        <v>13888</v>
      </c>
      <c r="F5493" s="2" t="s">
        <v>6293</v>
      </c>
      <c r="G5493" s="2" t="s">
        <v>6293</v>
      </c>
      <c r="H5493" s="29">
        <v>0</v>
      </c>
      <c r="I5493" s="26">
        <v>12.3</v>
      </c>
      <c r="J5493" s="25">
        <v>6441.63</v>
      </c>
      <c r="K5493" s="25">
        <v>6441.63</v>
      </c>
      <c r="L5493" s="25">
        <v>-3156.4</v>
      </c>
      <c r="M5493" s="27">
        <v>3285.23</v>
      </c>
    </row>
    <row r="5494" spans="1:13" x14ac:dyDescent="0.15">
      <c r="A5494" t="s">
        <v>21800</v>
      </c>
      <c r="B5494">
        <v>42553</v>
      </c>
      <c r="C5494" t="s">
        <v>15182</v>
      </c>
      <c r="D5494" t="s">
        <v>5490</v>
      </c>
      <c r="E5494" t="s">
        <v>10487</v>
      </c>
      <c r="F5494" s="2" t="s">
        <v>6293</v>
      </c>
      <c r="G5494" s="2" t="s">
        <v>6293</v>
      </c>
      <c r="H5494" s="29">
        <v>239770.43</v>
      </c>
      <c r="I5494" s="26">
        <v>428.32</v>
      </c>
      <c r="J5494" s="25">
        <v>224315.47</v>
      </c>
      <c r="K5494" s="25">
        <v>-15454.959999999992</v>
      </c>
      <c r="L5494" s="25">
        <v>11591.22</v>
      </c>
      <c r="M5494" s="27">
        <v>235906.69</v>
      </c>
    </row>
    <row r="5495" spans="1:13" x14ac:dyDescent="0.15">
      <c r="A5495" t="s">
        <v>21801</v>
      </c>
      <c r="B5495">
        <v>42553</v>
      </c>
      <c r="C5495" t="s">
        <v>15182</v>
      </c>
      <c r="D5495" t="s">
        <v>5491</v>
      </c>
      <c r="E5495" t="s">
        <v>13622</v>
      </c>
      <c r="F5495" s="2" t="s">
        <v>6293</v>
      </c>
      <c r="G5495" s="2" t="s">
        <v>6293</v>
      </c>
      <c r="H5495" s="29">
        <v>144525.86000000002</v>
      </c>
      <c r="I5495" s="26">
        <v>309.57</v>
      </c>
      <c r="J5495" s="25">
        <v>162124.9</v>
      </c>
      <c r="K5495" s="25">
        <v>17599.039999999979</v>
      </c>
      <c r="L5495" s="25">
        <v>-8623.5300000000007</v>
      </c>
      <c r="M5495" s="27">
        <v>153501.37</v>
      </c>
    </row>
    <row r="5496" spans="1:13" x14ac:dyDescent="0.15">
      <c r="A5496" t="s">
        <v>20617</v>
      </c>
      <c r="B5496">
        <v>41579</v>
      </c>
      <c r="C5496" t="s">
        <v>15068</v>
      </c>
      <c r="D5496" t="s">
        <v>5492</v>
      </c>
      <c r="E5496" t="s">
        <v>13889</v>
      </c>
      <c r="F5496" s="2" t="s">
        <v>6293</v>
      </c>
      <c r="G5496" s="2" t="s">
        <v>6293</v>
      </c>
      <c r="H5496" s="29">
        <v>279794.01</v>
      </c>
      <c r="I5496" s="26">
        <v>759.21</v>
      </c>
      <c r="J5496" s="25">
        <v>397605.87</v>
      </c>
      <c r="K5496" s="25">
        <v>117811.85999999999</v>
      </c>
      <c r="L5496" s="25">
        <v>-57727.81</v>
      </c>
      <c r="M5496" s="27">
        <v>339878.06</v>
      </c>
    </row>
    <row r="5497" spans="1:13" x14ac:dyDescent="0.15">
      <c r="A5497" t="s">
        <v>20618</v>
      </c>
      <c r="B5497">
        <v>41579</v>
      </c>
      <c r="C5497" t="s">
        <v>15068</v>
      </c>
      <c r="D5497" t="s">
        <v>5493</v>
      </c>
      <c r="E5497" t="s">
        <v>13890</v>
      </c>
      <c r="F5497" s="2" t="s">
        <v>6293</v>
      </c>
      <c r="G5497" s="2" t="s">
        <v>6293</v>
      </c>
      <c r="H5497" s="29">
        <v>78058.289999999979</v>
      </c>
      <c r="I5497" s="26">
        <v>346.69</v>
      </c>
      <c r="J5497" s="25">
        <v>181565.02</v>
      </c>
      <c r="K5497" s="25">
        <v>103506.73000000001</v>
      </c>
      <c r="L5497" s="25">
        <v>-50718.3</v>
      </c>
      <c r="M5497" s="27">
        <v>130846.71999999999</v>
      </c>
    </row>
    <row r="5498" spans="1:13" x14ac:dyDescent="0.15">
      <c r="A5498" t="s">
        <v>20619</v>
      </c>
      <c r="B5498">
        <v>41579</v>
      </c>
      <c r="C5498" t="s">
        <v>15068</v>
      </c>
      <c r="D5498" t="s">
        <v>5494</v>
      </c>
      <c r="E5498" t="s">
        <v>13891</v>
      </c>
      <c r="F5498" s="2" t="s">
        <v>6293</v>
      </c>
      <c r="G5498" s="2" t="s">
        <v>6293</v>
      </c>
      <c r="H5498" s="29">
        <v>642339.70000000007</v>
      </c>
      <c r="I5498" s="26">
        <v>788.89</v>
      </c>
      <c r="J5498" s="25">
        <v>413149.58</v>
      </c>
      <c r="K5498" s="25">
        <v>-229190.12000000005</v>
      </c>
      <c r="L5498" s="25">
        <v>171892.59</v>
      </c>
      <c r="M5498" s="27">
        <v>585042.17000000004</v>
      </c>
    </row>
    <row r="5499" spans="1:13" x14ac:dyDescent="0.15">
      <c r="A5499" t="s">
        <v>21802</v>
      </c>
      <c r="B5499">
        <v>42553</v>
      </c>
      <c r="C5499" t="s">
        <v>15182</v>
      </c>
      <c r="D5499" t="s">
        <v>5495</v>
      </c>
      <c r="E5499" t="s">
        <v>13892</v>
      </c>
      <c r="F5499" s="2" t="s">
        <v>6293</v>
      </c>
      <c r="G5499" s="2" t="s">
        <v>6293</v>
      </c>
      <c r="H5499" s="29">
        <v>263146.01</v>
      </c>
      <c r="I5499" s="26">
        <v>836.84</v>
      </c>
      <c r="J5499" s="25">
        <v>438261.48</v>
      </c>
      <c r="K5499" s="25">
        <v>175115.46999999997</v>
      </c>
      <c r="L5499" s="25">
        <v>-85806.58</v>
      </c>
      <c r="M5499" s="27">
        <v>352454.89999999997</v>
      </c>
    </row>
    <row r="5500" spans="1:13" x14ac:dyDescent="0.15">
      <c r="A5500" t="s">
        <v>21803</v>
      </c>
      <c r="B5500">
        <v>42553</v>
      </c>
      <c r="C5500" t="s">
        <v>15182</v>
      </c>
      <c r="D5500" t="s">
        <v>5496</v>
      </c>
      <c r="E5500" t="s">
        <v>13893</v>
      </c>
      <c r="F5500" s="2" t="s">
        <v>6293</v>
      </c>
      <c r="G5500" s="2" t="s">
        <v>6293</v>
      </c>
      <c r="H5500" s="29">
        <v>82013.06</v>
      </c>
      <c r="I5500" s="26">
        <v>522.02</v>
      </c>
      <c r="J5500" s="25">
        <v>273387.09000000003</v>
      </c>
      <c r="K5500" s="25">
        <v>191374.03000000003</v>
      </c>
      <c r="L5500" s="25">
        <v>-93773.27</v>
      </c>
      <c r="M5500" s="27">
        <v>179613.82</v>
      </c>
    </row>
    <row r="5501" spans="1:13" x14ac:dyDescent="0.15">
      <c r="A5501" t="s">
        <v>17582</v>
      </c>
      <c r="B5501">
        <v>23128</v>
      </c>
      <c r="C5501" t="s">
        <v>14675</v>
      </c>
      <c r="D5501" t="s">
        <v>5497</v>
      </c>
      <c r="E5501" t="s">
        <v>13894</v>
      </c>
      <c r="F5501" s="2" t="s">
        <v>9039</v>
      </c>
      <c r="G5501" s="2" t="s">
        <v>6482</v>
      </c>
      <c r="H5501" s="29">
        <v>0</v>
      </c>
      <c r="I5501" s="26">
        <v>0</v>
      </c>
      <c r="J5501" s="25">
        <v>0</v>
      </c>
      <c r="K5501" s="25">
        <v>0</v>
      </c>
      <c r="L5501" s="25">
        <v>0</v>
      </c>
      <c r="M5501" s="27">
        <v>0</v>
      </c>
    </row>
    <row r="5502" spans="1:13" x14ac:dyDescent="0.15">
      <c r="A5502" t="s">
        <v>17583</v>
      </c>
      <c r="B5502">
        <v>23128</v>
      </c>
      <c r="C5502" t="s">
        <v>14675</v>
      </c>
      <c r="D5502" t="s">
        <v>5498</v>
      </c>
      <c r="E5502" t="s">
        <v>13895</v>
      </c>
      <c r="F5502" s="2" t="s">
        <v>6544</v>
      </c>
      <c r="G5502" s="2" t="s">
        <v>6544</v>
      </c>
      <c r="H5502" s="29">
        <v>362723.68</v>
      </c>
      <c r="I5502" s="26">
        <v>554.16999999999996</v>
      </c>
      <c r="J5502" s="25">
        <v>290224.37</v>
      </c>
      <c r="K5502" s="25">
        <v>-72499.31</v>
      </c>
      <c r="L5502" s="25">
        <v>54374.48</v>
      </c>
      <c r="M5502" s="27">
        <v>344598.85</v>
      </c>
    </row>
    <row r="5503" spans="1:13" x14ac:dyDescent="0.15">
      <c r="A5503" t="s">
        <v>17584</v>
      </c>
      <c r="B5503">
        <v>23128</v>
      </c>
      <c r="C5503" t="s">
        <v>14675</v>
      </c>
      <c r="D5503" t="s">
        <v>5499</v>
      </c>
      <c r="E5503" t="s">
        <v>13896</v>
      </c>
      <c r="F5503" s="2" t="s">
        <v>6544</v>
      </c>
      <c r="G5503" s="2" t="s">
        <v>6544</v>
      </c>
      <c r="H5503" s="29">
        <v>43604</v>
      </c>
      <c r="I5503" s="26">
        <v>92.68</v>
      </c>
      <c r="J5503" s="25">
        <v>48537.440000000002</v>
      </c>
      <c r="K5503" s="25">
        <v>4933.4400000000023</v>
      </c>
      <c r="L5503" s="25">
        <v>-2417.39</v>
      </c>
      <c r="M5503" s="27">
        <v>46120.05</v>
      </c>
    </row>
    <row r="5504" spans="1:13" x14ac:dyDescent="0.15">
      <c r="A5504" t="s">
        <v>20865</v>
      </c>
      <c r="B5504">
        <v>41633</v>
      </c>
      <c r="C5504" t="s">
        <v>15087</v>
      </c>
      <c r="D5504" t="s">
        <v>5500</v>
      </c>
      <c r="E5504" t="s">
        <v>13897</v>
      </c>
      <c r="F5504" s="2" t="s">
        <v>6995</v>
      </c>
      <c r="G5504" s="2" t="s">
        <v>6996</v>
      </c>
      <c r="H5504" s="29">
        <v>0</v>
      </c>
      <c r="I5504" s="26">
        <v>0</v>
      </c>
      <c r="J5504" s="25">
        <v>0</v>
      </c>
      <c r="K5504" s="25">
        <v>0</v>
      </c>
      <c r="L5504" s="25">
        <v>0</v>
      </c>
      <c r="M5504" s="27">
        <v>0</v>
      </c>
    </row>
    <row r="5505" spans="1:13" x14ac:dyDescent="0.15">
      <c r="A5505" t="s">
        <v>21548</v>
      </c>
      <c r="B5505">
        <v>41860</v>
      </c>
      <c r="C5505" t="s">
        <v>15146</v>
      </c>
      <c r="D5505" t="s">
        <v>5501</v>
      </c>
      <c r="E5505" t="s">
        <v>13898</v>
      </c>
      <c r="F5505" s="2" t="s">
        <v>9171</v>
      </c>
      <c r="G5505" s="2" t="s">
        <v>6583</v>
      </c>
      <c r="H5505" s="29">
        <v>0</v>
      </c>
      <c r="I5505" s="26">
        <v>0</v>
      </c>
      <c r="J5505" s="25">
        <v>0</v>
      </c>
      <c r="K5505" s="25">
        <v>0</v>
      </c>
      <c r="L5505" s="25">
        <v>0</v>
      </c>
      <c r="M5505" s="27">
        <v>0</v>
      </c>
    </row>
    <row r="5506" spans="1:13" x14ac:dyDescent="0.15">
      <c r="A5506" t="s">
        <v>20679</v>
      </c>
      <c r="B5506">
        <v>41611</v>
      </c>
      <c r="C5506" t="s">
        <v>15076</v>
      </c>
      <c r="D5506" t="s">
        <v>5502</v>
      </c>
      <c r="E5506" t="s">
        <v>11139</v>
      </c>
      <c r="F5506" s="2" t="s">
        <v>8882</v>
      </c>
      <c r="G5506" s="2" t="s">
        <v>8882</v>
      </c>
      <c r="H5506" s="29">
        <v>7876.1100000000006</v>
      </c>
      <c r="I5506" s="26">
        <v>34.590000000000003</v>
      </c>
      <c r="J5506" s="25">
        <v>18115.13</v>
      </c>
      <c r="K5506" s="25">
        <v>10239.02</v>
      </c>
      <c r="L5506" s="25">
        <v>-5017.12</v>
      </c>
      <c r="M5506" s="27">
        <v>13098.010000000002</v>
      </c>
    </row>
    <row r="5507" spans="1:13" x14ac:dyDescent="0.15">
      <c r="A5507" t="s">
        <v>17585</v>
      </c>
      <c r="B5507">
        <v>23128</v>
      </c>
      <c r="C5507" t="s">
        <v>14675</v>
      </c>
      <c r="D5507" t="s">
        <v>5503</v>
      </c>
      <c r="E5507" t="s">
        <v>6670</v>
      </c>
      <c r="F5507" s="2" t="s">
        <v>6544</v>
      </c>
      <c r="G5507" s="2" t="s">
        <v>6544</v>
      </c>
      <c r="H5507" s="29">
        <v>33839.42</v>
      </c>
      <c r="I5507" s="26">
        <v>182.02</v>
      </c>
      <c r="J5507" s="25">
        <v>95325.69</v>
      </c>
      <c r="K5507" s="25">
        <v>61486.270000000004</v>
      </c>
      <c r="L5507" s="25">
        <v>-30128.27</v>
      </c>
      <c r="M5507" s="27">
        <v>65197.42</v>
      </c>
    </row>
    <row r="5508" spans="1:13" x14ac:dyDescent="0.15">
      <c r="A5508" t="s">
        <v>17586</v>
      </c>
      <c r="B5508">
        <v>23128</v>
      </c>
      <c r="C5508" t="s">
        <v>14675</v>
      </c>
      <c r="D5508" t="s">
        <v>5504</v>
      </c>
      <c r="E5508" t="s">
        <v>13899</v>
      </c>
      <c r="F5508" s="2" t="s">
        <v>6544</v>
      </c>
      <c r="G5508" s="2" t="s">
        <v>6544</v>
      </c>
      <c r="H5508" s="29">
        <v>104946.41999999998</v>
      </c>
      <c r="I5508" s="26">
        <v>249.05</v>
      </c>
      <c r="J5508" s="25">
        <v>130429.98</v>
      </c>
      <c r="K5508" s="25">
        <v>25483.560000000012</v>
      </c>
      <c r="L5508" s="25">
        <v>-12486.94</v>
      </c>
      <c r="M5508" s="27">
        <v>117943.03999999999</v>
      </c>
    </row>
    <row r="5509" spans="1:13" x14ac:dyDescent="0.15">
      <c r="A5509" t="s">
        <v>19950</v>
      </c>
      <c r="B5509">
        <v>41455</v>
      </c>
      <c r="C5509" t="s">
        <v>15015</v>
      </c>
      <c r="D5509" t="s">
        <v>5505</v>
      </c>
      <c r="E5509" t="s">
        <v>13900</v>
      </c>
      <c r="F5509" s="2" t="s">
        <v>6553</v>
      </c>
      <c r="G5509" s="2" t="s">
        <v>6554</v>
      </c>
      <c r="H5509" s="29">
        <v>26366.309999999998</v>
      </c>
      <c r="I5509" s="26">
        <v>250.82</v>
      </c>
      <c r="J5509" s="25">
        <v>131356.94</v>
      </c>
      <c r="K5509" s="25">
        <v>104990.63</v>
      </c>
      <c r="L5509" s="25">
        <v>-51445.41</v>
      </c>
      <c r="M5509" s="27">
        <v>79911.53</v>
      </c>
    </row>
    <row r="5510" spans="1:13" x14ac:dyDescent="0.15">
      <c r="A5510" t="s">
        <v>21019</v>
      </c>
      <c r="B5510">
        <v>41676</v>
      </c>
      <c r="C5510" t="s">
        <v>15101</v>
      </c>
      <c r="D5510" t="s">
        <v>5506</v>
      </c>
      <c r="E5510" t="s">
        <v>13901</v>
      </c>
      <c r="F5510" s="2" t="s">
        <v>6449</v>
      </c>
      <c r="G5510" s="2" t="s">
        <v>6449</v>
      </c>
      <c r="H5510" s="29">
        <v>0</v>
      </c>
      <c r="I5510" s="26">
        <v>243.26</v>
      </c>
      <c r="J5510" s="25">
        <v>127397.69</v>
      </c>
      <c r="K5510" s="25">
        <v>127397.69</v>
      </c>
      <c r="L5510" s="25">
        <v>-62424.87</v>
      </c>
      <c r="M5510" s="27">
        <v>64972.82</v>
      </c>
    </row>
    <row r="5511" spans="1:13" x14ac:dyDescent="0.15">
      <c r="A5511" t="s">
        <v>20287</v>
      </c>
      <c r="B5511">
        <v>41528</v>
      </c>
      <c r="C5511" t="s">
        <v>15044</v>
      </c>
      <c r="D5511" t="s">
        <v>5507</v>
      </c>
      <c r="E5511" t="s">
        <v>6214</v>
      </c>
      <c r="F5511" s="2" t="s">
        <v>6487</v>
      </c>
      <c r="G5511" s="2" t="s">
        <v>6487</v>
      </c>
      <c r="H5511" s="29">
        <v>0</v>
      </c>
      <c r="I5511" s="26">
        <v>0</v>
      </c>
      <c r="J5511" s="25">
        <v>0</v>
      </c>
      <c r="K5511" s="25">
        <v>0</v>
      </c>
      <c r="L5511" s="25">
        <v>0</v>
      </c>
      <c r="M5511" s="27">
        <v>0</v>
      </c>
    </row>
    <row r="5512" spans="1:13" x14ac:dyDescent="0.15">
      <c r="A5512" t="s">
        <v>21575</v>
      </c>
      <c r="B5512">
        <v>41866</v>
      </c>
      <c r="C5512" t="s">
        <v>15150</v>
      </c>
      <c r="D5512" t="s">
        <v>5508</v>
      </c>
      <c r="E5512" t="s">
        <v>13902</v>
      </c>
      <c r="F5512" s="2" t="s">
        <v>6487</v>
      </c>
      <c r="G5512" s="2" t="s">
        <v>6487</v>
      </c>
      <c r="H5512" s="29">
        <v>0</v>
      </c>
      <c r="I5512" s="26">
        <v>0</v>
      </c>
      <c r="J5512" s="25">
        <v>0</v>
      </c>
      <c r="K5512" s="25">
        <v>0</v>
      </c>
      <c r="L5512" s="25">
        <v>0</v>
      </c>
      <c r="M5512" s="27">
        <v>0</v>
      </c>
    </row>
    <row r="5513" spans="1:13" x14ac:dyDescent="0.15">
      <c r="A5513" t="s">
        <v>18039</v>
      </c>
      <c r="B5513">
        <v>32073</v>
      </c>
      <c r="C5513" t="s">
        <v>14776</v>
      </c>
      <c r="D5513" t="s">
        <v>5509</v>
      </c>
      <c r="E5513" t="s">
        <v>13903</v>
      </c>
      <c r="F5513" s="2" t="s">
        <v>6285</v>
      </c>
      <c r="G5513" s="2" t="s">
        <v>6285</v>
      </c>
      <c r="H5513" s="29">
        <v>0</v>
      </c>
      <c r="I5513" s="26">
        <v>0</v>
      </c>
      <c r="J5513" s="25">
        <v>0</v>
      </c>
      <c r="K5513" s="25">
        <v>0</v>
      </c>
      <c r="L5513" s="25">
        <v>0</v>
      </c>
      <c r="M5513" s="27">
        <v>0</v>
      </c>
    </row>
    <row r="5514" spans="1:13" x14ac:dyDescent="0.15">
      <c r="A5514" t="s">
        <v>22104</v>
      </c>
      <c r="B5514">
        <v>42719</v>
      </c>
      <c r="C5514" t="s">
        <v>15220</v>
      </c>
      <c r="D5514" t="s">
        <v>5510</v>
      </c>
      <c r="E5514" t="s">
        <v>13904</v>
      </c>
      <c r="F5514" s="2" t="s">
        <v>6285</v>
      </c>
      <c r="G5514" s="2" t="s">
        <v>6285</v>
      </c>
      <c r="H5514" s="29">
        <v>0</v>
      </c>
      <c r="I5514" s="26">
        <v>0</v>
      </c>
      <c r="J5514" s="25">
        <v>0</v>
      </c>
      <c r="K5514" s="25">
        <v>0</v>
      </c>
      <c r="L5514" s="25">
        <v>0</v>
      </c>
      <c r="M5514" s="27">
        <v>0</v>
      </c>
    </row>
    <row r="5515" spans="1:13" x14ac:dyDescent="0.15">
      <c r="A5515" t="s">
        <v>19670</v>
      </c>
      <c r="B5515">
        <v>41398</v>
      </c>
      <c r="C5515" t="s">
        <v>14996</v>
      </c>
      <c r="D5515" t="s">
        <v>5511</v>
      </c>
      <c r="E5515" t="s">
        <v>13905</v>
      </c>
      <c r="F5515" s="2" t="s">
        <v>11816</v>
      </c>
      <c r="G5515" s="2" t="s">
        <v>7103</v>
      </c>
      <c r="H5515" s="29">
        <v>10748.119999999995</v>
      </c>
      <c r="I5515" s="26">
        <v>60.73</v>
      </c>
      <c r="J5515" s="25">
        <v>31804.91</v>
      </c>
      <c r="K5515" s="25">
        <v>21056.790000000005</v>
      </c>
      <c r="L5515" s="25">
        <v>-10317.83</v>
      </c>
      <c r="M5515" s="27">
        <v>21487.08</v>
      </c>
    </row>
    <row r="5516" spans="1:13" x14ac:dyDescent="0.15">
      <c r="A5516" t="s">
        <v>21948</v>
      </c>
      <c r="B5516">
        <v>42610</v>
      </c>
      <c r="C5516" t="s">
        <v>15201</v>
      </c>
      <c r="D5516" t="s">
        <v>5512</v>
      </c>
      <c r="E5516" t="s">
        <v>13906</v>
      </c>
      <c r="F5516" s="2" t="s">
        <v>6354</v>
      </c>
      <c r="G5516" s="2" t="s">
        <v>6355</v>
      </c>
      <c r="H5516" s="29">
        <v>7914.4100000000035</v>
      </c>
      <c r="I5516" s="26">
        <v>36.78</v>
      </c>
      <c r="J5516" s="25">
        <v>19262.05</v>
      </c>
      <c r="K5516" s="25">
        <v>11347.639999999996</v>
      </c>
      <c r="L5516" s="25">
        <v>-5560.34</v>
      </c>
      <c r="M5516" s="27">
        <v>13701.71</v>
      </c>
    </row>
    <row r="5517" spans="1:13" x14ac:dyDescent="0.15">
      <c r="A5517" t="s">
        <v>22093</v>
      </c>
      <c r="B5517">
        <v>42709</v>
      </c>
      <c r="C5517" t="s">
        <v>15218</v>
      </c>
      <c r="D5517" t="s">
        <v>5513</v>
      </c>
      <c r="E5517" t="s">
        <v>13907</v>
      </c>
      <c r="F5517" s="2" t="s">
        <v>6299</v>
      </c>
      <c r="G5517" s="2" t="s">
        <v>6299</v>
      </c>
      <c r="H5517" s="29">
        <v>77948.72</v>
      </c>
      <c r="I5517" s="26">
        <v>259.55</v>
      </c>
      <c r="J5517" s="25">
        <v>135928.93</v>
      </c>
      <c r="K5517" s="25">
        <v>57980.209999999992</v>
      </c>
      <c r="L5517" s="25">
        <v>-28410.3</v>
      </c>
      <c r="M5517" s="27">
        <v>107518.62999999999</v>
      </c>
    </row>
    <row r="5518" spans="1:13" x14ac:dyDescent="0.15">
      <c r="A5518" t="s">
        <v>21549</v>
      </c>
      <c r="B5518">
        <v>41860</v>
      </c>
      <c r="C5518" t="s">
        <v>15146</v>
      </c>
      <c r="D5518" t="s">
        <v>5514</v>
      </c>
      <c r="E5518" t="s">
        <v>13908</v>
      </c>
      <c r="F5518" s="2" t="s">
        <v>6573</v>
      </c>
      <c r="G5518" s="2" t="s">
        <v>6573</v>
      </c>
      <c r="H5518" s="29">
        <v>0</v>
      </c>
      <c r="I5518" s="26">
        <v>0</v>
      </c>
      <c r="J5518" s="25">
        <v>0</v>
      </c>
      <c r="K5518" s="25">
        <v>0</v>
      </c>
      <c r="L5518" s="25">
        <v>0</v>
      </c>
      <c r="M5518" s="27">
        <v>0</v>
      </c>
    </row>
    <row r="5519" spans="1:13" x14ac:dyDescent="0.15">
      <c r="A5519" t="s">
        <v>17961</v>
      </c>
      <c r="B5519">
        <v>31267</v>
      </c>
      <c r="C5519" t="s">
        <v>14767</v>
      </c>
      <c r="D5519" t="s">
        <v>5515</v>
      </c>
      <c r="E5519" t="s">
        <v>13909</v>
      </c>
      <c r="F5519" s="2" t="s">
        <v>7233</v>
      </c>
      <c r="G5519" s="2" t="s">
        <v>7233</v>
      </c>
      <c r="H5519" s="29">
        <v>0</v>
      </c>
      <c r="I5519" s="26">
        <v>0</v>
      </c>
      <c r="J5519" s="25">
        <v>0</v>
      </c>
      <c r="K5519" s="25">
        <v>0</v>
      </c>
      <c r="L5519" s="25">
        <v>0</v>
      </c>
      <c r="M5519" s="27">
        <v>0</v>
      </c>
    </row>
    <row r="5520" spans="1:13" x14ac:dyDescent="0.15">
      <c r="A5520" t="s">
        <v>17962</v>
      </c>
      <c r="B5520">
        <v>31267</v>
      </c>
      <c r="C5520" t="s">
        <v>15202</v>
      </c>
      <c r="D5520" t="s">
        <v>5516</v>
      </c>
      <c r="E5520" t="s">
        <v>13910</v>
      </c>
      <c r="F5520" s="2" t="s">
        <v>7233</v>
      </c>
      <c r="G5520" s="2" t="s">
        <v>7233</v>
      </c>
      <c r="H5520" s="29">
        <v>0</v>
      </c>
      <c r="I5520" s="26">
        <v>0</v>
      </c>
      <c r="J5520" s="25">
        <v>0</v>
      </c>
      <c r="K5520" s="25">
        <v>0</v>
      </c>
      <c r="L5520" s="25">
        <v>0</v>
      </c>
      <c r="M5520" s="27">
        <v>0</v>
      </c>
    </row>
    <row r="5521" spans="1:13" x14ac:dyDescent="0.15">
      <c r="A5521" t="s">
        <v>19351</v>
      </c>
      <c r="B5521">
        <v>41248</v>
      </c>
      <c r="C5521" t="s">
        <v>14965</v>
      </c>
      <c r="D5521" t="s">
        <v>5517</v>
      </c>
      <c r="E5521" t="s">
        <v>13911</v>
      </c>
      <c r="F5521" s="2" t="s">
        <v>6451</v>
      </c>
      <c r="G5521" s="2" t="s">
        <v>6451</v>
      </c>
      <c r="H5521" s="29">
        <v>72338.830000000016</v>
      </c>
      <c r="I5521" s="26">
        <v>3.11</v>
      </c>
      <c r="J5521" s="25">
        <v>1628.74</v>
      </c>
      <c r="K5521" s="25">
        <v>-70710.090000000011</v>
      </c>
      <c r="L5521" s="25">
        <v>53032.57</v>
      </c>
      <c r="M5521" s="27">
        <v>54661.31</v>
      </c>
    </row>
    <row r="5522" spans="1:13" x14ac:dyDescent="0.15">
      <c r="A5522" t="s">
        <v>19332</v>
      </c>
      <c r="B5522">
        <v>41246</v>
      </c>
      <c r="C5522" t="s">
        <v>14964</v>
      </c>
      <c r="D5522" t="s">
        <v>5518</v>
      </c>
      <c r="E5522" t="s">
        <v>13912</v>
      </c>
      <c r="F5522" s="2" t="s">
        <v>6451</v>
      </c>
      <c r="G5522" s="2" t="s">
        <v>6451</v>
      </c>
      <c r="H5522" s="29">
        <v>0</v>
      </c>
      <c r="I5522" s="26">
        <v>0</v>
      </c>
      <c r="J5522" s="25">
        <v>0</v>
      </c>
      <c r="K5522" s="25">
        <v>0</v>
      </c>
      <c r="L5522" s="25">
        <v>0</v>
      </c>
      <c r="M5522" s="27">
        <v>0</v>
      </c>
    </row>
    <row r="5523" spans="1:13" x14ac:dyDescent="0.15">
      <c r="A5523" t="s">
        <v>21020</v>
      </c>
      <c r="B5523">
        <v>41676</v>
      </c>
      <c r="C5523" t="s">
        <v>15101</v>
      </c>
      <c r="D5523" t="s">
        <v>5519</v>
      </c>
      <c r="E5523" t="s">
        <v>13913</v>
      </c>
      <c r="F5523" s="2" t="s">
        <v>6449</v>
      </c>
      <c r="G5523" s="2" t="s">
        <v>6449</v>
      </c>
      <c r="H5523" s="29">
        <v>40697.800000000003</v>
      </c>
      <c r="I5523" s="26">
        <v>226.02</v>
      </c>
      <c r="J5523" s="25">
        <v>118368.93</v>
      </c>
      <c r="K5523" s="25">
        <v>77671.12999999999</v>
      </c>
      <c r="L5523" s="25">
        <v>-38058.85</v>
      </c>
      <c r="M5523" s="27">
        <v>80310.079999999987</v>
      </c>
    </row>
    <row r="5524" spans="1:13" x14ac:dyDescent="0.15">
      <c r="A5524" t="s">
        <v>23559</v>
      </c>
      <c r="B5524">
        <v>95148</v>
      </c>
      <c r="C5524" t="s">
        <v>15509</v>
      </c>
      <c r="D5524" t="s">
        <v>5520</v>
      </c>
      <c r="E5524" t="s">
        <v>13914</v>
      </c>
      <c r="F5524" s="2" t="s">
        <v>6507</v>
      </c>
      <c r="G5524" s="2" t="s">
        <v>6507</v>
      </c>
      <c r="H5524" s="29">
        <v>0</v>
      </c>
      <c r="I5524" s="26">
        <v>0</v>
      </c>
      <c r="J5524" s="25">
        <v>0</v>
      </c>
      <c r="K5524" s="25">
        <v>0</v>
      </c>
      <c r="L5524" s="25">
        <v>0</v>
      </c>
      <c r="M5524" s="27">
        <v>0</v>
      </c>
    </row>
    <row r="5525" spans="1:13" x14ac:dyDescent="0.15">
      <c r="A5525" t="s">
        <v>21358</v>
      </c>
      <c r="B5525">
        <v>41813</v>
      </c>
      <c r="C5525" t="s">
        <v>15126</v>
      </c>
      <c r="D5525" t="s">
        <v>5521</v>
      </c>
      <c r="E5525" t="s">
        <v>13915</v>
      </c>
      <c r="F5525" s="2" t="s">
        <v>6437</v>
      </c>
      <c r="G5525" s="2" t="s">
        <v>6437</v>
      </c>
      <c r="H5525" s="29">
        <v>26244.740000000005</v>
      </c>
      <c r="I5525" s="26">
        <v>100.01</v>
      </c>
      <c r="J5525" s="25">
        <v>52376.24</v>
      </c>
      <c r="K5525" s="25">
        <v>26131.499999999993</v>
      </c>
      <c r="L5525" s="25">
        <v>-12804.44</v>
      </c>
      <c r="M5525" s="27">
        <v>39571.799999999996</v>
      </c>
    </row>
    <row r="5526" spans="1:13" x14ac:dyDescent="0.15">
      <c r="A5526" t="s">
        <v>21830</v>
      </c>
      <c r="B5526">
        <v>42558</v>
      </c>
      <c r="C5526" t="s">
        <v>15185</v>
      </c>
      <c r="D5526" t="s">
        <v>5522</v>
      </c>
      <c r="E5526" t="s">
        <v>13728</v>
      </c>
      <c r="F5526" s="2" t="s">
        <v>6445</v>
      </c>
      <c r="G5526" s="2" t="s">
        <v>6445</v>
      </c>
      <c r="H5526" s="29">
        <v>0</v>
      </c>
      <c r="I5526" s="26">
        <v>39.130000000000003</v>
      </c>
      <c r="J5526" s="25">
        <v>20492.77</v>
      </c>
      <c r="K5526" s="25">
        <v>20492.77</v>
      </c>
      <c r="L5526" s="25">
        <v>-10041.459999999999</v>
      </c>
      <c r="M5526" s="27">
        <v>10451.310000000001</v>
      </c>
    </row>
    <row r="5527" spans="1:13" x14ac:dyDescent="0.15">
      <c r="A5527" t="s">
        <v>21932</v>
      </c>
      <c r="B5527">
        <v>42607</v>
      </c>
      <c r="C5527" t="s">
        <v>15200</v>
      </c>
      <c r="D5527" t="s">
        <v>5523</v>
      </c>
      <c r="E5527" t="s">
        <v>9692</v>
      </c>
      <c r="F5527" s="2" t="s">
        <v>6433</v>
      </c>
      <c r="G5527" s="2" t="s">
        <v>6434</v>
      </c>
      <c r="H5527" s="29">
        <v>0</v>
      </c>
      <c r="I5527" s="26">
        <v>0</v>
      </c>
      <c r="J5527" s="25">
        <v>0</v>
      </c>
      <c r="K5527" s="25">
        <v>0</v>
      </c>
      <c r="L5527" s="25">
        <v>0</v>
      </c>
      <c r="M5527" s="27">
        <v>0</v>
      </c>
    </row>
    <row r="5528" spans="1:13" x14ac:dyDescent="0.15">
      <c r="A5528" t="s">
        <v>21884</v>
      </c>
      <c r="B5528">
        <v>42596</v>
      </c>
      <c r="C5528" t="s">
        <v>15197</v>
      </c>
      <c r="D5528" t="s">
        <v>5524</v>
      </c>
      <c r="E5528" t="s">
        <v>13916</v>
      </c>
      <c r="F5528" s="2" t="s">
        <v>6288</v>
      </c>
      <c r="G5528" s="2" t="s">
        <v>6288</v>
      </c>
      <c r="H5528" s="29">
        <v>0</v>
      </c>
      <c r="I5528" s="26">
        <v>0</v>
      </c>
      <c r="J5528" s="25">
        <v>0</v>
      </c>
      <c r="K5528" s="25">
        <v>0</v>
      </c>
      <c r="L5528" s="25">
        <v>0</v>
      </c>
      <c r="M5528" s="27">
        <v>0</v>
      </c>
    </row>
    <row r="5529" spans="1:13" x14ac:dyDescent="0.15">
      <c r="A5529" t="s">
        <v>17864</v>
      </c>
      <c r="B5529">
        <v>30263</v>
      </c>
      <c r="C5529" t="s">
        <v>14731</v>
      </c>
      <c r="D5529" t="s">
        <v>5525</v>
      </c>
      <c r="E5529" t="s">
        <v>13917</v>
      </c>
      <c r="F5529" s="2" t="s">
        <v>9993</v>
      </c>
      <c r="G5529" s="2" t="s">
        <v>6828</v>
      </c>
      <c r="H5529" s="29">
        <v>0</v>
      </c>
      <c r="I5529" s="26">
        <v>0</v>
      </c>
      <c r="J5529" s="25">
        <v>0</v>
      </c>
      <c r="K5529" s="25">
        <v>0</v>
      </c>
      <c r="L5529" s="25">
        <v>0</v>
      </c>
      <c r="M5529" s="27">
        <v>0</v>
      </c>
    </row>
    <row r="5530" spans="1:13" x14ac:dyDescent="0.15">
      <c r="A5530" t="s">
        <v>20987</v>
      </c>
      <c r="B5530">
        <v>41672</v>
      </c>
      <c r="C5530" t="s">
        <v>15098</v>
      </c>
      <c r="D5530" t="s">
        <v>5526</v>
      </c>
      <c r="E5530" t="s">
        <v>13918</v>
      </c>
      <c r="F5530" s="2" t="s">
        <v>6464</v>
      </c>
      <c r="G5530" s="2" t="s">
        <v>6465</v>
      </c>
      <c r="H5530" s="29">
        <v>0</v>
      </c>
      <c r="I5530" s="26">
        <v>0</v>
      </c>
      <c r="J5530" s="25">
        <v>0</v>
      </c>
      <c r="K5530" s="25">
        <v>0</v>
      </c>
      <c r="L5530" s="25">
        <v>0</v>
      </c>
      <c r="M5530" s="27">
        <v>0</v>
      </c>
    </row>
    <row r="5531" spans="1:13" x14ac:dyDescent="0.15">
      <c r="A5531" t="s">
        <v>18197</v>
      </c>
      <c r="B5531">
        <v>39600</v>
      </c>
      <c r="C5531" t="s">
        <v>14833</v>
      </c>
      <c r="D5531" t="s">
        <v>5527</v>
      </c>
      <c r="E5531" t="s">
        <v>13919</v>
      </c>
      <c r="F5531" s="2" t="s">
        <v>6464</v>
      </c>
      <c r="G5531" s="2" t="s">
        <v>6465</v>
      </c>
      <c r="H5531" s="29">
        <v>3738.1199999999953</v>
      </c>
      <c r="I5531" s="26">
        <v>80.16</v>
      </c>
      <c r="J5531" s="25">
        <v>41980.59</v>
      </c>
      <c r="K5531" s="25">
        <v>38242.47</v>
      </c>
      <c r="L5531" s="25">
        <v>-18738.810000000001</v>
      </c>
      <c r="M5531" s="27">
        <v>23241.779999999995</v>
      </c>
    </row>
    <row r="5532" spans="1:13" x14ac:dyDescent="0.15">
      <c r="A5532" t="s">
        <v>22204</v>
      </c>
      <c r="B5532">
        <v>43487</v>
      </c>
      <c r="C5532" t="s">
        <v>15248</v>
      </c>
      <c r="D5532" t="s">
        <v>5528</v>
      </c>
      <c r="E5532" t="s">
        <v>13920</v>
      </c>
      <c r="F5532" s="2" t="s">
        <v>10753</v>
      </c>
      <c r="G5532" s="2" t="s">
        <v>7206</v>
      </c>
      <c r="H5532" s="29">
        <v>0</v>
      </c>
      <c r="I5532" s="26">
        <v>0</v>
      </c>
      <c r="J5532" s="25">
        <v>0</v>
      </c>
      <c r="K5532" s="25">
        <v>0</v>
      </c>
      <c r="L5532" s="25">
        <v>0</v>
      </c>
      <c r="M5532" s="27">
        <v>0</v>
      </c>
    </row>
    <row r="5533" spans="1:13" x14ac:dyDescent="0.15">
      <c r="A5533" t="s">
        <v>20680</v>
      </c>
      <c r="B5533">
        <v>41611</v>
      </c>
      <c r="C5533" t="s">
        <v>15076</v>
      </c>
      <c r="D5533" t="s">
        <v>5529</v>
      </c>
      <c r="E5533" t="s">
        <v>13921</v>
      </c>
      <c r="F5533" s="2" t="s">
        <v>7280</v>
      </c>
      <c r="G5533" s="2" t="s">
        <v>7280</v>
      </c>
      <c r="H5533" s="29">
        <v>0</v>
      </c>
      <c r="I5533" s="26">
        <v>0</v>
      </c>
      <c r="J5533" s="25">
        <v>0</v>
      </c>
      <c r="K5533" s="25">
        <v>0</v>
      </c>
      <c r="L5533" s="25">
        <v>0</v>
      </c>
      <c r="M5533" s="27">
        <v>0</v>
      </c>
    </row>
    <row r="5534" spans="1:13" x14ac:dyDescent="0.15">
      <c r="A5534" t="s">
        <v>22194</v>
      </c>
      <c r="B5534">
        <v>43318</v>
      </c>
      <c r="C5534" t="s">
        <v>15246</v>
      </c>
      <c r="D5534" t="s">
        <v>5530</v>
      </c>
      <c r="E5534" t="s">
        <v>13922</v>
      </c>
      <c r="F5534" s="2" t="s">
        <v>6487</v>
      </c>
      <c r="G5534" s="2" t="s">
        <v>6487</v>
      </c>
      <c r="H5534" s="29">
        <v>0</v>
      </c>
      <c r="I5534" s="26">
        <v>0</v>
      </c>
      <c r="J5534" s="25">
        <v>0</v>
      </c>
      <c r="K5534" s="25">
        <v>0</v>
      </c>
      <c r="L5534" s="25">
        <v>0</v>
      </c>
      <c r="M5534" s="27">
        <v>0</v>
      </c>
    </row>
    <row r="5535" spans="1:13" x14ac:dyDescent="0.15">
      <c r="A5535" t="s">
        <v>22054</v>
      </c>
      <c r="B5535">
        <v>42669</v>
      </c>
      <c r="C5535" t="s">
        <v>15212</v>
      </c>
      <c r="D5535" t="s">
        <v>5531</v>
      </c>
      <c r="E5535" t="s">
        <v>13663</v>
      </c>
      <c r="F5535" s="2" t="s">
        <v>6398</v>
      </c>
      <c r="G5535" s="2" t="s">
        <v>6398</v>
      </c>
      <c r="H5535" s="29">
        <v>0</v>
      </c>
      <c r="I5535" s="26">
        <v>0</v>
      </c>
      <c r="J5535" s="25">
        <v>0</v>
      </c>
      <c r="K5535" s="25">
        <v>0</v>
      </c>
      <c r="L5535" s="25">
        <v>0</v>
      </c>
      <c r="M5535" s="27">
        <v>0</v>
      </c>
    </row>
    <row r="5536" spans="1:13" x14ac:dyDescent="0.15">
      <c r="A5536" t="s">
        <v>23588</v>
      </c>
      <c r="B5536">
        <v>98489</v>
      </c>
      <c r="C5536" t="s">
        <v>15527</v>
      </c>
      <c r="D5536" t="s">
        <v>5532</v>
      </c>
      <c r="E5536" t="s">
        <v>8663</v>
      </c>
      <c r="F5536" s="2" t="s">
        <v>6376</v>
      </c>
      <c r="G5536" s="2" t="s">
        <v>6376</v>
      </c>
      <c r="H5536" s="29">
        <v>0</v>
      </c>
      <c r="I5536" s="26">
        <v>0</v>
      </c>
      <c r="J5536" s="25">
        <v>0</v>
      </c>
      <c r="K5536" s="25">
        <v>0</v>
      </c>
      <c r="L5536" s="25">
        <v>0</v>
      </c>
      <c r="M5536" s="27">
        <v>0</v>
      </c>
    </row>
    <row r="5537" spans="1:13" x14ac:dyDescent="0.15">
      <c r="A5537" t="s">
        <v>22895</v>
      </c>
      <c r="B5537">
        <v>73712</v>
      </c>
      <c r="C5537" t="s">
        <v>15380</v>
      </c>
      <c r="D5537" t="s">
        <v>5533</v>
      </c>
      <c r="E5537" t="s">
        <v>13923</v>
      </c>
      <c r="F5537" s="2" t="s">
        <v>6886</v>
      </c>
      <c r="G5537" s="2" t="s">
        <v>6887</v>
      </c>
      <c r="H5537" s="29">
        <v>0</v>
      </c>
      <c r="I5537" s="26">
        <v>0</v>
      </c>
      <c r="J5537" s="25">
        <v>0</v>
      </c>
      <c r="K5537" s="25">
        <v>0</v>
      </c>
      <c r="L5537" s="25">
        <v>0</v>
      </c>
      <c r="M5537" s="27">
        <v>0</v>
      </c>
    </row>
    <row r="5538" spans="1:13" x14ac:dyDescent="0.15">
      <c r="A5538" t="s">
        <v>20466</v>
      </c>
      <c r="B5538">
        <v>41566</v>
      </c>
      <c r="C5538" t="s">
        <v>15061</v>
      </c>
      <c r="D5538" t="s">
        <v>5534</v>
      </c>
      <c r="E5538" t="s">
        <v>12794</v>
      </c>
      <c r="F5538" s="2" t="s">
        <v>7948</v>
      </c>
      <c r="G5538" s="2" t="s">
        <v>6592</v>
      </c>
      <c r="H5538" s="29">
        <v>0</v>
      </c>
      <c r="I5538" s="26">
        <v>0</v>
      </c>
      <c r="J5538" s="25">
        <v>0</v>
      </c>
      <c r="K5538" s="25">
        <v>0</v>
      </c>
      <c r="L5538" s="25">
        <v>0</v>
      </c>
      <c r="M5538" s="27">
        <v>0</v>
      </c>
    </row>
    <row r="5539" spans="1:13" x14ac:dyDescent="0.15">
      <c r="A5539" t="s">
        <v>20681</v>
      </c>
      <c r="B5539">
        <v>41611</v>
      </c>
      <c r="C5539" t="s">
        <v>15076</v>
      </c>
      <c r="D5539" t="s">
        <v>5535</v>
      </c>
      <c r="E5539" t="s">
        <v>13924</v>
      </c>
      <c r="F5539" s="2" t="s">
        <v>6450</v>
      </c>
      <c r="G5539" s="2" t="s">
        <v>6450</v>
      </c>
      <c r="H5539" s="29">
        <v>3526.1499999999942</v>
      </c>
      <c r="I5539" s="26">
        <v>8.4700000000000006</v>
      </c>
      <c r="J5539" s="25">
        <v>4435.82</v>
      </c>
      <c r="K5539" s="25">
        <v>909.67000000000553</v>
      </c>
      <c r="L5539" s="25">
        <v>-445.74</v>
      </c>
      <c r="M5539" s="27">
        <v>3990.08</v>
      </c>
    </row>
    <row r="5540" spans="1:13" x14ac:dyDescent="0.15">
      <c r="A5540" t="s">
        <v>18440</v>
      </c>
      <c r="B5540">
        <v>40581</v>
      </c>
      <c r="C5540" t="s">
        <v>15411</v>
      </c>
      <c r="D5540" t="s">
        <v>5536</v>
      </c>
      <c r="E5540" t="s">
        <v>11988</v>
      </c>
      <c r="F5540" s="2" t="s">
        <v>6271</v>
      </c>
      <c r="G5540" s="2" t="s">
        <v>6271</v>
      </c>
      <c r="H5540" s="29">
        <v>0</v>
      </c>
      <c r="I5540" s="26">
        <v>0</v>
      </c>
      <c r="J5540" s="25">
        <v>0</v>
      </c>
      <c r="K5540" s="25">
        <v>0</v>
      </c>
      <c r="L5540" s="25">
        <v>0</v>
      </c>
      <c r="M5540" s="27">
        <v>0</v>
      </c>
    </row>
    <row r="5541" spans="1:13" x14ac:dyDescent="0.15">
      <c r="A5541" t="s">
        <v>20350</v>
      </c>
      <c r="B5541">
        <v>41544</v>
      </c>
      <c r="C5541" t="s">
        <v>15050</v>
      </c>
      <c r="D5541" t="s">
        <v>5537</v>
      </c>
      <c r="E5541" t="s">
        <v>13925</v>
      </c>
      <c r="F5541" s="2" t="s">
        <v>6271</v>
      </c>
      <c r="G5541" s="2" t="s">
        <v>6271</v>
      </c>
      <c r="H5541" s="29">
        <v>0</v>
      </c>
      <c r="I5541" s="26">
        <v>0</v>
      </c>
      <c r="J5541" s="25">
        <v>0</v>
      </c>
      <c r="K5541" s="25">
        <v>0</v>
      </c>
      <c r="L5541" s="25">
        <v>0</v>
      </c>
      <c r="M5541" s="27">
        <v>0</v>
      </c>
    </row>
    <row r="5542" spans="1:13" x14ac:dyDescent="0.15">
      <c r="A5542" t="s">
        <v>19985</v>
      </c>
      <c r="B5542">
        <v>41471</v>
      </c>
      <c r="C5542" t="s">
        <v>15019</v>
      </c>
      <c r="D5542" t="s">
        <v>5538</v>
      </c>
      <c r="E5542" t="s">
        <v>12950</v>
      </c>
      <c r="F5542" s="2" t="s">
        <v>6911</v>
      </c>
      <c r="G5542" s="2" t="s">
        <v>6911</v>
      </c>
      <c r="H5542" s="29">
        <v>3575.5800000000017</v>
      </c>
      <c r="I5542" s="26">
        <v>37.409999999999997</v>
      </c>
      <c r="J5542" s="25">
        <v>19591.990000000002</v>
      </c>
      <c r="K5542" s="25">
        <v>16016.41</v>
      </c>
      <c r="L5542" s="25">
        <v>-7848.04</v>
      </c>
      <c r="M5542" s="27">
        <v>11743.95</v>
      </c>
    </row>
    <row r="5543" spans="1:13" x14ac:dyDescent="0.15">
      <c r="A5543" t="s">
        <v>22967</v>
      </c>
      <c r="B5543">
        <v>74154</v>
      </c>
      <c r="C5543" t="s">
        <v>15385</v>
      </c>
      <c r="D5543" t="s">
        <v>5539</v>
      </c>
      <c r="E5543" t="s">
        <v>13926</v>
      </c>
      <c r="F5543" s="2" t="s">
        <v>6257</v>
      </c>
      <c r="G5543" s="2" t="s">
        <v>6257</v>
      </c>
      <c r="H5543" s="29">
        <v>0</v>
      </c>
      <c r="I5543" s="26">
        <v>36.56</v>
      </c>
      <c r="J5543" s="25">
        <v>19146.84</v>
      </c>
      <c r="K5543" s="25">
        <v>19146.84</v>
      </c>
      <c r="L5543" s="25">
        <v>-9381.9500000000007</v>
      </c>
      <c r="M5543" s="27">
        <v>9764.89</v>
      </c>
    </row>
    <row r="5544" spans="1:13" x14ac:dyDescent="0.15">
      <c r="A5544" t="s">
        <v>18257</v>
      </c>
      <c r="B5544">
        <v>40278</v>
      </c>
      <c r="C5544" t="s">
        <v>14845</v>
      </c>
      <c r="D5544" t="s">
        <v>5540</v>
      </c>
      <c r="E5544" t="s">
        <v>13913</v>
      </c>
      <c r="F5544" s="2" t="s">
        <v>6556</v>
      </c>
      <c r="G5544" s="2" t="s">
        <v>6557</v>
      </c>
      <c r="H5544" s="29">
        <v>21675.03</v>
      </c>
      <c r="I5544" s="26">
        <v>34.03</v>
      </c>
      <c r="J5544" s="25">
        <v>17821.849999999999</v>
      </c>
      <c r="K5544" s="25">
        <v>-3853.1800000000003</v>
      </c>
      <c r="L5544" s="25">
        <v>2889.89</v>
      </c>
      <c r="M5544" s="27">
        <v>20711.739999999998</v>
      </c>
    </row>
    <row r="5545" spans="1:13" x14ac:dyDescent="0.15">
      <c r="A5545" t="s">
        <v>22260</v>
      </c>
      <c r="B5545">
        <v>44397</v>
      </c>
      <c r="C5545" t="s">
        <v>15258</v>
      </c>
      <c r="D5545" t="s">
        <v>5541</v>
      </c>
      <c r="E5545" t="s">
        <v>13927</v>
      </c>
      <c r="F5545" s="2" t="s">
        <v>6403</v>
      </c>
      <c r="G5545" s="2" t="s">
        <v>6403</v>
      </c>
      <c r="H5545" s="29">
        <v>0</v>
      </c>
      <c r="I5545" s="26">
        <v>0</v>
      </c>
      <c r="J5545" s="25">
        <v>0</v>
      </c>
      <c r="K5545" s="25">
        <v>0</v>
      </c>
      <c r="L5545" s="25">
        <v>0</v>
      </c>
      <c r="M5545" s="27">
        <v>0</v>
      </c>
    </row>
    <row r="5546" spans="1:13" x14ac:dyDescent="0.15">
      <c r="A5546" t="s">
        <v>23197</v>
      </c>
      <c r="B5546">
        <v>77338</v>
      </c>
      <c r="C5546" t="s">
        <v>15417</v>
      </c>
      <c r="D5546" t="s">
        <v>5542</v>
      </c>
      <c r="E5546" t="s">
        <v>13928</v>
      </c>
      <c r="F5546" s="2" t="s">
        <v>6372</v>
      </c>
      <c r="G5546" s="2" t="s">
        <v>6372</v>
      </c>
      <c r="H5546" s="29">
        <v>7556.3899999999994</v>
      </c>
      <c r="I5546" s="26">
        <v>0</v>
      </c>
      <c r="J5546" s="25">
        <v>0</v>
      </c>
      <c r="K5546" s="25">
        <v>-7556.3899999999994</v>
      </c>
      <c r="L5546" s="25">
        <v>5667.29</v>
      </c>
      <c r="M5546" s="27">
        <v>5667.29</v>
      </c>
    </row>
    <row r="5547" spans="1:13" x14ac:dyDescent="0.15">
      <c r="A5547" t="s">
        <v>17837</v>
      </c>
      <c r="B5547">
        <v>30013</v>
      </c>
      <c r="C5547" t="s">
        <v>14719</v>
      </c>
      <c r="D5547" t="s">
        <v>5543</v>
      </c>
      <c r="E5547" t="s">
        <v>6616</v>
      </c>
      <c r="F5547" s="2" t="s">
        <v>9575</v>
      </c>
      <c r="G5547" s="2" t="s">
        <v>9575</v>
      </c>
      <c r="H5547" s="29">
        <v>0</v>
      </c>
      <c r="I5547" s="26">
        <v>0</v>
      </c>
      <c r="J5547" s="25">
        <v>0</v>
      </c>
      <c r="K5547" s="25">
        <v>0</v>
      </c>
      <c r="L5547" s="25">
        <v>0</v>
      </c>
      <c r="M5547" s="27">
        <v>0</v>
      </c>
    </row>
    <row r="5548" spans="1:13" x14ac:dyDescent="0.15">
      <c r="A5548" t="s">
        <v>21592</v>
      </c>
      <c r="B5548">
        <v>41869</v>
      </c>
      <c r="C5548" t="s">
        <v>15152</v>
      </c>
      <c r="D5548" t="s">
        <v>5544</v>
      </c>
      <c r="E5548" t="s">
        <v>13929</v>
      </c>
      <c r="F5548" s="2" t="s">
        <v>6576</v>
      </c>
      <c r="G5548" s="2" t="s">
        <v>6576</v>
      </c>
      <c r="H5548" s="29">
        <v>0</v>
      </c>
      <c r="I5548" s="26">
        <v>0</v>
      </c>
      <c r="J5548" s="25">
        <v>0</v>
      </c>
      <c r="K5548" s="25">
        <v>0</v>
      </c>
      <c r="L5548" s="25">
        <v>0</v>
      </c>
      <c r="M5548" s="27">
        <v>0</v>
      </c>
    </row>
    <row r="5549" spans="1:13" x14ac:dyDescent="0.15">
      <c r="A5549" t="s">
        <v>19744</v>
      </c>
      <c r="B5549">
        <v>41407</v>
      </c>
      <c r="C5549" t="s">
        <v>14999</v>
      </c>
      <c r="D5549" t="s">
        <v>5545</v>
      </c>
      <c r="E5549" t="s">
        <v>13930</v>
      </c>
      <c r="F5549" s="2" t="s">
        <v>6576</v>
      </c>
      <c r="G5549" s="2" t="s">
        <v>6576</v>
      </c>
      <c r="H5549" s="29">
        <v>0</v>
      </c>
      <c r="I5549" s="26">
        <v>93.88</v>
      </c>
      <c r="J5549" s="25">
        <v>49165.89</v>
      </c>
      <c r="K5549" s="25">
        <v>49165.89</v>
      </c>
      <c r="L5549" s="25">
        <v>-24091.29</v>
      </c>
      <c r="M5549" s="27">
        <v>25074.6</v>
      </c>
    </row>
    <row r="5550" spans="1:13" x14ac:dyDescent="0.15">
      <c r="A5550" t="s">
        <v>18457</v>
      </c>
      <c r="B5550">
        <v>40637</v>
      </c>
      <c r="C5550" t="s">
        <v>14878</v>
      </c>
      <c r="D5550" t="s">
        <v>5546</v>
      </c>
      <c r="E5550" t="s">
        <v>13931</v>
      </c>
      <c r="F5550" s="2" t="s">
        <v>6576</v>
      </c>
      <c r="G5550" s="2" t="s">
        <v>6576</v>
      </c>
      <c r="H5550" s="29">
        <v>5946</v>
      </c>
      <c r="I5550" s="26">
        <v>0</v>
      </c>
      <c r="J5550" s="25">
        <v>0</v>
      </c>
      <c r="K5550" s="25">
        <v>-5946</v>
      </c>
      <c r="L5550" s="25">
        <v>4459.5</v>
      </c>
      <c r="M5550" s="27">
        <v>4459.5</v>
      </c>
    </row>
    <row r="5551" spans="1:13" x14ac:dyDescent="0.15">
      <c r="A5551" t="s">
        <v>17414</v>
      </c>
      <c r="B5551">
        <v>10249</v>
      </c>
      <c r="C5551" t="s">
        <v>14651</v>
      </c>
      <c r="D5551" t="s">
        <v>5547</v>
      </c>
      <c r="E5551" t="s">
        <v>13932</v>
      </c>
      <c r="F5551" s="2" t="s">
        <v>6388</v>
      </c>
      <c r="G5551" s="2" t="s">
        <v>6388</v>
      </c>
      <c r="H5551" s="29">
        <v>0</v>
      </c>
      <c r="I5551" s="26">
        <v>0</v>
      </c>
      <c r="J5551" s="25">
        <v>0</v>
      </c>
      <c r="K5551" s="25">
        <v>0</v>
      </c>
      <c r="L5551" s="25">
        <v>0</v>
      </c>
      <c r="M5551" s="27">
        <v>0</v>
      </c>
    </row>
    <row r="5552" spans="1:13" x14ac:dyDescent="0.15">
      <c r="A5552" t="s">
        <v>22292</v>
      </c>
      <c r="B5552">
        <v>45000</v>
      </c>
      <c r="C5552" t="s">
        <v>15259</v>
      </c>
      <c r="D5552" t="s">
        <v>5548</v>
      </c>
      <c r="E5552" t="s">
        <v>13933</v>
      </c>
      <c r="F5552" s="2" t="s">
        <v>6388</v>
      </c>
      <c r="G5552" s="2" t="s">
        <v>6388</v>
      </c>
      <c r="H5552" s="29">
        <v>0</v>
      </c>
      <c r="I5552" s="26">
        <v>0</v>
      </c>
      <c r="J5552" s="25">
        <v>0</v>
      </c>
      <c r="K5552" s="25">
        <v>0</v>
      </c>
      <c r="L5552" s="25">
        <v>0</v>
      </c>
      <c r="M5552" s="27">
        <v>0</v>
      </c>
    </row>
    <row r="5553" spans="1:13" x14ac:dyDescent="0.15">
      <c r="A5553" t="s">
        <v>21689</v>
      </c>
      <c r="B5553">
        <v>42504</v>
      </c>
      <c r="C5553" t="s">
        <v>15167</v>
      </c>
      <c r="D5553" t="s">
        <v>5549</v>
      </c>
      <c r="E5553" t="s">
        <v>13934</v>
      </c>
      <c r="F5553" s="2" t="s">
        <v>6387</v>
      </c>
      <c r="G5553" s="2" t="s">
        <v>6387</v>
      </c>
      <c r="H5553" s="29">
        <v>0</v>
      </c>
      <c r="I5553" s="26">
        <v>0</v>
      </c>
      <c r="J5553" s="25">
        <v>0</v>
      </c>
      <c r="K5553" s="25">
        <v>0</v>
      </c>
      <c r="L5553" s="25">
        <v>0</v>
      </c>
      <c r="M5553" s="27">
        <v>0</v>
      </c>
    </row>
    <row r="5554" spans="1:13" x14ac:dyDescent="0.15">
      <c r="A5554" t="s">
        <v>20759</v>
      </c>
      <c r="B5554">
        <v>41624</v>
      </c>
      <c r="C5554" t="s">
        <v>15081</v>
      </c>
      <c r="D5554" t="s">
        <v>5550</v>
      </c>
      <c r="E5554" t="s">
        <v>13935</v>
      </c>
      <c r="F5554" s="2" t="s">
        <v>6544</v>
      </c>
      <c r="G5554" s="2" t="s">
        <v>6544</v>
      </c>
      <c r="H5554" s="29">
        <v>11892</v>
      </c>
      <c r="I5554" s="26">
        <v>0</v>
      </c>
      <c r="J5554" s="25">
        <v>0</v>
      </c>
      <c r="K5554" s="25">
        <v>-11892</v>
      </c>
      <c r="L5554" s="25">
        <v>8919</v>
      </c>
      <c r="M5554" s="27">
        <v>8919</v>
      </c>
    </row>
    <row r="5555" spans="1:13" x14ac:dyDescent="0.15">
      <c r="A5555" t="s">
        <v>19995</v>
      </c>
      <c r="B5555">
        <v>41472</v>
      </c>
      <c r="C5555" t="s">
        <v>15020</v>
      </c>
      <c r="D5555" t="s">
        <v>5551</v>
      </c>
      <c r="E5555" t="s">
        <v>12865</v>
      </c>
      <c r="F5555" s="2" t="s">
        <v>6544</v>
      </c>
      <c r="G5555" s="2" t="s">
        <v>6544</v>
      </c>
      <c r="H5555" s="29">
        <v>0</v>
      </c>
      <c r="I5555" s="26">
        <v>0</v>
      </c>
      <c r="J5555" s="25">
        <v>0</v>
      </c>
      <c r="K5555" s="25">
        <v>0</v>
      </c>
      <c r="L5555" s="25">
        <v>0</v>
      </c>
      <c r="M5555" s="27">
        <v>0</v>
      </c>
    </row>
    <row r="5556" spans="1:13" x14ac:dyDescent="0.15">
      <c r="A5556" t="s">
        <v>20263</v>
      </c>
      <c r="B5556">
        <v>41522</v>
      </c>
      <c r="C5556" t="s">
        <v>15042</v>
      </c>
      <c r="D5556" t="s">
        <v>5552</v>
      </c>
      <c r="E5556" t="s">
        <v>13936</v>
      </c>
      <c r="F5556" s="2" t="s">
        <v>6544</v>
      </c>
      <c r="G5556" s="2" t="s">
        <v>6544</v>
      </c>
      <c r="H5556" s="29">
        <v>84872.549999999988</v>
      </c>
      <c r="I5556" s="26">
        <v>217.72</v>
      </c>
      <c r="J5556" s="25">
        <v>114022.14</v>
      </c>
      <c r="K5556" s="25">
        <v>29149.590000000011</v>
      </c>
      <c r="L5556" s="25">
        <v>-14283.3</v>
      </c>
      <c r="M5556" s="27">
        <v>99738.84</v>
      </c>
    </row>
    <row r="5557" spans="1:13" x14ac:dyDescent="0.15">
      <c r="A5557" t="s">
        <v>20271</v>
      </c>
      <c r="B5557">
        <v>41527</v>
      </c>
      <c r="C5557" t="s">
        <v>15043</v>
      </c>
      <c r="D5557" t="s">
        <v>5553</v>
      </c>
      <c r="E5557" t="s">
        <v>13937</v>
      </c>
      <c r="F5557" s="2" t="s">
        <v>6239</v>
      </c>
      <c r="G5557" s="2" t="s">
        <v>6239</v>
      </c>
      <c r="H5557" s="29">
        <v>0</v>
      </c>
      <c r="I5557" s="26">
        <v>2.42</v>
      </c>
      <c r="J5557" s="25">
        <v>1267.3800000000001</v>
      </c>
      <c r="K5557" s="25">
        <v>1267.3800000000001</v>
      </c>
      <c r="L5557" s="25">
        <v>-621.02</v>
      </c>
      <c r="M5557" s="27">
        <v>646.36000000000013</v>
      </c>
    </row>
    <row r="5558" spans="1:13" x14ac:dyDescent="0.15">
      <c r="A5558" t="s">
        <v>20321</v>
      </c>
      <c r="B5558">
        <v>41534</v>
      </c>
      <c r="C5558" t="s">
        <v>15047</v>
      </c>
      <c r="D5558" t="s">
        <v>5554</v>
      </c>
      <c r="E5558" t="s">
        <v>13938</v>
      </c>
      <c r="F5558" s="2" t="s">
        <v>6363</v>
      </c>
      <c r="G5558" s="2" t="s">
        <v>6363</v>
      </c>
      <c r="H5558" s="29">
        <v>0</v>
      </c>
      <c r="I5558" s="26">
        <v>0</v>
      </c>
      <c r="J5558" s="25">
        <v>0</v>
      </c>
      <c r="K5558" s="25">
        <v>0</v>
      </c>
      <c r="L5558" s="25">
        <v>0</v>
      </c>
      <c r="M5558" s="27">
        <v>0</v>
      </c>
    </row>
    <row r="5559" spans="1:13" x14ac:dyDescent="0.15">
      <c r="A5559" t="s">
        <v>21731</v>
      </c>
      <c r="B5559">
        <v>42538</v>
      </c>
      <c r="C5559" t="s">
        <v>15175</v>
      </c>
      <c r="D5559" t="s">
        <v>5555</v>
      </c>
      <c r="E5559" t="s">
        <v>13939</v>
      </c>
      <c r="F5559" s="2" t="s">
        <v>11155</v>
      </c>
      <c r="G5559" s="2" t="s">
        <v>6374</v>
      </c>
      <c r="H5559" s="29">
        <v>0</v>
      </c>
      <c r="I5559" s="26">
        <v>0</v>
      </c>
      <c r="J5559" s="25">
        <v>0</v>
      </c>
      <c r="K5559" s="25">
        <v>0</v>
      </c>
      <c r="L5559" s="25">
        <v>0</v>
      </c>
      <c r="M5559" s="27">
        <v>0</v>
      </c>
    </row>
    <row r="5560" spans="1:13" x14ac:dyDescent="0.15">
      <c r="A5560" t="s">
        <v>18040</v>
      </c>
      <c r="B5560">
        <v>32073</v>
      </c>
      <c r="C5560" t="s">
        <v>14776</v>
      </c>
      <c r="D5560" t="s">
        <v>5556</v>
      </c>
      <c r="E5560" t="s">
        <v>13940</v>
      </c>
      <c r="F5560" s="2" t="s">
        <v>8815</v>
      </c>
      <c r="G5560" s="2" t="s">
        <v>8350</v>
      </c>
      <c r="H5560" s="29">
        <v>0</v>
      </c>
      <c r="I5560" s="26">
        <v>0</v>
      </c>
      <c r="J5560" s="25">
        <v>0</v>
      </c>
      <c r="K5560" s="25">
        <v>0</v>
      </c>
      <c r="L5560" s="25">
        <v>0</v>
      </c>
      <c r="M5560" s="27">
        <v>0</v>
      </c>
    </row>
    <row r="5561" spans="1:13" x14ac:dyDescent="0.15">
      <c r="A5561" t="s">
        <v>18897</v>
      </c>
      <c r="B5561">
        <v>40967</v>
      </c>
      <c r="C5561" t="s">
        <v>14921</v>
      </c>
      <c r="D5561" t="s">
        <v>5557</v>
      </c>
      <c r="E5561" t="s">
        <v>13941</v>
      </c>
      <c r="F5561" s="2" t="s">
        <v>8687</v>
      </c>
      <c r="G5561" s="2" t="s">
        <v>6566</v>
      </c>
      <c r="H5561" s="29">
        <v>0</v>
      </c>
      <c r="I5561" s="26">
        <v>0</v>
      </c>
      <c r="J5561" s="25">
        <v>0</v>
      </c>
      <c r="K5561" s="25">
        <v>0</v>
      </c>
      <c r="L5561" s="25">
        <v>0</v>
      </c>
      <c r="M5561" s="27">
        <v>0</v>
      </c>
    </row>
    <row r="5562" spans="1:13" x14ac:dyDescent="0.15">
      <c r="A5562" t="s">
        <v>22540</v>
      </c>
      <c r="B5562">
        <v>53015</v>
      </c>
      <c r="C5562" t="s">
        <v>15302</v>
      </c>
      <c r="D5562" t="s">
        <v>5558</v>
      </c>
      <c r="E5562" t="s">
        <v>13942</v>
      </c>
      <c r="F5562" s="2" t="s">
        <v>7242</v>
      </c>
      <c r="G5562" s="2" t="s">
        <v>7242</v>
      </c>
      <c r="H5562" s="29">
        <v>0</v>
      </c>
      <c r="I5562" s="26">
        <v>17.72</v>
      </c>
      <c r="J5562" s="25">
        <v>9280.14</v>
      </c>
      <c r="K5562" s="25">
        <v>9280.14</v>
      </c>
      <c r="L5562" s="25">
        <v>-4547.2700000000004</v>
      </c>
      <c r="M5562" s="27">
        <v>4732.869999999999</v>
      </c>
    </row>
    <row r="5563" spans="1:13" x14ac:dyDescent="0.15">
      <c r="A5563" t="s">
        <v>18808</v>
      </c>
      <c r="B5563">
        <v>40945</v>
      </c>
      <c r="C5563" t="s">
        <v>14915</v>
      </c>
      <c r="D5563" t="s">
        <v>5559</v>
      </c>
      <c r="E5563" t="s">
        <v>13943</v>
      </c>
      <c r="F5563" s="2" t="s">
        <v>6542</v>
      </c>
      <c r="G5563" s="2" t="s">
        <v>6543</v>
      </c>
      <c r="H5563" s="29">
        <v>0</v>
      </c>
      <c r="I5563" s="26">
        <v>0</v>
      </c>
      <c r="J5563" s="25">
        <v>0</v>
      </c>
      <c r="K5563" s="25">
        <v>0</v>
      </c>
      <c r="L5563" s="25">
        <v>0</v>
      </c>
      <c r="M5563" s="27">
        <v>0</v>
      </c>
    </row>
    <row r="5564" spans="1:13" x14ac:dyDescent="0.15">
      <c r="A5564" t="s">
        <v>20988</v>
      </c>
      <c r="B5564">
        <v>41672</v>
      </c>
      <c r="C5564" t="s">
        <v>15098</v>
      </c>
      <c r="D5564" t="s">
        <v>5560</v>
      </c>
      <c r="E5564" t="s">
        <v>13944</v>
      </c>
      <c r="F5564" s="2" t="s">
        <v>6492</v>
      </c>
      <c r="G5564" s="2" t="s">
        <v>6465</v>
      </c>
      <c r="H5564" s="29">
        <v>0</v>
      </c>
      <c r="I5564" s="26">
        <v>0</v>
      </c>
      <c r="J5564" s="25">
        <v>0</v>
      </c>
      <c r="K5564" s="25">
        <v>0</v>
      </c>
      <c r="L5564" s="25">
        <v>0</v>
      </c>
      <c r="M5564" s="27">
        <v>0</v>
      </c>
    </row>
    <row r="5565" spans="1:13" x14ac:dyDescent="0.15">
      <c r="A5565" t="s">
        <v>17452</v>
      </c>
      <c r="B5565">
        <v>13622</v>
      </c>
      <c r="C5565" t="s">
        <v>14656</v>
      </c>
      <c r="D5565" t="s">
        <v>5561</v>
      </c>
      <c r="E5565" t="s">
        <v>13365</v>
      </c>
      <c r="F5565" s="2" t="s">
        <v>6357</v>
      </c>
      <c r="G5565" s="2" t="s">
        <v>6358</v>
      </c>
      <c r="H5565" s="29">
        <v>3681.5599999999977</v>
      </c>
      <c r="I5565" s="26">
        <v>0</v>
      </c>
      <c r="J5565" s="25">
        <v>0</v>
      </c>
      <c r="K5565" s="25">
        <v>-3681.5599999999977</v>
      </c>
      <c r="L5565" s="25">
        <v>2761.17</v>
      </c>
      <c r="M5565" s="27">
        <v>2761.17</v>
      </c>
    </row>
    <row r="5566" spans="1:13" x14ac:dyDescent="0.15">
      <c r="A5566" t="s">
        <v>20196</v>
      </c>
      <c r="B5566">
        <v>41514</v>
      </c>
      <c r="C5566" t="s">
        <v>15037</v>
      </c>
      <c r="D5566" t="s">
        <v>5562</v>
      </c>
      <c r="E5566" t="s">
        <v>13041</v>
      </c>
      <c r="F5566" s="2" t="s">
        <v>6360</v>
      </c>
      <c r="G5566" s="2" t="s">
        <v>6360</v>
      </c>
      <c r="H5566" s="29">
        <v>0</v>
      </c>
      <c r="I5566" s="26">
        <v>0</v>
      </c>
      <c r="J5566" s="25">
        <v>0</v>
      </c>
      <c r="K5566" s="25">
        <v>0</v>
      </c>
      <c r="L5566" s="25">
        <v>0</v>
      </c>
      <c r="M5566" s="27">
        <v>0</v>
      </c>
    </row>
    <row r="5567" spans="1:13" x14ac:dyDescent="0.15">
      <c r="A5567" t="s">
        <v>22073</v>
      </c>
      <c r="B5567">
        <v>42683</v>
      </c>
      <c r="C5567" t="s">
        <v>15215</v>
      </c>
      <c r="D5567" t="s">
        <v>5563</v>
      </c>
      <c r="E5567" t="s">
        <v>7659</v>
      </c>
      <c r="F5567" s="2" t="s">
        <v>6357</v>
      </c>
      <c r="G5567" s="2" t="s">
        <v>6358</v>
      </c>
      <c r="H5567" s="29">
        <v>0</v>
      </c>
      <c r="I5567" s="26">
        <v>0</v>
      </c>
      <c r="J5567" s="25">
        <v>0</v>
      </c>
      <c r="K5567" s="25">
        <v>0</v>
      </c>
      <c r="L5567" s="25">
        <v>0</v>
      </c>
      <c r="M5567" s="27">
        <v>0</v>
      </c>
    </row>
    <row r="5568" spans="1:13" x14ac:dyDescent="0.15">
      <c r="A5568" t="s">
        <v>17831</v>
      </c>
      <c r="B5568">
        <v>30010</v>
      </c>
      <c r="C5568" t="s">
        <v>14718</v>
      </c>
      <c r="D5568" t="s">
        <v>5564</v>
      </c>
      <c r="E5568" t="s">
        <v>13945</v>
      </c>
      <c r="F5568" s="2" t="s">
        <v>6360</v>
      </c>
      <c r="G5568" s="2" t="s">
        <v>6360</v>
      </c>
      <c r="H5568" s="29">
        <v>0</v>
      </c>
      <c r="I5568" s="26">
        <v>0</v>
      </c>
      <c r="J5568" s="25">
        <v>0</v>
      </c>
      <c r="K5568" s="25">
        <v>0</v>
      </c>
      <c r="L5568" s="25">
        <v>0</v>
      </c>
      <c r="M5568" s="27">
        <v>0</v>
      </c>
    </row>
    <row r="5569" spans="1:13" x14ac:dyDescent="0.15">
      <c r="A5569" t="s">
        <v>22840</v>
      </c>
      <c r="B5569">
        <v>71488</v>
      </c>
      <c r="C5569" t="s">
        <v>15366</v>
      </c>
      <c r="D5569" t="s">
        <v>5565</v>
      </c>
      <c r="E5569" t="s">
        <v>13946</v>
      </c>
      <c r="F5569" s="2" t="s">
        <v>6360</v>
      </c>
      <c r="G5569" s="2" t="s">
        <v>6360</v>
      </c>
      <c r="H5569" s="29">
        <v>0</v>
      </c>
      <c r="I5569" s="26">
        <v>0</v>
      </c>
      <c r="J5569" s="25">
        <v>0</v>
      </c>
      <c r="K5569" s="25">
        <v>0</v>
      </c>
      <c r="L5569" s="25">
        <v>0</v>
      </c>
      <c r="M5569" s="27">
        <v>0</v>
      </c>
    </row>
    <row r="5570" spans="1:13" x14ac:dyDescent="0.15">
      <c r="A5570" t="s">
        <v>19194</v>
      </c>
      <c r="B5570">
        <v>41167</v>
      </c>
      <c r="C5570" t="s">
        <v>14950</v>
      </c>
      <c r="D5570" t="s">
        <v>5566</v>
      </c>
      <c r="E5570" t="s">
        <v>13947</v>
      </c>
      <c r="F5570" s="2" t="s">
        <v>6374</v>
      </c>
      <c r="G5570" s="2" t="s">
        <v>6374</v>
      </c>
      <c r="H5570" s="29">
        <v>0</v>
      </c>
      <c r="I5570" s="26">
        <v>0</v>
      </c>
      <c r="J5570" s="25">
        <v>0</v>
      </c>
      <c r="K5570" s="25">
        <v>0</v>
      </c>
      <c r="L5570" s="25">
        <v>0</v>
      </c>
      <c r="M5570" s="27">
        <v>0</v>
      </c>
    </row>
    <row r="5571" spans="1:13" x14ac:dyDescent="0.15">
      <c r="A5571" t="s">
        <v>19046</v>
      </c>
      <c r="B5571">
        <v>41012</v>
      </c>
      <c r="C5571" t="s">
        <v>14934</v>
      </c>
      <c r="D5571" t="s">
        <v>5567</v>
      </c>
      <c r="E5571" t="s">
        <v>13948</v>
      </c>
      <c r="F5571" s="2" t="s">
        <v>6445</v>
      </c>
      <c r="G5571" s="2" t="s">
        <v>6445</v>
      </c>
      <c r="H5571" s="29">
        <v>0</v>
      </c>
      <c r="I5571" s="26">
        <v>24.38</v>
      </c>
      <c r="J5571" s="25">
        <v>12768.05</v>
      </c>
      <c r="K5571" s="25">
        <v>12768.05</v>
      </c>
      <c r="L5571" s="25">
        <v>-6256.34</v>
      </c>
      <c r="M5571" s="27">
        <v>6511.7099999999991</v>
      </c>
    </row>
    <row r="5572" spans="1:13" x14ac:dyDescent="0.15">
      <c r="A5572" t="s">
        <v>18359</v>
      </c>
      <c r="B5572">
        <v>40514</v>
      </c>
      <c r="C5572" t="s">
        <v>14867</v>
      </c>
      <c r="D5572" t="s">
        <v>5568</v>
      </c>
      <c r="E5572" t="s">
        <v>13949</v>
      </c>
      <c r="F5572" s="2" t="s">
        <v>7119</v>
      </c>
      <c r="G5572" s="2" t="s">
        <v>6360</v>
      </c>
      <c r="H5572" s="29">
        <v>0</v>
      </c>
      <c r="I5572" s="26">
        <v>0</v>
      </c>
      <c r="J5572" s="25">
        <v>0</v>
      </c>
      <c r="K5572" s="25">
        <v>0</v>
      </c>
      <c r="L5572" s="25">
        <v>0</v>
      </c>
      <c r="M5572" s="27">
        <v>0</v>
      </c>
    </row>
    <row r="5573" spans="1:13" x14ac:dyDescent="0.15">
      <c r="A5573" t="s">
        <v>19051</v>
      </c>
      <c r="B5573">
        <v>41013</v>
      </c>
      <c r="C5573" t="s">
        <v>14935</v>
      </c>
      <c r="D5573" t="s">
        <v>5569</v>
      </c>
      <c r="E5573" t="s">
        <v>8758</v>
      </c>
      <c r="F5573" s="2" t="s">
        <v>6540</v>
      </c>
      <c r="G5573" s="2" t="s">
        <v>6541</v>
      </c>
      <c r="H5573" s="29">
        <v>0</v>
      </c>
      <c r="I5573" s="26">
        <v>0</v>
      </c>
      <c r="J5573" s="25">
        <v>0</v>
      </c>
      <c r="K5573" s="25">
        <v>0</v>
      </c>
      <c r="L5573" s="25">
        <v>0</v>
      </c>
      <c r="M5573" s="27">
        <v>0</v>
      </c>
    </row>
    <row r="5574" spans="1:13" x14ac:dyDescent="0.15">
      <c r="A5574" t="s">
        <v>19515</v>
      </c>
      <c r="B5574">
        <v>41345</v>
      </c>
      <c r="C5574" t="s">
        <v>14982</v>
      </c>
      <c r="D5574" t="s">
        <v>5570</v>
      </c>
      <c r="E5574" t="s">
        <v>13951</v>
      </c>
      <c r="F5574" s="2" t="s">
        <v>6551</v>
      </c>
      <c r="G5574" s="2" t="s">
        <v>6551</v>
      </c>
      <c r="H5574" s="29">
        <v>0</v>
      </c>
      <c r="I5574" s="26">
        <v>50.39</v>
      </c>
      <c r="J5574" s="25">
        <v>26389.75</v>
      </c>
      <c r="K5574" s="25">
        <v>26389.75</v>
      </c>
      <c r="L5574" s="25">
        <v>-12930.98</v>
      </c>
      <c r="M5574" s="27">
        <v>13458.77</v>
      </c>
    </row>
    <row r="5575" spans="1:13" x14ac:dyDescent="0.15">
      <c r="A5575" t="s">
        <v>18657</v>
      </c>
      <c r="B5575">
        <v>40812</v>
      </c>
      <c r="C5575" t="s">
        <v>14901</v>
      </c>
      <c r="D5575" t="s">
        <v>5571</v>
      </c>
      <c r="E5575" t="s">
        <v>13952</v>
      </c>
      <c r="F5575" s="2" t="s">
        <v>6347</v>
      </c>
      <c r="G5575" s="2" t="s">
        <v>6347</v>
      </c>
      <c r="H5575" s="29">
        <v>0</v>
      </c>
      <c r="I5575" s="26">
        <v>149.47999999999999</v>
      </c>
      <c r="J5575" s="25">
        <v>78284.17</v>
      </c>
      <c r="K5575" s="25">
        <v>78284.17</v>
      </c>
      <c r="L5575" s="25">
        <v>-38359.24</v>
      </c>
      <c r="M5575" s="27">
        <v>39924.93</v>
      </c>
    </row>
    <row r="5576" spans="1:13" x14ac:dyDescent="0.15">
      <c r="A5576" t="s">
        <v>20916</v>
      </c>
      <c r="B5576">
        <v>41645</v>
      </c>
      <c r="C5576" t="s">
        <v>15092</v>
      </c>
      <c r="D5576" t="s">
        <v>5572</v>
      </c>
      <c r="E5576" t="s">
        <v>13954</v>
      </c>
      <c r="F5576" s="2" t="s">
        <v>6347</v>
      </c>
      <c r="G5576" s="2" t="s">
        <v>6347</v>
      </c>
      <c r="H5576" s="29">
        <v>0</v>
      </c>
      <c r="I5576" s="26">
        <v>0</v>
      </c>
      <c r="J5576" s="25">
        <v>0</v>
      </c>
      <c r="K5576" s="25">
        <v>0</v>
      </c>
      <c r="L5576" s="25">
        <v>0</v>
      </c>
      <c r="M5576" s="27">
        <v>0</v>
      </c>
    </row>
    <row r="5577" spans="1:13" x14ac:dyDescent="0.15">
      <c r="A5577" t="s">
        <v>21982</v>
      </c>
      <c r="B5577">
        <v>42623</v>
      </c>
      <c r="C5577" t="s">
        <v>15204</v>
      </c>
      <c r="D5577" t="s">
        <v>5573</v>
      </c>
      <c r="E5577" t="s">
        <v>13955</v>
      </c>
      <c r="F5577" s="2" t="s">
        <v>6247</v>
      </c>
      <c r="G5577" s="2" t="s">
        <v>6247</v>
      </c>
      <c r="H5577" s="29">
        <v>0</v>
      </c>
      <c r="I5577" s="26">
        <v>0</v>
      </c>
      <c r="J5577" s="25">
        <v>0</v>
      </c>
      <c r="K5577" s="25">
        <v>0</v>
      </c>
      <c r="L5577" s="25">
        <v>0</v>
      </c>
      <c r="M5577" s="27">
        <v>0</v>
      </c>
    </row>
    <row r="5578" spans="1:13" x14ac:dyDescent="0.15">
      <c r="A5578" t="s">
        <v>21891</v>
      </c>
      <c r="B5578">
        <v>42600</v>
      </c>
      <c r="C5578" t="s">
        <v>15198</v>
      </c>
      <c r="D5578" t="s">
        <v>5574</v>
      </c>
      <c r="E5578" t="s">
        <v>13956</v>
      </c>
      <c r="F5578" s="2" t="s">
        <v>8775</v>
      </c>
      <c r="G5578" s="2" t="s">
        <v>8775</v>
      </c>
      <c r="H5578" s="29">
        <v>0</v>
      </c>
      <c r="I5578" s="26">
        <v>0</v>
      </c>
      <c r="J5578" s="25">
        <v>0</v>
      </c>
      <c r="K5578" s="25">
        <v>0</v>
      </c>
      <c r="L5578" s="25">
        <v>0</v>
      </c>
      <c r="M5578" s="27">
        <v>0</v>
      </c>
    </row>
    <row r="5579" spans="1:13" x14ac:dyDescent="0.15">
      <c r="A5579" t="s">
        <v>21359</v>
      </c>
      <c r="B5579">
        <v>41813</v>
      </c>
      <c r="C5579" t="s">
        <v>15126</v>
      </c>
      <c r="D5579" t="s">
        <v>5575</v>
      </c>
      <c r="E5579" t="s">
        <v>13957</v>
      </c>
      <c r="F5579" s="2" t="s">
        <v>8775</v>
      </c>
      <c r="G5579" s="2" t="s">
        <v>8775</v>
      </c>
      <c r="H5579" s="29">
        <v>0</v>
      </c>
      <c r="I5579" s="26">
        <v>0</v>
      </c>
      <c r="J5579" s="25">
        <v>0</v>
      </c>
      <c r="K5579" s="25">
        <v>0</v>
      </c>
      <c r="L5579" s="25">
        <v>0</v>
      </c>
      <c r="M5579" s="27">
        <v>0</v>
      </c>
    </row>
    <row r="5580" spans="1:13" x14ac:dyDescent="0.15">
      <c r="A5580" t="s">
        <v>20682</v>
      </c>
      <c r="B5580">
        <v>41611</v>
      </c>
      <c r="C5580" t="s">
        <v>15076</v>
      </c>
      <c r="D5580" t="s">
        <v>5576</v>
      </c>
      <c r="E5580" t="s">
        <v>13958</v>
      </c>
      <c r="F5580" s="2" t="s">
        <v>8872</v>
      </c>
      <c r="G5580" s="2" t="s">
        <v>6450</v>
      </c>
      <c r="H5580" s="29">
        <v>0</v>
      </c>
      <c r="I5580" s="26">
        <v>0</v>
      </c>
      <c r="J5580" s="25">
        <v>0</v>
      </c>
      <c r="K5580" s="25">
        <v>0</v>
      </c>
      <c r="L5580" s="25">
        <v>0</v>
      </c>
      <c r="M5580" s="27">
        <v>0</v>
      </c>
    </row>
    <row r="5581" spans="1:13" x14ac:dyDescent="0.15">
      <c r="A5581" t="s">
        <v>23064</v>
      </c>
      <c r="B5581">
        <v>75388</v>
      </c>
      <c r="C5581" t="s">
        <v>15396</v>
      </c>
      <c r="D5581" t="s">
        <v>5577</v>
      </c>
      <c r="E5581" t="s">
        <v>13959</v>
      </c>
      <c r="F5581" s="2" t="s">
        <v>7919</v>
      </c>
      <c r="G5581" s="2" t="s">
        <v>7919</v>
      </c>
      <c r="H5581" s="29">
        <v>66380.36</v>
      </c>
      <c r="I5581" s="26">
        <v>175.95</v>
      </c>
      <c r="J5581" s="25">
        <v>92146.77</v>
      </c>
      <c r="K5581" s="25">
        <v>25766.410000000003</v>
      </c>
      <c r="L5581" s="25">
        <v>-12625.54</v>
      </c>
      <c r="M5581" s="27">
        <v>79521.23000000001</v>
      </c>
    </row>
    <row r="5582" spans="1:13" x14ac:dyDescent="0.15">
      <c r="A5582" t="s">
        <v>20683</v>
      </c>
      <c r="B5582">
        <v>41611</v>
      </c>
      <c r="C5582" t="s">
        <v>15076</v>
      </c>
      <c r="D5582" t="s">
        <v>5578</v>
      </c>
      <c r="E5582" t="s">
        <v>13960</v>
      </c>
      <c r="F5582" s="2" t="s">
        <v>6450</v>
      </c>
      <c r="G5582" s="2" t="s">
        <v>6450</v>
      </c>
      <c r="H5582" s="29">
        <v>0</v>
      </c>
      <c r="I5582" s="26">
        <v>0</v>
      </c>
      <c r="J5582" s="25">
        <v>0</v>
      </c>
      <c r="K5582" s="25">
        <v>0</v>
      </c>
      <c r="L5582" s="25">
        <v>0</v>
      </c>
      <c r="M5582" s="27">
        <v>0</v>
      </c>
    </row>
    <row r="5583" spans="1:13" x14ac:dyDescent="0.15">
      <c r="A5583" t="s">
        <v>23436</v>
      </c>
      <c r="B5583">
        <v>83280</v>
      </c>
      <c r="C5583" t="s">
        <v>15457</v>
      </c>
      <c r="D5583" t="s">
        <v>5579</v>
      </c>
      <c r="E5583" t="s">
        <v>13961</v>
      </c>
      <c r="F5583" s="2" t="s">
        <v>6244</v>
      </c>
      <c r="G5583" s="2" t="s">
        <v>6245</v>
      </c>
      <c r="H5583" s="29">
        <v>0</v>
      </c>
      <c r="I5583" s="26">
        <v>64.209999999999994</v>
      </c>
      <c r="J5583" s="25">
        <v>33627.42</v>
      </c>
      <c r="K5583" s="25">
        <v>33627.42</v>
      </c>
      <c r="L5583" s="25">
        <v>-16477.439999999999</v>
      </c>
      <c r="M5583" s="27">
        <v>17149.98</v>
      </c>
    </row>
    <row r="5584" spans="1:13" x14ac:dyDescent="0.15">
      <c r="A5584" t="s">
        <v>19671</v>
      </c>
      <c r="B5584">
        <v>41398</v>
      </c>
      <c r="C5584" t="s">
        <v>14996</v>
      </c>
      <c r="D5584" t="s">
        <v>5580</v>
      </c>
      <c r="E5584" t="s">
        <v>13962</v>
      </c>
      <c r="F5584" s="2" t="s">
        <v>11493</v>
      </c>
      <c r="G5584" s="2" t="s">
        <v>6428</v>
      </c>
      <c r="H5584" s="29">
        <v>0</v>
      </c>
      <c r="I5584" s="26">
        <v>0</v>
      </c>
      <c r="J5584" s="25">
        <v>0</v>
      </c>
      <c r="K5584" s="25">
        <v>0</v>
      </c>
      <c r="L5584" s="25">
        <v>0</v>
      </c>
      <c r="M5584" s="27">
        <v>0</v>
      </c>
    </row>
    <row r="5585" spans="1:13" x14ac:dyDescent="0.15">
      <c r="A5585" t="s">
        <v>17621</v>
      </c>
      <c r="B5585">
        <v>24533</v>
      </c>
      <c r="C5585" t="s">
        <v>14687</v>
      </c>
      <c r="D5585" t="s">
        <v>5581</v>
      </c>
      <c r="E5585" t="s">
        <v>7651</v>
      </c>
      <c r="F5585" s="2" t="s">
        <v>6440</v>
      </c>
      <c r="G5585" s="2" t="s">
        <v>6440</v>
      </c>
      <c r="H5585" s="29">
        <v>0</v>
      </c>
      <c r="I5585" s="26">
        <v>0</v>
      </c>
      <c r="J5585" s="25">
        <v>0</v>
      </c>
      <c r="K5585" s="25">
        <v>0</v>
      </c>
      <c r="L5585" s="25">
        <v>0</v>
      </c>
      <c r="M5585" s="27">
        <v>0</v>
      </c>
    </row>
    <row r="5586" spans="1:13" x14ac:dyDescent="0.15">
      <c r="A5586" t="s">
        <v>19547</v>
      </c>
      <c r="B5586">
        <v>41362</v>
      </c>
      <c r="C5586" t="s">
        <v>14986</v>
      </c>
      <c r="D5586" t="s">
        <v>5582</v>
      </c>
      <c r="E5586" t="s">
        <v>13963</v>
      </c>
      <c r="F5586" s="2" t="s">
        <v>8082</v>
      </c>
      <c r="G5586" s="2" t="s">
        <v>8083</v>
      </c>
      <c r="H5586" s="29">
        <v>0</v>
      </c>
      <c r="I5586" s="26">
        <v>0</v>
      </c>
      <c r="J5586" s="25">
        <v>0</v>
      </c>
      <c r="K5586" s="25">
        <v>0</v>
      </c>
      <c r="L5586" s="25">
        <v>0</v>
      </c>
      <c r="M5586" s="27">
        <v>0</v>
      </c>
    </row>
    <row r="5587" spans="1:13" x14ac:dyDescent="0.15">
      <c r="A5587" t="s">
        <v>22643</v>
      </c>
      <c r="B5587">
        <v>60997</v>
      </c>
      <c r="C5587" t="s">
        <v>15331</v>
      </c>
      <c r="D5587" t="s">
        <v>5583</v>
      </c>
      <c r="E5587" t="s">
        <v>13964</v>
      </c>
      <c r="F5587" s="2" t="s">
        <v>6526</v>
      </c>
      <c r="G5587" s="2" t="s">
        <v>6526</v>
      </c>
      <c r="H5587" s="29">
        <v>0</v>
      </c>
      <c r="I5587" s="26">
        <v>0</v>
      </c>
      <c r="J5587" s="25">
        <v>0</v>
      </c>
      <c r="K5587" s="25">
        <v>0</v>
      </c>
      <c r="L5587" s="25">
        <v>0</v>
      </c>
      <c r="M5587" s="27">
        <v>0</v>
      </c>
    </row>
    <row r="5588" spans="1:13" x14ac:dyDescent="0.15">
      <c r="A5588" t="s">
        <v>18056</v>
      </c>
      <c r="B5588">
        <v>32177</v>
      </c>
      <c r="C5588" t="s">
        <v>14778</v>
      </c>
      <c r="D5588" t="s">
        <v>5584</v>
      </c>
      <c r="E5588" t="s">
        <v>13965</v>
      </c>
      <c r="F5588" s="2" t="s">
        <v>7919</v>
      </c>
      <c r="G5588" s="2" t="s">
        <v>7919</v>
      </c>
      <c r="H5588" s="29">
        <v>0</v>
      </c>
      <c r="I5588" s="26">
        <v>0</v>
      </c>
      <c r="J5588" s="25">
        <v>0</v>
      </c>
      <c r="K5588" s="25">
        <v>0</v>
      </c>
      <c r="L5588" s="25">
        <v>0</v>
      </c>
      <c r="M5588" s="27">
        <v>0</v>
      </c>
    </row>
    <row r="5589" spans="1:13" x14ac:dyDescent="0.15">
      <c r="A5589" t="s">
        <v>19372</v>
      </c>
      <c r="B5589">
        <v>41251</v>
      </c>
      <c r="C5589" t="s">
        <v>14966</v>
      </c>
      <c r="D5589" t="s">
        <v>5585</v>
      </c>
      <c r="E5589" t="s">
        <v>13966</v>
      </c>
      <c r="F5589" s="2" t="s">
        <v>6411</v>
      </c>
      <c r="G5589" s="2" t="s">
        <v>6412</v>
      </c>
      <c r="H5589" s="29">
        <v>0</v>
      </c>
      <c r="I5589" s="26">
        <v>0</v>
      </c>
      <c r="J5589" s="25">
        <v>0</v>
      </c>
      <c r="K5589" s="25">
        <v>0</v>
      </c>
      <c r="L5589" s="25">
        <v>0</v>
      </c>
      <c r="M5589" s="27">
        <v>0</v>
      </c>
    </row>
    <row r="5590" spans="1:13" x14ac:dyDescent="0.15">
      <c r="A5590" t="s">
        <v>19373</v>
      </c>
      <c r="B5590">
        <v>41251</v>
      </c>
      <c r="C5590" t="s">
        <v>14966</v>
      </c>
      <c r="D5590" t="s">
        <v>5586</v>
      </c>
      <c r="E5590" t="s">
        <v>13967</v>
      </c>
      <c r="F5590" s="2" t="s">
        <v>6411</v>
      </c>
      <c r="G5590" s="2" t="s">
        <v>6412</v>
      </c>
      <c r="H5590" s="29">
        <v>0</v>
      </c>
      <c r="I5590" s="26">
        <v>0</v>
      </c>
      <c r="J5590" s="25">
        <v>0</v>
      </c>
      <c r="K5590" s="25">
        <v>0</v>
      </c>
      <c r="L5590" s="25">
        <v>0</v>
      </c>
      <c r="M5590" s="27">
        <v>0</v>
      </c>
    </row>
    <row r="5591" spans="1:13" x14ac:dyDescent="0.15">
      <c r="A5591" t="s">
        <v>21732</v>
      </c>
      <c r="B5591">
        <v>42538</v>
      </c>
      <c r="C5591" t="s">
        <v>15175</v>
      </c>
      <c r="D5591" t="s">
        <v>5587</v>
      </c>
      <c r="E5591" t="s">
        <v>13968</v>
      </c>
      <c r="F5591" s="2" t="s">
        <v>6374</v>
      </c>
      <c r="G5591" s="2" t="s">
        <v>6374</v>
      </c>
      <c r="H5591" s="29">
        <v>0</v>
      </c>
      <c r="I5591" s="26">
        <v>0</v>
      </c>
      <c r="J5591" s="25">
        <v>0</v>
      </c>
      <c r="K5591" s="25">
        <v>0</v>
      </c>
      <c r="L5591" s="25">
        <v>0</v>
      </c>
      <c r="M5591" s="27">
        <v>0</v>
      </c>
    </row>
    <row r="5592" spans="1:13" x14ac:dyDescent="0.15">
      <c r="A5592" t="s">
        <v>20272</v>
      </c>
      <c r="B5592">
        <v>41527</v>
      </c>
      <c r="C5592" t="s">
        <v>15043</v>
      </c>
      <c r="D5592" t="s">
        <v>5588</v>
      </c>
      <c r="E5592" t="s">
        <v>10716</v>
      </c>
      <c r="F5592" s="2" t="s">
        <v>6545</v>
      </c>
      <c r="G5592" s="2" t="s">
        <v>6545</v>
      </c>
      <c r="H5592" s="29">
        <v>3947.8500000000058</v>
      </c>
      <c r="I5592" s="26">
        <v>218.55</v>
      </c>
      <c r="J5592" s="25">
        <v>114456.82</v>
      </c>
      <c r="K5592" s="25">
        <v>110508.97</v>
      </c>
      <c r="L5592" s="25">
        <v>-54149.4</v>
      </c>
      <c r="M5592" s="27">
        <v>60307.420000000006</v>
      </c>
    </row>
    <row r="5593" spans="1:13" x14ac:dyDescent="0.15">
      <c r="A5593" t="s">
        <v>19229</v>
      </c>
      <c r="B5593">
        <v>41194</v>
      </c>
      <c r="C5593" t="s">
        <v>14953</v>
      </c>
      <c r="D5593" t="s">
        <v>5589</v>
      </c>
      <c r="E5593" t="s">
        <v>13969</v>
      </c>
      <c r="F5593" s="2" t="s">
        <v>6545</v>
      </c>
      <c r="G5593" s="2" t="s">
        <v>6545</v>
      </c>
      <c r="H5593" s="29">
        <v>7839.6000000000058</v>
      </c>
      <c r="I5593" s="26">
        <v>91.34</v>
      </c>
      <c r="J5593" s="25">
        <v>47835.67</v>
      </c>
      <c r="K5593" s="25">
        <v>39996.069999999992</v>
      </c>
      <c r="L5593" s="25">
        <v>-19598.07</v>
      </c>
      <c r="M5593" s="27">
        <v>28237.599999999999</v>
      </c>
    </row>
    <row r="5594" spans="1:13" x14ac:dyDescent="0.15">
      <c r="A5594" t="s">
        <v>18557</v>
      </c>
      <c r="B5594">
        <v>40765</v>
      </c>
      <c r="C5594" t="s">
        <v>14893</v>
      </c>
      <c r="D5594" t="s">
        <v>5590</v>
      </c>
      <c r="E5594" t="s">
        <v>13970</v>
      </c>
      <c r="F5594" s="2" t="s">
        <v>6545</v>
      </c>
      <c r="G5594" s="2" t="s">
        <v>6545</v>
      </c>
      <c r="H5594" s="29">
        <v>0</v>
      </c>
      <c r="I5594" s="26">
        <v>0</v>
      </c>
      <c r="J5594" s="25">
        <v>0</v>
      </c>
      <c r="K5594" s="25">
        <v>0</v>
      </c>
      <c r="L5594" s="25">
        <v>0</v>
      </c>
      <c r="M5594" s="27">
        <v>0</v>
      </c>
    </row>
    <row r="5595" spans="1:13" x14ac:dyDescent="0.15">
      <c r="A5595" t="s">
        <v>21690</v>
      </c>
      <c r="B5595">
        <v>42504</v>
      </c>
      <c r="C5595" t="s">
        <v>15167</v>
      </c>
      <c r="D5595" t="s">
        <v>5591</v>
      </c>
      <c r="E5595" t="s">
        <v>13971</v>
      </c>
      <c r="F5595" s="2" t="s">
        <v>6387</v>
      </c>
      <c r="G5595" s="2" t="s">
        <v>6387</v>
      </c>
      <c r="H5595" s="29">
        <v>0</v>
      </c>
      <c r="I5595" s="26">
        <v>0</v>
      </c>
      <c r="J5595" s="25">
        <v>0</v>
      </c>
      <c r="K5595" s="25">
        <v>0</v>
      </c>
      <c r="L5595" s="25">
        <v>0</v>
      </c>
      <c r="M5595" s="27">
        <v>0</v>
      </c>
    </row>
    <row r="5596" spans="1:13" x14ac:dyDescent="0.15">
      <c r="A5596" t="s">
        <v>20240</v>
      </c>
      <c r="B5596">
        <v>41516</v>
      </c>
      <c r="C5596" t="s">
        <v>15039</v>
      </c>
      <c r="D5596" t="s">
        <v>5592</v>
      </c>
      <c r="E5596" t="s">
        <v>13972</v>
      </c>
      <c r="F5596" s="2" t="s">
        <v>6397</v>
      </c>
      <c r="G5596" s="2" t="s">
        <v>6397</v>
      </c>
      <c r="H5596" s="29">
        <v>137079.48000000001</v>
      </c>
      <c r="I5596" s="26">
        <v>214.84</v>
      </c>
      <c r="J5596" s="25">
        <v>112513.86</v>
      </c>
      <c r="K5596" s="25">
        <v>-24565.62000000001</v>
      </c>
      <c r="L5596" s="25">
        <v>18424.22</v>
      </c>
      <c r="M5596" s="27">
        <v>130938.08</v>
      </c>
    </row>
    <row r="5597" spans="1:13" x14ac:dyDescent="0.15">
      <c r="A5597" t="s">
        <v>18284</v>
      </c>
      <c r="B5597">
        <v>40355</v>
      </c>
      <c r="C5597" t="s">
        <v>14857</v>
      </c>
      <c r="D5597" t="s">
        <v>5593</v>
      </c>
      <c r="E5597" t="s">
        <v>13973</v>
      </c>
      <c r="F5597" s="2" t="s">
        <v>8140</v>
      </c>
      <c r="G5597" s="2" t="s">
        <v>8140</v>
      </c>
      <c r="H5597" s="29">
        <v>0</v>
      </c>
      <c r="I5597" s="26">
        <v>0</v>
      </c>
      <c r="J5597" s="25">
        <v>0</v>
      </c>
      <c r="K5597" s="25">
        <v>0</v>
      </c>
      <c r="L5597" s="25">
        <v>0</v>
      </c>
      <c r="M5597" s="27">
        <v>0</v>
      </c>
    </row>
    <row r="5598" spans="1:13" x14ac:dyDescent="0.15">
      <c r="A5598" t="s">
        <v>19522</v>
      </c>
      <c r="B5598">
        <v>41349</v>
      </c>
      <c r="C5598" t="s">
        <v>14983</v>
      </c>
      <c r="D5598" t="s">
        <v>5594</v>
      </c>
      <c r="E5598" t="s">
        <v>13974</v>
      </c>
      <c r="F5598" s="2" t="s">
        <v>6383</v>
      </c>
      <c r="G5598" s="2" t="s">
        <v>6383</v>
      </c>
      <c r="H5598" s="29">
        <v>0</v>
      </c>
      <c r="I5598" s="26">
        <v>0</v>
      </c>
      <c r="J5598" s="25">
        <v>0</v>
      </c>
      <c r="K5598" s="25">
        <v>0</v>
      </c>
      <c r="L5598" s="25">
        <v>0</v>
      </c>
      <c r="M5598" s="27">
        <v>0</v>
      </c>
    </row>
    <row r="5599" spans="1:13" x14ac:dyDescent="0.15">
      <c r="A5599" t="s">
        <v>22760</v>
      </c>
      <c r="B5599">
        <v>69877</v>
      </c>
      <c r="C5599" t="s">
        <v>15355</v>
      </c>
      <c r="D5599" t="s">
        <v>5595</v>
      </c>
      <c r="E5599" t="s">
        <v>7757</v>
      </c>
      <c r="F5599" s="2" t="s">
        <v>6359</v>
      </c>
      <c r="G5599" s="2" t="s">
        <v>6359</v>
      </c>
      <c r="H5599" s="29">
        <v>0</v>
      </c>
      <c r="I5599" s="26">
        <v>0</v>
      </c>
      <c r="J5599" s="25">
        <v>0</v>
      </c>
      <c r="K5599" s="25">
        <v>0</v>
      </c>
      <c r="L5599" s="25">
        <v>0</v>
      </c>
      <c r="M5599" s="27">
        <v>0</v>
      </c>
    </row>
    <row r="5600" spans="1:13" x14ac:dyDescent="0.15">
      <c r="A5600" t="s">
        <v>21823</v>
      </c>
      <c r="B5600">
        <v>42557</v>
      </c>
      <c r="C5600" t="s">
        <v>15184</v>
      </c>
      <c r="D5600" t="s">
        <v>5596</v>
      </c>
      <c r="E5600" t="s">
        <v>13975</v>
      </c>
      <c r="F5600" s="2" t="s">
        <v>6359</v>
      </c>
      <c r="G5600" s="2" t="s">
        <v>6359</v>
      </c>
      <c r="H5600" s="29">
        <v>0</v>
      </c>
      <c r="I5600" s="26">
        <v>12</v>
      </c>
      <c r="J5600" s="25">
        <v>6284.52</v>
      </c>
      <c r="K5600" s="25">
        <v>6284.52</v>
      </c>
      <c r="L5600" s="25">
        <v>-3079.41</v>
      </c>
      <c r="M5600" s="27">
        <v>3205.1100000000006</v>
      </c>
    </row>
    <row r="5601" spans="1:13" x14ac:dyDescent="0.15">
      <c r="A5601" t="s">
        <v>21576</v>
      </c>
      <c r="B5601">
        <v>41866</v>
      </c>
      <c r="C5601" t="s">
        <v>15150</v>
      </c>
      <c r="D5601" t="s">
        <v>5597</v>
      </c>
      <c r="E5601" t="s">
        <v>13505</v>
      </c>
      <c r="F5601" s="2" t="s">
        <v>6487</v>
      </c>
      <c r="G5601" s="2" t="s">
        <v>6487</v>
      </c>
      <c r="H5601" s="29">
        <v>0</v>
      </c>
      <c r="I5601" s="26">
        <v>19.54</v>
      </c>
      <c r="J5601" s="25">
        <v>10233.290000000001</v>
      </c>
      <c r="K5601" s="25">
        <v>10233.290000000001</v>
      </c>
      <c r="L5601" s="25">
        <v>-5014.3100000000004</v>
      </c>
      <c r="M5601" s="27">
        <v>5218.9800000000005</v>
      </c>
    </row>
    <row r="5602" spans="1:13" x14ac:dyDescent="0.15">
      <c r="A5602" t="s">
        <v>22055</v>
      </c>
      <c r="B5602">
        <v>42669</v>
      </c>
      <c r="C5602" t="s">
        <v>15212</v>
      </c>
      <c r="D5602" t="s">
        <v>5598</v>
      </c>
      <c r="E5602" t="s">
        <v>13976</v>
      </c>
      <c r="F5602" s="2" t="s">
        <v>6398</v>
      </c>
      <c r="G5602" s="2" t="s">
        <v>6398</v>
      </c>
      <c r="H5602" s="29">
        <v>9910</v>
      </c>
      <c r="I5602" s="26">
        <v>0</v>
      </c>
      <c r="J5602" s="25">
        <v>0</v>
      </c>
      <c r="K5602" s="25">
        <v>-9910</v>
      </c>
      <c r="L5602" s="25">
        <v>7432.5</v>
      </c>
      <c r="M5602" s="27">
        <v>7432.5</v>
      </c>
    </row>
    <row r="5603" spans="1:13" x14ac:dyDescent="0.15">
      <c r="A5603" t="s">
        <v>21021</v>
      </c>
      <c r="B5603">
        <v>41676</v>
      </c>
      <c r="C5603" t="s">
        <v>15101</v>
      </c>
      <c r="D5603" t="s">
        <v>5599</v>
      </c>
      <c r="E5603" t="s">
        <v>13977</v>
      </c>
      <c r="F5603" s="2" t="s">
        <v>6449</v>
      </c>
      <c r="G5603" s="2" t="s">
        <v>6449</v>
      </c>
      <c r="H5603" s="29">
        <v>68748.640000000014</v>
      </c>
      <c r="I5603" s="26">
        <v>397.83</v>
      </c>
      <c r="J5603" s="25">
        <v>208347.55</v>
      </c>
      <c r="K5603" s="25">
        <v>139598.90999999997</v>
      </c>
      <c r="L5603" s="25">
        <v>-68403.47</v>
      </c>
      <c r="M5603" s="27">
        <v>139944.07999999999</v>
      </c>
    </row>
    <row r="5604" spans="1:13" x14ac:dyDescent="0.15">
      <c r="A5604" t="s">
        <v>19840</v>
      </c>
      <c r="B5604">
        <v>41435</v>
      </c>
      <c r="C5604" t="s">
        <v>15006</v>
      </c>
      <c r="D5604" t="s">
        <v>5600</v>
      </c>
      <c r="E5604" t="s">
        <v>13978</v>
      </c>
      <c r="F5604" s="2" t="s">
        <v>10558</v>
      </c>
      <c r="G5604" s="2" t="s">
        <v>7797</v>
      </c>
      <c r="H5604" s="29">
        <v>60451.09</v>
      </c>
      <c r="I5604" s="26">
        <v>146.49</v>
      </c>
      <c r="J5604" s="25">
        <v>76718.28</v>
      </c>
      <c r="K5604" s="25">
        <v>16267.190000000002</v>
      </c>
      <c r="L5604" s="25">
        <v>-7970.92</v>
      </c>
      <c r="M5604" s="27">
        <v>68747.360000000001</v>
      </c>
    </row>
    <row r="5605" spans="1:13" x14ac:dyDescent="0.15">
      <c r="A5605" t="s">
        <v>22825</v>
      </c>
      <c r="B5605">
        <v>71008</v>
      </c>
      <c r="C5605" t="s">
        <v>15363</v>
      </c>
      <c r="D5605" t="s">
        <v>5601</v>
      </c>
      <c r="E5605" t="s">
        <v>13979</v>
      </c>
      <c r="F5605" s="2" t="s">
        <v>10558</v>
      </c>
      <c r="G5605" s="2" t="s">
        <v>7797</v>
      </c>
      <c r="H5605" s="29">
        <v>0</v>
      </c>
      <c r="I5605" s="26">
        <v>0</v>
      </c>
      <c r="J5605" s="25">
        <v>0</v>
      </c>
      <c r="K5605" s="25">
        <v>0</v>
      </c>
      <c r="L5605" s="25">
        <v>0</v>
      </c>
      <c r="M5605" s="27">
        <v>0</v>
      </c>
    </row>
    <row r="5606" spans="1:13" x14ac:dyDescent="0.15">
      <c r="A5606" t="s">
        <v>19986</v>
      </c>
      <c r="B5606">
        <v>41471</v>
      </c>
      <c r="C5606" t="s">
        <v>15019</v>
      </c>
      <c r="D5606" t="s">
        <v>5602</v>
      </c>
      <c r="E5606" t="s">
        <v>13980</v>
      </c>
      <c r="F5606" s="2" t="s">
        <v>6257</v>
      </c>
      <c r="G5606" s="2" t="s">
        <v>6257</v>
      </c>
      <c r="H5606" s="29">
        <v>15856</v>
      </c>
      <c r="I5606" s="26">
        <v>0</v>
      </c>
      <c r="J5606" s="25">
        <v>0</v>
      </c>
      <c r="K5606" s="25">
        <v>-15856</v>
      </c>
      <c r="L5606" s="25">
        <v>11892</v>
      </c>
      <c r="M5606" s="27">
        <v>11892</v>
      </c>
    </row>
    <row r="5607" spans="1:13" x14ac:dyDescent="0.15">
      <c r="A5607" t="s">
        <v>19987</v>
      </c>
      <c r="B5607">
        <v>41471</v>
      </c>
      <c r="C5607" t="s">
        <v>15019</v>
      </c>
      <c r="D5607" t="s">
        <v>5603</v>
      </c>
      <c r="E5607" t="s">
        <v>13981</v>
      </c>
      <c r="F5607" s="2" t="s">
        <v>6257</v>
      </c>
      <c r="G5607" s="2" t="s">
        <v>6257</v>
      </c>
      <c r="H5607" s="29">
        <v>0</v>
      </c>
      <c r="I5607" s="26">
        <v>30.07</v>
      </c>
      <c r="J5607" s="25">
        <v>15747.96</v>
      </c>
      <c r="K5607" s="25">
        <v>15747.96</v>
      </c>
      <c r="L5607" s="25">
        <v>-7716.5</v>
      </c>
      <c r="M5607" s="27">
        <v>8031.4599999999991</v>
      </c>
    </row>
    <row r="5608" spans="1:13" x14ac:dyDescent="0.15">
      <c r="A5608" t="s">
        <v>18809</v>
      </c>
      <c r="B5608">
        <v>40945</v>
      </c>
      <c r="C5608" t="s">
        <v>14915</v>
      </c>
      <c r="D5608" t="s">
        <v>5604</v>
      </c>
      <c r="E5608" t="s">
        <v>13982</v>
      </c>
      <c r="F5608" s="2" t="s">
        <v>6588</v>
      </c>
      <c r="G5608" s="2" t="s">
        <v>6589</v>
      </c>
      <c r="H5608" s="29">
        <v>7928</v>
      </c>
      <c r="I5608" s="26">
        <v>0</v>
      </c>
      <c r="J5608" s="25">
        <v>0</v>
      </c>
      <c r="K5608" s="25">
        <v>-7928</v>
      </c>
      <c r="L5608" s="25">
        <v>5946</v>
      </c>
      <c r="M5608" s="27">
        <v>5946</v>
      </c>
    </row>
    <row r="5609" spans="1:13" x14ac:dyDescent="0.15">
      <c r="A5609" t="s">
        <v>21138</v>
      </c>
      <c r="B5609">
        <v>41774</v>
      </c>
      <c r="C5609" t="s">
        <v>15109</v>
      </c>
      <c r="D5609" t="s">
        <v>5605</v>
      </c>
      <c r="E5609" t="s">
        <v>13983</v>
      </c>
      <c r="F5609" s="2" t="s">
        <v>6293</v>
      </c>
      <c r="G5609" s="2" t="s">
        <v>6293</v>
      </c>
      <c r="H5609" s="29">
        <v>0</v>
      </c>
      <c r="I5609" s="26">
        <v>0</v>
      </c>
      <c r="J5609" s="25">
        <v>0</v>
      </c>
      <c r="K5609" s="25">
        <v>0</v>
      </c>
      <c r="L5609" s="25">
        <v>0</v>
      </c>
      <c r="M5609" s="27">
        <v>0</v>
      </c>
    </row>
    <row r="5610" spans="1:13" x14ac:dyDescent="0.15">
      <c r="A5610" t="s">
        <v>20955</v>
      </c>
      <c r="B5610">
        <v>41662</v>
      </c>
      <c r="C5610" t="s">
        <v>15095</v>
      </c>
      <c r="D5610" t="s">
        <v>5606</v>
      </c>
      <c r="E5610" t="s">
        <v>7634</v>
      </c>
      <c r="F5610" s="2" t="s">
        <v>7404</v>
      </c>
      <c r="G5610" s="2" t="s">
        <v>7404</v>
      </c>
      <c r="H5610" s="29">
        <v>0</v>
      </c>
      <c r="I5610" s="26">
        <v>0</v>
      </c>
      <c r="J5610" s="25">
        <v>0</v>
      </c>
      <c r="K5610" s="25">
        <v>0</v>
      </c>
      <c r="L5610" s="25">
        <v>0</v>
      </c>
      <c r="M5610" s="27">
        <v>0</v>
      </c>
    </row>
    <row r="5611" spans="1:13" x14ac:dyDescent="0.15">
      <c r="A5611" t="s">
        <v>18232</v>
      </c>
      <c r="B5611">
        <v>40207</v>
      </c>
      <c r="C5611" t="s">
        <v>14841</v>
      </c>
      <c r="D5611" t="s">
        <v>5607</v>
      </c>
      <c r="E5611" t="s">
        <v>13984</v>
      </c>
      <c r="F5611" s="2" t="s">
        <v>6569</v>
      </c>
      <c r="G5611" s="2" t="s">
        <v>6569</v>
      </c>
      <c r="H5611" s="29">
        <v>0</v>
      </c>
      <c r="I5611" s="26">
        <v>51.82</v>
      </c>
      <c r="J5611" s="25">
        <v>27138.65</v>
      </c>
      <c r="K5611" s="25">
        <v>27138.65</v>
      </c>
      <c r="L5611" s="25">
        <v>-13297.94</v>
      </c>
      <c r="M5611" s="27">
        <v>13840.710000000001</v>
      </c>
    </row>
    <row r="5612" spans="1:13" x14ac:dyDescent="0.15">
      <c r="A5612" t="s">
        <v>23314</v>
      </c>
      <c r="B5612">
        <v>80433</v>
      </c>
      <c r="C5612" t="s">
        <v>15436</v>
      </c>
      <c r="D5612" t="s">
        <v>5608</v>
      </c>
      <c r="E5612" t="s">
        <v>13987</v>
      </c>
      <c r="F5612" s="2" t="s">
        <v>6409</v>
      </c>
      <c r="G5612" s="2" t="s">
        <v>6409</v>
      </c>
      <c r="H5612" s="29">
        <v>38285.119999999995</v>
      </c>
      <c r="I5612" s="26">
        <v>388.71</v>
      </c>
      <c r="J5612" s="25">
        <v>203571.31</v>
      </c>
      <c r="K5612" s="25">
        <v>165286.19</v>
      </c>
      <c r="L5612" s="25">
        <v>-80990.23</v>
      </c>
      <c r="M5612" s="27">
        <v>122581.08</v>
      </c>
    </row>
    <row r="5613" spans="1:13" x14ac:dyDescent="0.15">
      <c r="A5613" t="s">
        <v>22656</v>
      </c>
      <c r="B5613">
        <v>61751</v>
      </c>
      <c r="C5613" t="s">
        <v>15333</v>
      </c>
      <c r="D5613" t="s">
        <v>5609</v>
      </c>
      <c r="E5613" t="s">
        <v>13988</v>
      </c>
      <c r="F5613" s="2" t="s">
        <v>9039</v>
      </c>
      <c r="G5613" s="2" t="s">
        <v>6482</v>
      </c>
      <c r="H5613" s="29">
        <v>0</v>
      </c>
      <c r="I5613" s="26">
        <v>0</v>
      </c>
      <c r="J5613" s="25">
        <v>0</v>
      </c>
      <c r="K5613" s="25">
        <v>0</v>
      </c>
      <c r="L5613" s="25">
        <v>0</v>
      </c>
      <c r="M5613" s="27">
        <v>0</v>
      </c>
    </row>
    <row r="5614" spans="1:13" x14ac:dyDescent="0.15">
      <c r="A5614" t="s">
        <v>18898</v>
      </c>
      <c r="B5614">
        <v>40967</v>
      </c>
      <c r="C5614" t="s">
        <v>14921</v>
      </c>
      <c r="D5614" t="s">
        <v>5610</v>
      </c>
      <c r="E5614" t="s">
        <v>7371</v>
      </c>
      <c r="F5614" s="2" t="s">
        <v>6565</v>
      </c>
      <c r="G5614" s="2" t="s">
        <v>6566</v>
      </c>
      <c r="H5614" s="29">
        <v>0</v>
      </c>
      <c r="I5614" s="26">
        <v>0</v>
      </c>
      <c r="J5614" s="25">
        <v>0</v>
      </c>
      <c r="K5614" s="25">
        <v>0</v>
      </c>
      <c r="L5614" s="25">
        <v>0</v>
      </c>
      <c r="M5614" s="27">
        <v>0</v>
      </c>
    </row>
    <row r="5615" spans="1:13" x14ac:dyDescent="0.15">
      <c r="A5615" t="s">
        <v>18899</v>
      </c>
      <c r="B5615">
        <v>40967</v>
      </c>
      <c r="C5615" t="s">
        <v>14921</v>
      </c>
      <c r="D5615" t="s">
        <v>5611</v>
      </c>
      <c r="E5615" t="s">
        <v>6722</v>
      </c>
      <c r="F5615" s="2" t="s">
        <v>6565</v>
      </c>
      <c r="G5615" s="2" t="s">
        <v>6566</v>
      </c>
      <c r="H5615" s="29">
        <v>0</v>
      </c>
      <c r="I5615" s="26">
        <v>0</v>
      </c>
      <c r="J5615" s="25">
        <v>0</v>
      </c>
      <c r="K5615" s="25">
        <v>0</v>
      </c>
      <c r="L5615" s="25">
        <v>0</v>
      </c>
      <c r="M5615" s="27">
        <v>0</v>
      </c>
    </row>
    <row r="5616" spans="1:13" x14ac:dyDescent="0.15">
      <c r="A5616" t="s">
        <v>19548</v>
      </c>
      <c r="B5616">
        <v>41362</v>
      </c>
      <c r="C5616" t="s">
        <v>14986</v>
      </c>
      <c r="D5616" t="s">
        <v>5612</v>
      </c>
      <c r="E5616" t="s">
        <v>13041</v>
      </c>
      <c r="F5616" s="2" t="s">
        <v>6565</v>
      </c>
      <c r="G5616" s="2" t="s">
        <v>6566</v>
      </c>
      <c r="H5616" s="29">
        <v>0</v>
      </c>
      <c r="I5616" s="26">
        <v>0</v>
      </c>
      <c r="J5616" s="25">
        <v>0</v>
      </c>
      <c r="K5616" s="25">
        <v>0</v>
      </c>
      <c r="L5616" s="25">
        <v>0</v>
      </c>
      <c r="M5616" s="27">
        <v>0</v>
      </c>
    </row>
    <row r="5617" spans="1:13" x14ac:dyDescent="0.15">
      <c r="A5617" t="s">
        <v>17880</v>
      </c>
      <c r="B5617">
        <v>30700</v>
      </c>
      <c r="C5617" t="s">
        <v>14737</v>
      </c>
      <c r="D5617" t="s">
        <v>5613</v>
      </c>
      <c r="E5617" t="s">
        <v>13989</v>
      </c>
      <c r="F5617" s="2" t="s">
        <v>6447</v>
      </c>
      <c r="G5617" s="2" t="s">
        <v>6447</v>
      </c>
      <c r="H5617" s="29">
        <v>7928</v>
      </c>
      <c r="I5617" s="26">
        <v>0</v>
      </c>
      <c r="J5617" s="25">
        <v>0</v>
      </c>
      <c r="K5617" s="25">
        <v>-7928</v>
      </c>
      <c r="L5617" s="25">
        <v>5946</v>
      </c>
      <c r="M5617" s="27">
        <v>5946</v>
      </c>
    </row>
    <row r="5618" spans="1:13" x14ac:dyDescent="0.15">
      <c r="A5618" t="s">
        <v>21933</v>
      </c>
      <c r="B5618">
        <v>42607</v>
      </c>
      <c r="C5618" t="s">
        <v>15200</v>
      </c>
      <c r="D5618" t="s">
        <v>5614</v>
      </c>
      <c r="E5618" t="s">
        <v>13993</v>
      </c>
      <c r="F5618" s="2" t="s">
        <v>10060</v>
      </c>
      <c r="G5618" s="2" t="s">
        <v>6699</v>
      </c>
      <c r="H5618" s="29">
        <v>0</v>
      </c>
      <c r="I5618" s="26">
        <v>3.82</v>
      </c>
      <c r="J5618" s="25">
        <v>2000.57</v>
      </c>
      <c r="K5618" s="25">
        <v>2000.57</v>
      </c>
      <c r="L5618" s="25">
        <v>-980.28</v>
      </c>
      <c r="M5618" s="27">
        <v>1020.29</v>
      </c>
    </row>
    <row r="5619" spans="1:13" x14ac:dyDescent="0.15">
      <c r="A5619" t="s">
        <v>17882</v>
      </c>
      <c r="B5619">
        <v>30703</v>
      </c>
      <c r="C5619" t="s">
        <v>14739</v>
      </c>
      <c r="D5619" t="s">
        <v>5615</v>
      </c>
      <c r="E5619" t="s">
        <v>13994</v>
      </c>
      <c r="F5619" s="2" t="s">
        <v>6293</v>
      </c>
      <c r="G5619" s="2" t="s">
        <v>6293</v>
      </c>
      <c r="H5619" s="29">
        <v>140507.88</v>
      </c>
      <c r="I5619" s="26">
        <v>235.62</v>
      </c>
      <c r="J5619" s="25">
        <v>123396.55</v>
      </c>
      <c r="K5619" s="25">
        <v>-17111.330000000002</v>
      </c>
      <c r="L5619" s="25">
        <v>12833.5</v>
      </c>
      <c r="M5619" s="27">
        <v>136230.04999999999</v>
      </c>
    </row>
    <row r="5620" spans="1:13" x14ac:dyDescent="0.15">
      <c r="A5620" t="s">
        <v>18301</v>
      </c>
      <c r="B5620">
        <v>40377</v>
      </c>
      <c r="C5620" t="s">
        <v>14859</v>
      </c>
      <c r="D5620" t="s">
        <v>5616</v>
      </c>
      <c r="E5620" t="s">
        <v>13998</v>
      </c>
      <c r="F5620" s="2" t="s">
        <v>6215</v>
      </c>
      <c r="G5620" s="2" t="s">
        <v>6215</v>
      </c>
      <c r="H5620" s="29">
        <v>0</v>
      </c>
      <c r="I5620" s="26">
        <v>0</v>
      </c>
      <c r="J5620" s="25">
        <v>0</v>
      </c>
      <c r="K5620" s="25">
        <v>0</v>
      </c>
      <c r="L5620" s="25">
        <v>0</v>
      </c>
      <c r="M5620" s="27">
        <v>0</v>
      </c>
    </row>
    <row r="5621" spans="1:13" x14ac:dyDescent="0.15">
      <c r="A5621" t="s">
        <v>17881</v>
      </c>
      <c r="B5621">
        <v>30701</v>
      </c>
      <c r="C5621" t="s">
        <v>14738</v>
      </c>
      <c r="D5621" t="s">
        <v>5617</v>
      </c>
      <c r="E5621" t="s">
        <v>13999</v>
      </c>
      <c r="F5621" s="2" t="s">
        <v>6587</v>
      </c>
      <c r="G5621" s="2" t="s">
        <v>6587</v>
      </c>
      <c r="H5621" s="29">
        <v>0</v>
      </c>
      <c r="I5621" s="26">
        <v>0</v>
      </c>
      <c r="J5621" s="25">
        <v>0</v>
      </c>
      <c r="K5621" s="25">
        <v>0</v>
      </c>
      <c r="L5621" s="25">
        <v>0</v>
      </c>
      <c r="M5621" s="27">
        <v>0</v>
      </c>
    </row>
    <row r="5622" spans="1:13" x14ac:dyDescent="0.15">
      <c r="A5622" t="s">
        <v>19651</v>
      </c>
      <c r="B5622">
        <v>41390</v>
      </c>
      <c r="C5622" t="s">
        <v>14994</v>
      </c>
      <c r="D5622" t="s">
        <v>5618</v>
      </c>
      <c r="E5622" t="s">
        <v>14003</v>
      </c>
      <c r="F5622" s="2" t="s">
        <v>6215</v>
      </c>
      <c r="G5622" s="2" t="s">
        <v>6215</v>
      </c>
      <c r="H5622" s="29">
        <v>0</v>
      </c>
      <c r="I5622" s="26">
        <v>92.32</v>
      </c>
      <c r="J5622" s="25">
        <v>48348.91</v>
      </c>
      <c r="K5622" s="25">
        <v>48348.91</v>
      </c>
      <c r="L5622" s="25">
        <v>-23690.97</v>
      </c>
      <c r="M5622" s="27">
        <v>24657.940000000002</v>
      </c>
    </row>
    <row r="5623" spans="1:13" x14ac:dyDescent="0.15">
      <c r="A5623" t="s">
        <v>17555</v>
      </c>
      <c r="B5623">
        <v>20671</v>
      </c>
      <c r="C5623" t="s">
        <v>14668</v>
      </c>
      <c r="D5623" t="s">
        <v>5619</v>
      </c>
      <c r="E5623" t="s">
        <v>14004</v>
      </c>
      <c r="F5623" s="2" t="s">
        <v>6553</v>
      </c>
      <c r="G5623" s="2" t="s">
        <v>6554</v>
      </c>
      <c r="H5623" s="29">
        <v>0</v>
      </c>
      <c r="I5623" s="26">
        <v>0</v>
      </c>
      <c r="J5623" s="25">
        <v>0</v>
      </c>
      <c r="K5623" s="25">
        <v>0</v>
      </c>
      <c r="L5623" s="25">
        <v>0</v>
      </c>
      <c r="M5623" s="27">
        <v>0</v>
      </c>
    </row>
    <row r="5624" spans="1:13" x14ac:dyDescent="0.15">
      <c r="A5624" t="s">
        <v>17883</v>
      </c>
      <c r="B5624">
        <v>30709</v>
      </c>
      <c r="C5624" t="s">
        <v>14740</v>
      </c>
      <c r="D5624" t="s">
        <v>5620</v>
      </c>
      <c r="E5624" t="s">
        <v>14005</v>
      </c>
      <c r="F5624" s="2" t="s">
        <v>6424</v>
      </c>
      <c r="G5624" s="2" t="s">
        <v>6425</v>
      </c>
      <c r="H5624" s="29">
        <v>133576.56</v>
      </c>
      <c r="I5624" s="26">
        <v>787.86</v>
      </c>
      <c r="J5624" s="25">
        <v>412610.16</v>
      </c>
      <c r="K5624" s="25">
        <v>279033.59999999998</v>
      </c>
      <c r="L5624" s="25">
        <v>-136726.46</v>
      </c>
      <c r="M5624" s="27">
        <v>275883.69999999995</v>
      </c>
    </row>
    <row r="5625" spans="1:13" x14ac:dyDescent="0.15">
      <c r="A5625" t="s">
        <v>17887</v>
      </c>
      <c r="B5625">
        <v>30715</v>
      </c>
      <c r="C5625" t="s">
        <v>14741</v>
      </c>
      <c r="D5625" t="s">
        <v>5621</v>
      </c>
      <c r="E5625" t="s">
        <v>14008</v>
      </c>
      <c r="F5625" s="2" t="s">
        <v>6355</v>
      </c>
      <c r="G5625" s="2" t="s">
        <v>6355</v>
      </c>
      <c r="H5625" s="29">
        <v>0</v>
      </c>
      <c r="I5625" s="26">
        <v>0</v>
      </c>
      <c r="J5625" s="25">
        <v>0</v>
      </c>
      <c r="K5625" s="25">
        <v>0</v>
      </c>
      <c r="L5625" s="25">
        <v>0</v>
      </c>
      <c r="M5625" s="27">
        <v>0</v>
      </c>
    </row>
    <row r="5626" spans="1:13" x14ac:dyDescent="0.15">
      <c r="A5626" t="s">
        <v>19333</v>
      </c>
      <c r="B5626">
        <v>41246</v>
      </c>
      <c r="C5626" t="s">
        <v>14964</v>
      </c>
      <c r="D5626" t="s">
        <v>5622</v>
      </c>
      <c r="E5626" t="s">
        <v>14013</v>
      </c>
      <c r="F5626" s="2" t="s">
        <v>6500</v>
      </c>
      <c r="G5626" s="2" t="s">
        <v>6500</v>
      </c>
      <c r="H5626" s="29">
        <v>11892</v>
      </c>
      <c r="I5626" s="26">
        <v>0</v>
      </c>
      <c r="J5626" s="25">
        <v>0</v>
      </c>
      <c r="K5626" s="25">
        <v>-11892</v>
      </c>
      <c r="L5626" s="25">
        <v>8919</v>
      </c>
      <c r="M5626" s="27">
        <v>8919</v>
      </c>
    </row>
    <row r="5627" spans="1:13" x14ac:dyDescent="0.15">
      <c r="A5627" t="s">
        <v>17888</v>
      </c>
      <c r="B5627">
        <v>30725</v>
      </c>
      <c r="C5627" t="s">
        <v>14742</v>
      </c>
      <c r="D5627" t="s">
        <v>5623</v>
      </c>
      <c r="E5627" t="s">
        <v>14014</v>
      </c>
      <c r="F5627" s="2" t="s">
        <v>6451</v>
      </c>
      <c r="G5627" s="2" t="s">
        <v>6451</v>
      </c>
      <c r="H5627" s="29">
        <v>260650.03999999998</v>
      </c>
      <c r="I5627" s="26">
        <v>575.17999999999995</v>
      </c>
      <c r="J5627" s="25">
        <v>301227.52000000002</v>
      </c>
      <c r="K5627" s="25">
        <v>40577.48000000004</v>
      </c>
      <c r="L5627" s="25">
        <v>-19882.97</v>
      </c>
      <c r="M5627" s="27">
        <v>281344.55000000005</v>
      </c>
    </row>
    <row r="5628" spans="1:13" x14ac:dyDescent="0.15">
      <c r="A5628" t="s">
        <v>17890</v>
      </c>
      <c r="B5628">
        <v>30731</v>
      </c>
      <c r="C5628" t="s">
        <v>14743</v>
      </c>
      <c r="D5628" t="s">
        <v>5624</v>
      </c>
      <c r="E5628" t="s">
        <v>14018</v>
      </c>
      <c r="F5628" s="2" t="s">
        <v>6228</v>
      </c>
      <c r="G5628" s="2" t="s">
        <v>6228</v>
      </c>
      <c r="H5628" s="29">
        <v>336137.11000000004</v>
      </c>
      <c r="I5628" s="26">
        <v>821.85</v>
      </c>
      <c r="J5628" s="25">
        <v>430411.06</v>
      </c>
      <c r="K5628" s="25">
        <v>94273.949999999953</v>
      </c>
      <c r="L5628" s="25">
        <v>-46194.239999999998</v>
      </c>
      <c r="M5628" s="27">
        <v>384216.82</v>
      </c>
    </row>
    <row r="5629" spans="1:13" x14ac:dyDescent="0.15">
      <c r="A5629" t="s">
        <v>20447</v>
      </c>
      <c r="B5629">
        <v>41565</v>
      </c>
      <c r="C5629" t="s">
        <v>15060</v>
      </c>
      <c r="D5629" t="s">
        <v>5625</v>
      </c>
      <c r="E5629" t="s">
        <v>14019</v>
      </c>
      <c r="F5629" s="2" t="s">
        <v>6209</v>
      </c>
      <c r="G5629" s="2" t="s">
        <v>6209</v>
      </c>
      <c r="H5629" s="29">
        <v>0</v>
      </c>
      <c r="I5629" s="26">
        <v>0</v>
      </c>
      <c r="J5629" s="25">
        <v>0</v>
      </c>
      <c r="K5629" s="25">
        <v>0</v>
      </c>
      <c r="L5629" s="25">
        <v>0</v>
      </c>
      <c r="M5629" s="27">
        <v>0</v>
      </c>
    </row>
    <row r="5630" spans="1:13" x14ac:dyDescent="0.15">
      <c r="A5630" t="s">
        <v>23278</v>
      </c>
      <c r="B5630">
        <v>79796</v>
      </c>
      <c r="C5630" t="s">
        <v>15431</v>
      </c>
      <c r="D5630" t="s">
        <v>5626</v>
      </c>
      <c r="E5630" t="s">
        <v>7668</v>
      </c>
      <c r="F5630" s="2" t="s">
        <v>6445</v>
      </c>
      <c r="G5630" s="2" t="s">
        <v>6445</v>
      </c>
      <c r="H5630" s="29">
        <v>0</v>
      </c>
      <c r="I5630" s="26">
        <v>0</v>
      </c>
      <c r="J5630" s="25">
        <v>0</v>
      </c>
      <c r="K5630" s="25">
        <v>0</v>
      </c>
      <c r="L5630" s="25">
        <v>0</v>
      </c>
      <c r="M5630" s="27">
        <v>0</v>
      </c>
    </row>
    <row r="5631" spans="1:13" x14ac:dyDescent="0.15">
      <c r="A5631" t="s">
        <v>22074</v>
      </c>
      <c r="B5631">
        <v>42683</v>
      </c>
      <c r="C5631" t="s">
        <v>15215</v>
      </c>
      <c r="D5631" t="s">
        <v>5627</v>
      </c>
      <c r="E5631" t="s">
        <v>14020</v>
      </c>
      <c r="F5631" s="2" t="s">
        <v>6357</v>
      </c>
      <c r="G5631" s="2" t="s">
        <v>6358</v>
      </c>
      <c r="H5631" s="29">
        <v>0</v>
      </c>
      <c r="I5631" s="26">
        <v>0</v>
      </c>
      <c r="J5631" s="25">
        <v>0</v>
      </c>
      <c r="K5631" s="25">
        <v>0</v>
      </c>
      <c r="L5631" s="25">
        <v>0</v>
      </c>
      <c r="M5631" s="27">
        <v>0</v>
      </c>
    </row>
    <row r="5632" spans="1:13" x14ac:dyDescent="0.15">
      <c r="A5632" t="s">
        <v>17453</v>
      </c>
      <c r="B5632">
        <v>13622</v>
      </c>
      <c r="C5632" t="s">
        <v>14656</v>
      </c>
      <c r="D5632" t="s">
        <v>5628</v>
      </c>
      <c r="E5632" t="s">
        <v>14021</v>
      </c>
      <c r="F5632" s="2" t="s">
        <v>6357</v>
      </c>
      <c r="G5632" s="2" t="s">
        <v>6358</v>
      </c>
      <c r="H5632" s="29">
        <v>0</v>
      </c>
      <c r="I5632" s="26">
        <v>0</v>
      </c>
      <c r="J5632" s="25">
        <v>0</v>
      </c>
      <c r="K5632" s="25">
        <v>0</v>
      </c>
      <c r="L5632" s="25">
        <v>0</v>
      </c>
      <c r="M5632" s="27">
        <v>0</v>
      </c>
    </row>
    <row r="5633" spans="1:13" x14ac:dyDescent="0.15">
      <c r="A5633" t="s">
        <v>21360</v>
      </c>
      <c r="B5633">
        <v>41813</v>
      </c>
      <c r="C5633" t="s">
        <v>15126</v>
      </c>
      <c r="D5633" t="s">
        <v>5629</v>
      </c>
      <c r="E5633" t="s">
        <v>14022</v>
      </c>
      <c r="F5633" s="2" t="s">
        <v>6437</v>
      </c>
      <c r="G5633" s="2" t="s">
        <v>6437</v>
      </c>
      <c r="H5633" s="29">
        <v>0</v>
      </c>
      <c r="I5633" s="26">
        <v>0</v>
      </c>
      <c r="J5633" s="25">
        <v>0</v>
      </c>
      <c r="K5633" s="25">
        <v>0</v>
      </c>
      <c r="L5633" s="25">
        <v>0</v>
      </c>
      <c r="M5633" s="27">
        <v>0</v>
      </c>
    </row>
    <row r="5634" spans="1:13" x14ac:dyDescent="0.15">
      <c r="A5634" t="s">
        <v>20022</v>
      </c>
      <c r="B5634">
        <v>41481</v>
      </c>
      <c r="C5634" t="s">
        <v>15023</v>
      </c>
      <c r="D5634" t="s">
        <v>5630</v>
      </c>
      <c r="E5634" t="s">
        <v>14023</v>
      </c>
      <c r="F5634" s="2" t="s">
        <v>6542</v>
      </c>
      <c r="G5634" s="2" t="s">
        <v>6543</v>
      </c>
      <c r="H5634" s="29">
        <v>0</v>
      </c>
      <c r="I5634" s="26">
        <v>0</v>
      </c>
      <c r="J5634" s="25">
        <v>0</v>
      </c>
      <c r="K5634" s="25">
        <v>0</v>
      </c>
      <c r="L5634" s="25">
        <v>0</v>
      </c>
      <c r="M5634" s="27">
        <v>0</v>
      </c>
    </row>
    <row r="5635" spans="1:13" x14ac:dyDescent="0.15">
      <c r="A5635" t="s">
        <v>22056</v>
      </c>
      <c r="B5635">
        <v>42669</v>
      </c>
      <c r="C5635" t="s">
        <v>15212</v>
      </c>
      <c r="D5635" t="s">
        <v>5631</v>
      </c>
      <c r="E5635" t="s">
        <v>14024</v>
      </c>
      <c r="F5635" s="2" t="s">
        <v>6398</v>
      </c>
      <c r="G5635" s="2" t="s">
        <v>6398</v>
      </c>
      <c r="H5635" s="29">
        <v>0</v>
      </c>
      <c r="I5635" s="26">
        <v>0</v>
      </c>
      <c r="J5635" s="25">
        <v>0</v>
      </c>
      <c r="K5635" s="25">
        <v>0</v>
      </c>
      <c r="L5635" s="25">
        <v>0</v>
      </c>
      <c r="M5635" s="27">
        <v>0</v>
      </c>
    </row>
    <row r="5636" spans="1:13" x14ac:dyDescent="0.15">
      <c r="A5636" t="s">
        <v>21550</v>
      </c>
      <c r="B5636">
        <v>41860</v>
      </c>
      <c r="C5636" t="s">
        <v>15146</v>
      </c>
      <c r="D5636" t="s">
        <v>5632</v>
      </c>
      <c r="E5636" t="s">
        <v>14025</v>
      </c>
      <c r="F5636" s="2" t="s">
        <v>8874</v>
      </c>
      <c r="G5636" s="2" t="s">
        <v>8875</v>
      </c>
      <c r="H5636" s="29">
        <v>0</v>
      </c>
      <c r="I5636" s="26">
        <v>0</v>
      </c>
      <c r="J5636" s="25">
        <v>0</v>
      </c>
      <c r="K5636" s="25">
        <v>0</v>
      </c>
      <c r="L5636" s="25">
        <v>0</v>
      </c>
      <c r="M5636" s="27">
        <v>0</v>
      </c>
    </row>
    <row r="5637" spans="1:13" x14ac:dyDescent="0.15">
      <c r="A5637" t="s">
        <v>20241</v>
      </c>
      <c r="B5637">
        <v>41516</v>
      </c>
      <c r="C5637" t="s">
        <v>15039</v>
      </c>
      <c r="D5637" t="s">
        <v>5633</v>
      </c>
      <c r="E5637" t="s">
        <v>14026</v>
      </c>
      <c r="F5637" s="2" t="s">
        <v>6253</v>
      </c>
      <c r="G5637" s="2" t="s">
        <v>6253</v>
      </c>
      <c r="H5637" s="29">
        <v>0</v>
      </c>
      <c r="I5637" s="26">
        <v>0</v>
      </c>
      <c r="J5637" s="25">
        <v>0</v>
      </c>
      <c r="K5637" s="25">
        <v>0</v>
      </c>
      <c r="L5637" s="25">
        <v>0</v>
      </c>
      <c r="M5637" s="27">
        <v>0</v>
      </c>
    </row>
    <row r="5638" spans="1:13" x14ac:dyDescent="0.15">
      <c r="A5638" t="s">
        <v>18850</v>
      </c>
      <c r="B5638">
        <v>40950</v>
      </c>
      <c r="C5638" t="s">
        <v>14918</v>
      </c>
      <c r="D5638" t="s">
        <v>5634</v>
      </c>
      <c r="E5638" t="s">
        <v>8089</v>
      </c>
      <c r="F5638" s="2" t="s">
        <v>6437</v>
      </c>
      <c r="G5638" s="2" t="s">
        <v>6437</v>
      </c>
      <c r="H5638" s="29">
        <v>0</v>
      </c>
      <c r="I5638" s="26">
        <v>0</v>
      </c>
      <c r="J5638" s="25">
        <v>0</v>
      </c>
      <c r="K5638" s="25">
        <v>0</v>
      </c>
      <c r="L5638" s="25">
        <v>0</v>
      </c>
      <c r="M5638" s="27">
        <v>0</v>
      </c>
    </row>
    <row r="5639" spans="1:13" x14ac:dyDescent="0.15">
      <c r="A5639" t="s">
        <v>18832</v>
      </c>
      <c r="B5639">
        <v>40947</v>
      </c>
      <c r="C5639" t="s">
        <v>14917</v>
      </c>
      <c r="D5639" t="s">
        <v>5635</v>
      </c>
      <c r="E5639" t="s">
        <v>14027</v>
      </c>
      <c r="F5639" s="2" t="s">
        <v>6490</v>
      </c>
      <c r="G5639" s="2" t="s">
        <v>6490</v>
      </c>
      <c r="H5639" s="29">
        <v>17838</v>
      </c>
      <c r="I5639" s="26">
        <v>0</v>
      </c>
      <c r="J5639" s="25">
        <v>0</v>
      </c>
      <c r="K5639" s="25">
        <v>-17838</v>
      </c>
      <c r="L5639" s="25">
        <v>13378.5</v>
      </c>
      <c r="M5639" s="27">
        <v>13378.5</v>
      </c>
    </row>
    <row r="5640" spans="1:13" x14ac:dyDescent="0.15">
      <c r="A5640" t="s">
        <v>18269</v>
      </c>
      <c r="B5640">
        <v>40329</v>
      </c>
      <c r="C5640" t="s">
        <v>14853</v>
      </c>
      <c r="D5640" t="s">
        <v>5636</v>
      </c>
      <c r="E5640" t="s">
        <v>14028</v>
      </c>
      <c r="F5640" s="2" t="s">
        <v>6537</v>
      </c>
      <c r="G5640" s="2" t="s">
        <v>6538</v>
      </c>
      <c r="H5640" s="29">
        <v>0</v>
      </c>
      <c r="I5640" s="26">
        <v>0</v>
      </c>
      <c r="J5640" s="25">
        <v>0</v>
      </c>
      <c r="K5640" s="25">
        <v>0</v>
      </c>
      <c r="L5640" s="25">
        <v>0</v>
      </c>
      <c r="M5640" s="27">
        <v>0</v>
      </c>
    </row>
    <row r="5641" spans="1:13" x14ac:dyDescent="0.15">
      <c r="A5641" t="s">
        <v>19665</v>
      </c>
      <c r="B5641">
        <v>41396</v>
      </c>
      <c r="C5641" t="s">
        <v>14995</v>
      </c>
      <c r="D5641" t="s">
        <v>5637</v>
      </c>
      <c r="E5641" t="s">
        <v>14030</v>
      </c>
      <c r="F5641" s="2" t="s">
        <v>6416</v>
      </c>
      <c r="G5641" s="2" t="s">
        <v>6416</v>
      </c>
      <c r="H5641" s="29">
        <v>0</v>
      </c>
      <c r="I5641" s="26">
        <v>0</v>
      </c>
      <c r="J5641" s="25">
        <v>0</v>
      </c>
      <c r="K5641" s="25">
        <v>0</v>
      </c>
      <c r="L5641" s="25">
        <v>0</v>
      </c>
      <c r="M5641" s="27">
        <v>0</v>
      </c>
    </row>
    <row r="5642" spans="1:13" x14ac:dyDescent="0.15">
      <c r="A5642" t="s">
        <v>18933</v>
      </c>
      <c r="B5642">
        <v>40972</v>
      </c>
      <c r="C5642" t="s">
        <v>14924</v>
      </c>
      <c r="D5642" t="s">
        <v>5638</v>
      </c>
      <c r="E5642" t="s">
        <v>14031</v>
      </c>
      <c r="F5642" s="2" t="s">
        <v>6347</v>
      </c>
      <c r="G5642" s="2" t="s">
        <v>6347</v>
      </c>
      <c r="H5642" s="29">
        <v>0</v>
      </c>
      <c r="I5642" s="26">
        <v>0</v>
      </c>
      <c r="J5642" s="25">
        <v>0</v>
      </c>
      <c r="K5642" s="25">
        <v>0</v>
      </c>
      <c r="L5642" s="25">
        <v>0</v>
      </c>
      <c r="M5642" s="27">
        <v>0</v>
      </c>
    </row>
    <row r="5643" spans="1:13" x14ac:dyDescent="0.15">
      <c r="A5643" t="s">
        <v>20684</v>
      </c>
      <c r="B5643">
        <v>41611</v>
      </c>
      <c r="C5643" t="s">
        <v>15076</v>
      </c>
      <c r="D5643" t="s">
        <v>5639</v>
      </c>
      <c r="E5643" t="s">
        <v>14032</v>
      </c>
      <c r="F5643" s="2" t="s">
        <v>7876</v>
      </c>
      <c r="G5643" s="2" t="s">
        <v>6490</v>
      </c>
      <c r="H5643" s="29">
        <v>0</v>
      </c>
      <c r="I5643" s="26">
        <v>0</v>
      </c>
      <c r="J5643" s="25">
        <v>0</v>
      </c>
      <c r="K5643" s="25">
        <v>0</v>
      </c>
      <c r="L5643" s="25">
        <v>0</v>
      </c>
      <c r="M5643" s="27">
        <v>0</v>
      </c>
    </row>
    <row r="5644" spans="1:13" x14ac:dyDescent="0.15">
      <c r="A5644" t="s">
        <v>23496</v>
      </c>
      <c r="B5644">
        <v>85476</v>
      </c>
      <c r="C5644" t="s">
        <v>15475</v>
      </c>
      <c r="D5644" t="s">
        <v>5640</v>
      </c>
      <c r="E5644" t="s">
        <v>14033</v>
      </c>
      <c r="F5644" s="2" t="s">
        <v>6551</v>
      </c>
      <c r="G5644" s="2" t="s">
        <v>6551</v>
      </c>
      <c r="H5644" s="29">
        <v>0</v>
      </c>
      <c r="I5644" s="26">
        <v>0</v>
      </c>
      <c r="J5644" s="25">
        <v>0</v>
      </c>
      <c r="K5644" s="25">
        <v>0</v>
      </c>
      <c r="L5644" s="25">
        <v>0</v>
      </c>
      <c r="M5644" s="27">
        <v>0</v>
      </c>
    </row>
    <row r="5645" spans="1:13" x14ac:dyDescent="0.15">
      <c r="A5645" t="s">
        <v>23437</v>
      </c>
      <c r="B5645">
        <v>83280</v>
      </c>
      <c r="C5645" t="s">
        <v>15457</v>
      </c>
      <c r="D5645" t="s">
        <v>5641</v>
      </c>
      <c r="E5645" t="s">
        <v>14034</v>
      </c>
      <c r="F5645" s="2" t="s">
        <v>13148</v>
      </c>
      <c r="G5645" s="2" t="s">
        <v>6453</v>
      </c>
      <c r="H5645" s="29">
        <v>0</v>
      </c>
      <c r="I5645" s="26">
        <v>0</v>
      </c>
      <c r="J5645" s="25">
        <v>0</v>
      </c>
      <c r="K5645" s="25">
        <v>0</v>
      </c>
      <c r="L5645" s="25">
        <v>0</v>
      </c>
      <c r="M5645" s="27">
        <v>0</v>
      </c>
    </row>
    <row r="5646" spans="1:13" x14ac:dyDescent="0.15">
      <c r="A5646" t="s">
        <v>17669</v>
      </c>
      <c r="B5646">
        <v>24597</v>
      </c>
      <c r="C5646" t="s">
        <v>14688</v>
      </c>
      <c r="D5646" t="s">
        <v>5642</v>
      </c>
      <c r="E5646" t="s">
        <v>14035</v>
      </c>
      <c r="F5646" s="2" t="s">
        <v>6226</v>
      </c>
      <c r="G5646" s="2" t="s">
        <v>6227</v>
      </c>
      <c r="H5646" s="29">
        <v>0</v>
      </c>
      <c r="I5646" s="26">
        <v>0</v>
      </c>
      <c r="J5646" s="25">
        <v>0</v>
      </c>
      <c r="K5646" s="25">
        <v>0</v>
      </c>
      <c r="L5646" s="25">
        <v>0</v>
      </c>
      <c r="M5646" s="27">
        <v>0</v>
      </c>
    </row>
    <row r="5647" spans="1:13" x14ac:dyDescent="0.15">
      <c r="A5647" t="s">
        <v>22968</v>
      </c>
      <c r="B5647">
        <v>74154</v>
      </c>
      <c r="C5647" t="s">
        <v>15385</v>
      </c>
      <c r="D5647" t="s">
        <v>5643</v>
      </c>
      <c r="E5647" t="s">
        <v>14036</v>
      </c>
      <c r="F5647" s="2" t="s">
        <v>6257</v>
      </c>
      <c r="G5647" s="2" t="s">
        <v>6257</v>
      </c>
      <c r="H5647" s="29">
        <v>0</v>
      </c>
      <c r="I5647" s="26">
        <v>0</v>
      </c>
      <c r="J5647" s="25">
        <v>0</v>
      </c>
      <c r="K5647" s="25">
        <v>0</v>
      </c>
      <c r="L5647" s="25">
        <v>0</v>
      </c>
      <c r="M5647" s="27">
        <v>0</v>
      </c>
    </row>
    <row r="5648" spans="1:13" x14ac:dyDescent="0.15">
      <c r="A5648" t="s">
        <v>21057</v>
      </c>
      <c r="B5648">
        <v>41692</v>
      </c>
      <c r="C5648" t="s">
        <v>15102</v>
      </c>
      <c r="D5648" t="s">
        <v>5644</v>
      </c>
      <c r="E5648" t="s">
        <v>14037</v>
      </c>
      <c r="F5648" s="2" t="s">
        <v>6368</v>
      </c>
      <c r="G5648" s="2" t="s">
        <v>6368</v>
      </c>
      <c r="H5648" s="29">
        <v>0</v>
      </c>
      <c r="I5648" s="26">
        <v>0</v>
      </c>
      <c r="J5648" s="25">
        <v>0</v>
      </c>
      <c r="K5648" s="25">
        <v>0</v>
      </c>
      <c r="L5648" s="25">
        <v>0</v>
      </c>
      <c r="M5648" s="27">
        <v>0</v>
      </c>
    </row>
    <row r="5649" spans="1:13" x14ac:dyDescent="0.15">
      <c r="A5649" t="s">
        <v>22304</v>
      </c>
      <c r="B5649">
        <v>45917</v>
      </c>
      <c r="C5649" t="s">
        <v>15264</v>
      </c>
      <c r="D5649" t="s">
        <v>5645</v>
      </c>
      <c r="E5649" t="s">
        <v>14038</v>
      </c>
      <c r="F5649" s="2" t="s">
        <v>6226</v>
      </c>
      <c r="G5649" s="2" t="s">
        <v>6227</v>
      </c>
      <c r="H5649" s="29">
        <v>0</v>
      </c>
      <c r="I5649" s="26">
        <v>0</v>
      </c>
      <c r="J5649" s="25">
        <v>0</v>
      </c>
      <c r="K5649" s="25">
        <v>0</v>
      </c>
      <c r="L5649" s="25">
        <v>0</v>
      </c>
      <c r="M5649" s="27">
        <v>0</v>
      </c>
    </row>
    <row r="5650" spans="1:13" x14ac:dyDescent="0.15">
      <c r="A5650" t="s">
        <v>19266</v>
      </c>
      <c r="B5650">
        <v>41226</v>
      </c>
      <c r="C5650" t="s">
        <v>14957</v>
      </c>
      <c r="D5650" t="s">
        <v>5646</v>
      </c>
      <c r="E5650" t="s">
        <v>14039</v>
      </c>
      <c r="F5650" s="2" t="s">
        <v>8356</v>
      </c>
      <c r="G5650" s="2" t="s">
        <v>8356</v>
      </c>
      <c r="H5650" s="29">
        <v>15497.509999999995</v>
      </c>
      <c r="I5650" s="26">
        <v>33.979999999999997</v>
      </c>
      <c r="J5650" s="25">
        <v>17795.669999999998</v>
      </c>
      <c r="K5650" s="25">
        <v>2298.1600000000035</v>
      </c>
      <c r="L5650" s="25">
        <v>-1126.0999999999999</v>
      </c>
      <c r="M5650" s="27">
        <v>16669.57</v>
      </c>
    </row>
    <row r="5651" spans="1:13" x14ac:dyDescent="0.15">
      <c r="A5651" t="s">
        <v>19189</v>
      </c>
      <c r="B5651">
        <v>41154</v>
      </c>
      <c r="C5651" t="s">
        <v>14949</v>
      </c>
      <c r="D5651" t="s">
        <v>5647</v>
      </c>
      <c r="E5651" t="s">
        <v>14040</v>
      </c>
      <c r="F5651" s="2" t="s">
        <v>6569</v>
      </c>
      <c r="G5651" s="2" t="s">
        <v>6569</v>
      </c>
      <c r="H5651" s="29">
        <v>49528.239999999991</v>
      </c>
      <c r="I5651" s="26">
        <v>38.07</v>
      </c>
      <c r="J5651" s="25">
        <v>19937.64</v>
      </c>
      <c r="K5651" s="25">
        <v>-29590.599999999991</v>
      </c>
      <c r="L5651" s="25">
        <v>22192.95</v>
      </c>
      <c r="M5651" s="27">
        <v>42130.59</v>
      </c>
    </row>
    <row r="5652" spans="1:13" x14ac:dyDescent="0.15">
      <c r="A5652" t="s">
        <v>18173</v>
      </c>
      <c r="B5652">
        <v>38001</v>
      </c>
      <c r="C5652" t="s">
        <v>14820</v>
      </c>
      <c r="D5652" t="s">
        <v>5648</v>
      </c>
      <c r="E5652" t="s">
        <v>14041</v>
      </c>
      <c r="F5652" s="2" t="s">
        <v>6385</v>
      </c>
      <c r="G5652" s="2" t="s">
        <v>6385</v>
      </c>
      <c r="H5652" s="29">
        <v>0</v>
      </c>
      <c r="I5652" s="26">
        <v>0</v>
      </c>
      <c r="J5652" s="25">
        <v>0</v>
      </c>
      <c r="K5652" s="25">
        <v>0</v>
      </c>
      <c r="L5652" s="25">
        <v>0</v>
      </c>
      <c r="M5652" s="27">
        <v>0</v>
      </c>
    </row>
    <row r="5653" spans="1:13" x14ac:dyDescent="0.15">
      <c r="A5653" t="s">
        <v>19973</v>
      </c>
      <c r="B5653">
        <v>41461</v>
      </c>
      <c r="C5653" t="s">
        <v>15018</v>
      </c>
      <c r="D5653" t="s">
        <v>5649</v>
      </c>
      <c r="E5653" t="s">
        <v>14042</v>
      </c>
      <c r="F5653" s="2" t="s">
        <v>7335</v>
      </c>
      <c r="G5653" s="2" t="s">
        <v>7335</v>
      </c>
      <c r="H5653" s="29">
        <v>0</v>
      </c>
      <c r="I5653" s="26">
        <v>0</v>
      </c>
      <c r="J5653" s="25">
        <v>0</v>
      </c>
      <c r="K5653" s="25">
        <v>0</v>
      </c>
      <c r="L5653" s="25">
        <v>0</v>
      </c>
      <c r="M5653" s="27">
        <v>0</v>
      </c>
    </row>
    <row r="5654" spans="1:13" x14ac:dyDescent="0.15">
      <c r="A5654" t="s">
        <v>21857</v>
      </c>
      <c r="B5654">
        <v>42567</v>
      </c>
      <c r="C5654" t="s">
        <v>15190</v>
      </c>
      <c r="D5654" t="s">
        <v>5650</v>
      </c>
      <c r="E5654" t="s">
        <v>14043</v>
      </c>
      <c r="F5654" s="2" t="s">
        <v>7426</v>
      </c>
      <c r="G5654" s="2" t="s">
        <v>7426</v>
      </c>
      <c r="H5654" s="29">
        <v>0</v>
      </c>
      <c r="I5654" s="26">
        <v>0</v>
      </c>
      <c r="J5654" s="25">
        <v>0</v>
      </c>
      <c r="K5654" s="25">
        <v>0</v>
      </c>
      <c r="L5654" s="25">
        <v>0</v>
      </c>
      <c r="M5654" s="27">
        <v>0</v>
      </c>
    </row>
    <row r="5655" spans="1:13" x14ac:dyDescent="0.15">
      <c r="A5655" t="s">
        <v>20023</v>
      </c>
      <c r="B5655">
        <v>41481</v>
      </c>
      <c r="C5655" t="s">
        <v>15023</v>
      </c>
      <c r="D5655" t="s">
        <v>5651</v>
      </c>
      <c r="E5655" t="s">
        <v>14044</v>
      </c>
      <c r="F5655" s="2" t="s">
        <v>6404</v>
      </c>
      <c r="G5655" s="2" t="s">
        <v>6404</v>
      </c>
      <c r="H5655" s="29">
        <v>100279.9</v>
      </c>
      <c r="I5655" s="26">
        <v>285.33</v>
      </c>
      <c r="J5655" s="25">
        <v>149430.17000000001</v>
      </c>
      <c r="K5655" s="25">
        <v>49150.270000000019</v>
      </c>
      <c r="L5655" s="25">
        <v>-24083.63</v>
      </c>
      <c r="M5655" s="27">
        <v>125346.54000000001</v>
      </c>
    </row>
    <row r="5656" spans="1:13" x14ac:dyDescent="0.15">
      <c r="A5656" t="s">
        <v>20956</v>
      </c>
      <c r="B5656">
        <v>41662</v>
      </c>
      <c r="C5656" t="s">
        <v>15095</v>
      </c>
      <c r="D5656" t="s">
        <v>5652</v>
      </c>
      <c r="E5656" t="s">
        <v>14045</v>
      </c>
      <c r="F5656" s="2" t="s">
        <v>8118</v>
      </c>
      <c r="G5656" s="2" t="s">
        <v>8118</v>
      </c>
      <c r="H5656" s="29">
        <v>0</v>
      </c>
      <c r="I5656" s="26">
        <v>0</v>
      </c>
      <c r="J5656" s="25">
        <v>0</v>
      </c>
      <c r="K5656" s="25">
        <v>0</v>
      </c>
      <c r="L5656" s="25">
        <v>0</v>
      </c>
      <c r="M5656" s="27">
        <v>0</v>
      </c>
    </row>
    <row r="5657" spans="1:13" x14ac:dyDescent="0.15">
      <c r="A5657" t="s">
        <v>19696</v>
      </c>
      <c r="B5657">
        <v>41400</v>
      </c>
      <c r="C5657" t="s">
        <v>14997</v>
      </c>
      <c r="D5657" t="s">
        <v>5653</v>
      </c>
      <c r="E5657" t="s">
        <v>14046</v>
      </c>
      <c r="F5657" s="2" t="s">
        <v>6341</v>
      </c>
      <c r="G5657" s="2" t="s">
        <v>6341</v>
      </c>
      <c r="H5657" s="29">
        <v>0</v>
      </c>
      <c r="I5657" s="26">
        <v>0</v>
      </c>
      <c r="J5657" s="25">
        <v>0</v>
      </c>
      <c r="K5657" s="25">
        <v>0</v>
      </c>
      <c r="L5657" s="25">
        <v>0</v>
      </c>
      <c r="M5657" s="27">
        <v>0</v>
      </c>
    </row>
    <row r="5658" spans="1:13" x14ac:dyDescent="0.15">
      <c r="A5658" t="s">
        <v>22293</v>
      </c>
      <c r="B5658">
        <v>45000</v>
      </c>
      <c r="C5658" t="s">
        <v>15259</v>
      </c>
      <c r="D5658" t="s">
        <v>5654</v>
      </c>
      <c r="E5658" t="s">
        <v>14047</v>
      </c>
      <c r="F5658" s="2" t="s">
        <v>12037</v>
      </c>
      <c r="G5658" s="2" t="s">
        <v>12037</v>
      </c>
      <c r="H5658" s="29">
        <v>10494.300000000003</v>
      </c>
      <c r="I5658" s="26">
        <v>53.42</v>
      </c>
      <c r="J5658" s="25">
        <v>27976.59</v>
      </c>
      <c r="K5658" s="25">
        <v>17482.289999999997</v>
      </c>
      <c r="L5658" s="25">
        <v>-8566.32</v>
      </c>
      <c r="M5658" s="27">
        <v>19410.27</v>
      </c>
    </row>
    <row r="5659" spans="1:13" x14ac:dyDescent="0.15">
      <c r="A5659" t="s">
        <v>21339</v>
      </c>
      <c r="B5659">
        <v>41803</v>
      </c>
      <c r="C5659" t="s">
        <v>15124</v>
      </c>
      <c r="D5659" t="s">
        <v>5655</v>
      </c>
      <c r="E5659" t="s">
        <v>6786</v>
      </c>
      <c r="F5659" s="2" t="s">
        <v>6715</v>
      </c>
      <c r="G5659" s="2" t="s">
        <v>6359</v>
      </c>
      <c r="H5659" s="29">
        <v>0</v>
      </c>
      <c r="I5659" s="26">
        <v>0</v>
      </c>
      <c r="J5659" s="25">
        <v>0</v>
      </c>
      <c r="K5659" s="25">
        <v>0</v>
      </c>
      <c r="L5659" s="25">
        <v>0</v>
      </c>
      <c r="M5659" s="27">
        <v>0</v>
      </c>
    </row>
    <row r="5660" spans="1:13" x14ac:dyDescent="0.15">
      <c r="A5660" t="s">
        <v>17614</v>
      </c>
      <c r="B5660">
        <v>24195</v>
      </c>
      <c r="C5660" t="s">
        <v>14684</v>
      </c>
      <c r="D5660" t="s">
        <v>5656</v>
      </c>
      <c r="E5660" t="s">
        <v>7564</v>
      </c>
      <c r="F5660" s="2" t="s">
        <v>6754</v>
      </c>
      <c r="G5660" s="2" t="s">
        <v>6702</v>
      </c>
      <c r="H5660" s="29">
        <v>0</v>
      </c>
      <c r="I5660" s="26">
        <v>0</v>
      </c>
      <c r="J5660" s="25">
        <v>0</v>
      </c>
      <c r="K5660" s="25">
        <v>0</v>
      </c>
      <c r="L5660" s="25">
        <v>0</v>
      </c>
      <c r="M5660" s="27">
        <v>0</v>
      </c>
    </row>
    <row r="5661" spans="1:13" x14ac:dyDescent="0.15">
      <c r="A5661" t="s">
        <v>23581</v>
      </c>
      <c r="B5661">
        <v>97917</v>
      </c>
      <c r="C5661" t="s">
        <v>15522</v>
      </c>
      <c r="D5661" t="s">
        <v>5657</v>
      </c>
      <c r="E5661" t="s">
        <v>14052</v>
      </c>
      <c r="F5661" s="2" t="s">
        <v>6450</v>
      </c>
      <c r="G5661" s="2" t="s">
        <v>6450</v>
      </c>
      <c r="H5661" s="29">
        <v>0</v>
      </c>
      <c r="I5661" s="26">
        <v>107.19</v>
      </c>
      <c r="J5661" s="25">
        <v>56136.47</v>
      </c>
      <c r="K5661" s="25">
        <v>56136.47</v>
      </c>
      <c r="L5661" s="25">
        <v>-27506.87</v>
      </c>
      <c r="M5661" s="27">
        <v>28629.600000000002</v>
      </c>
    </row>
    <row r="5662" spans="1:13" x14ac:dyDescent="0.15">
      <c r="A5662" t="s">
        <v>22418</v>
      </c>
      <c r="B5662">
        <v>48101</v>
      </c>
      <c r="C5662" t="s">
        <v>15285</v>
      </c>
      <c r="D5662" t="s">
        <v>5658</v>
      </c>
      <c r="E5662" t="s">
        <v>7234</v>
      </c>
      <c r="F5662" s="2" t="s">
        <v>6450</v>
      </c>
      <c r="G5662" s="2" t="s">
        <v>6450</v>
      </c>
      <c r="H5662" s="29">
        <v>0</v>
      </c>
      <c r="I5662" s="26">
        <v>16.34</v>
      </c>
      <c r="J5662" s="25">
        <v>8557.42</v>
      </c>
      <c r="K5662" s="25">
        <v>8557.42</v>
      </c>
      <c r="L5662" s="25">
        <v>-4193.1400000000003</v>
      </c>
      <c r="M5662" s="27">
        <v>4364.28</v>
      </c>
    </row>
    <row r="5663" spans="1:13" x14ac:dyDescent="0.15">
      <c r="A5663" t="s">
        <v>20685</v>
      </c>
      <c r="B5663">
        <v>41611</v>
      </c>
      <c r="C5663" t="s">
        <v>15076</v>
      </c>
      <c r="D5663" t="s">
        <v>5659</v>
      </c>
      <c r="E5663" t="s">
        <v>14053</v>
      </c>
      <c r="F5663" s="2" t="s">
        <v>6450</v>
      </c>
      <c r="G5663" s="2" t="s">
        <v>6450</v>
      </c>
      <c r="H5663" s="29">
        <v>0</v>
      </c>
      <c r="I5663" s="26">
        <v>12.64</v>
      </c>
      <c r="J5663" s="25">
        <v>6619.69</v>
      </c>
      <c r="K5663" s="25">
        <v>6619.69</v>
      </c>
      <c r="L5663" s="25">
        <v>-3243.65</v>
      </c>
      <c r="M5663" s="27">
        <v>3376.0399999999995</v>
      </c>
    </row>
    <row r="5664" spans="1:13" x14ac:dyDescent="0.15">
      <c r="A5664" t="s">
        <v>19966</v>
      </c>
      <c r="B5664">
        <v>41460</v>
      </c>
      <c r="C5664" t="s">
        <v>15017</v>
      </c>
      <c r="D5664" t="s">
        <v>5660</v>
      </c>
      <c r="E5664" t="s">
        <v>14054</v>
      </c>
      <c r="F5664" s="2" t="s">
        <v>7335</v>
      </c>
      <c r="G5664" s="2" t="s">
        <v>7335</v>
      </c>
      <c r="H5664" s="29">
        <v>0</v>
      </c>
      <c r="I5664" s="26">
        <v>0</v>
      </c>
      <c r="J5664" s="25">
        <v>0</v>
      </c>
      <c r="K5664" s="25">
        <v>0</v>
      </c>
      <c r="L5664" s="25">
        <v>0</v>
      </c>
      <c r="M5664" s="27">
        <v>0</v>
      </c>
    </row>
    <row r="5665" spans="1:13" x14ac:dyDescent="0.15">
      <c r="A5665" t="s">
        <v>21831</v>
      </c>
      <c r="B5665">
        <v>42558</v>
      </c>
      <c r="C5665" t="s">
        <v>15185</v>
      </c>
      <c r="D5665" t="s">
        <v>5661</v>
      </c>
      <c r="E5665" t="s">
        <v>14055</v>
      </c>
      <c r="F5665" s="2" t="s">
        <v>6445</v>
      </c>
      <c r="G5665" s="2" t="s">
        <v>6445</v>
      </c>
      <c r="H5665" s="29">
        <v>0</v>
      </c>
      <c r="I5665" s="26">
        <v>0</v>
      </c>
      <c r="J5665" s="25">
        <v>0</v>
      </c>
      <c r="K5665" s="25">
        <v>0</v>
      </c>
      <c r="L5665" s="25">
        <v>0</v>
      </c>
      <c r="M5665" s="27">
        <v>0</v>
      </c>
    </row>
    <row r="5666" spans="1:13" x14ac:dyDescent="0.15">
      <c r="A5666" t="s">
        <v>17896</v>
      </c>
      <c r="B5666">
        <v>30835</v>
      </c>
      <c r="C5666" t="s">
        <v>14745</v>
      </c>
      <c r="D5666" t="s">
        <v>5662</v>
      </c>
      <c r="E5666" t="s">
        <v>14056</v>
      </c>
      <c r="F5666" s="2" t="s">
        <v>8738</v>
      </c>
      <c r="G5666" s="2" t="s">
        <v>6554</v>
      </c>
      <c r="H5666" s="29">
        <v>0</v>
      </c>
      <c r="I5666" s="26">
        <v>0</v>
      </c>
      <c r="J5666" s="25">
        <v>0</v>
      </c>
      <c r="K5666" s="25">
        <v>0</v>
      </c>
      <c r="L5666" s="25">
        <v>0</v>
      </c>
      <c r="M5666" s="27">
        <v>0</v>
      </c>
    </row>
    <row r="5667" spans="1:13" x14ac:dyDescent="0.15">
      <c r="A5667" t="s">
        <v>17897</v>
      </c>
      <c r="B5667">
        <v>30847</v>
      </c>
      <c r="C5667" t="s">
        <v>14746</v>
      </c>
      <c r="D5667" t="s">
        <v>5663</v>
      </c>
      <c r="E5667" t="s">
        <v>14060</v>
      </c>
      <c r="F5667" s="2" t="s">
        <v>13445</v>
      </c>
      <c r="G5667" s="2" t="s">
        <v>13445</v>
      </c>
      <c r="H5667" s="29">
        <v>19820</v>
      </c>
      <c r="I5667" s="26">
        <v>29.94</v>
      </c>
      <c r="J5667" s="25">
        <v>15679.88</v>
      </c>
      <c r="K5667" s="25">
        <v>-4140.1200000000008</v>
      </c>
      <c r="L5667" s="25">
        <v>3105.09</v>
      </c>
      <c r="M5667" s="27">
        <v>18784.97</v>
      </c>
    </row>
    <row r="5668" spans="1:13" x14ac:dyDescent="0.15">
      <c r="A5668" t="s">
        <v>19000</v>
      </c>
      <c r="B5668">
        <v>41000</v>
      </c>
      <c r="C5668" t="s">
        <v>14930</v>
      </c>
      <c r="D5668" t="s">
        <v>5664</v>
      </c>
      <c r="E5668" t="s">
        <v>14064</v>
      </c>
      <c r="F5668" s="2" t="s">
        <v>6379</v>
      </c>
      <c r="G5668" s="2" t="s">
        <v>6380</v>
      </c>
      <c r="H5668" s="29">
        <v>0</v>
      </c>
      <c r="I5668" s="26">
        <v>0</v>
      </c>
      <c r="J5668" s="25">
        <v>0</v>
      </c>
      <c r="K5668" s="25">
        <v>0</v>
      </c>
      <c r="L5668" s="25">
        <v>0</v>
      </c>
      <c r="M5668" s="27">
        <v>0</v>
      </c>
    </row>
    <row r="5669" spans="1:13" x14ac:dyDescent="0.15">
      <c r="A5669" t="s">
        <v>19267</v>
      </c>
      <c r="B5669">
        <v>41226</v>
      </c>
      <c r="C5669" t="s">
        <v>14957</v>
      </c>
      <c r="D5669" t="s">
        <v>5665</v>
      </c>
      <c r="E5669" t="s">
        <v>14065</v>
      </c>
      <c r="F5669" s="2" t="s">
        <v>10492</v>
      </c>
      <c r="G5669" s="2" t="s">
        <v>10492</v>
      </c>
      <c r="H5669" s="29">
        <v>0</v>
      </c>
      <c r="I5669" s="26">
        <v>7.59</v>
      </c>
      <c r="J5669" s="25">
        <v>3974.96</v>
      </c>
      <c r="K5669" s="25">
        <v>3974.96</v>
      </c>
      <c r="L5669" s="25">
        <v>-1947.73</v>
      </c>
      <c r="M5669" s="27">
        <v>2027.23</v>
      </c>
    </row>
    <row r="5670" spans="1:13" x14ac:dyDescent="0.15">
      <c r="A5670" t="s">
        <v>18725</v>
      </c>
      <c r="B5670">
        <v>40888</v>
      </c>
      <c r="C5670" t="s">
        <v>14909</v>
      </c>
      <c r="D5670" t="s">
        <v>5666</v>
      </c>
      <c r="E5670" t="s">
        <v>14066</v>
      </c>
      <c r="F5670" s="2" t="s">
        <v>6247</v>
      </c>
      <c r="G5670" s="2" t="s">
        <v>6247</v>
      </c>
      <c r="H5670" s="29">
        <v>0</v>
      </c>
      <c r="I5670" s="26">
        <v>0</v>
      </c>
      <c r="J5670" s="25">
        <v>0</v>
      </c>
      <c r="K5670" s="25">
        <v>0</v>
      </c>
      <c r="L5670" s="25">
        <v>0</v>
      </c>
      <c r="M5670" s="27">
        <v>0</v>
      </c>
    </row>
    <row r="5671" spans="1:13" x14ac:dyDescent="0.15">
      <c r="A5671" t="s">
        <v>20669</v>
      </c>
      <c r="B5671">
        <v>41595</v>
      </c>
      <c r="C5671" t="s">
        <v>15073</v>
      </c>
      <c r="D5671" t="s">
        <v>5667</v>
      </c>
      <c r="E5671" t="s">
        <v>8764</v>
      </c>
      <c r="F5671" s="2" t="s">
        <v>6856</v>
      </c>
      <c r="G5671" s="2" t="s">
        <v>6856</v>
      </c>
      <c r="H5671" s="29">
        <v>0</v>
      </c>
      <c r="I5671" s="26">
        <v>22.72</v>
      </c>
      <c r="J5671" s="25">
        <v>11898.69</v>
      </c>
      <c r="K5671" s="25">
        <v>11898.69</v>
      </c>
      <c r="L5671" s="25">
        <v>-5830.36</v>
      </c>
      <c r="M5671" s="27">
        <v>6068.3300000000008</v>
      </c>
    </row>
    <row r="5672" spans="1:13" x14ac:dyDescent="0.15">
      <c r="A5672" t="s">
        <v>20670</v>
      </c>
      <c r="B5672">
        <v>41595</v>
      </c>
      <c r="C5672" t="s">
        <v>15073</v>
      </c>
      <c r="D5672" t="s">
        <v>5668</v>
      </c>
      <c r="E5672" t="s">
        <v>14067</v>
      </c>
      <c r="F5672" s="2" t="s">
        <v>6856</v>
      </c>
      <c r="G5672" s="2" t="s">
        <v>6856</v>
      </c>
      <c r="H5672" s="29">
        <v>0</v>
      </c>
      <c r="I5672" s="26">
        <v>6.5</v>
      </c>
      <c r="J5672" s="25">
        <v>3404.12</v>
      </c>
      <c r="K5672" s="25">
        <v>3404.12</v>
      </c>
      <c r="L5672" s="25">
        <v>-1668.02</v>
      </c>
      <c r="M5672" s="27">
        <v>1736.1</v>
      </c>
    </row>
    <row r="5673" spans="1:13" x14ac:dyDescent="0.15">
      <c r="A5673" t="s">
        <v>17898</v>
      </c>
      <c r="B5673">
        <v>30849</v>
      </c>
      <c r="C5673" t="s">
        <v>14747</v>
      </c>
      <c r="D5673" t="s">
        <v>5669</v>
      </c>
      <c r="E5673" t="s">
        <v>14068</v>
      </c>
      <c r="F5673" s="2" t="s">
        <v>6468</v>
      </c>
      <c r="G5673" s="2" t="s">
        <v>6469</v>
      </c>
      <c r="H5673" s="29">
        <v>0</v>
      </c>
      <c r="I5673" s="26">
        <v>0</v>
      </c>
      <c r="J5673" s="25">
        <v>0</v>
      </c>
      <c r="K5673" s="25">
        <v>0</v>
      </c>
      <c r="L5673" s="25">
        <v>0</v>
      </c>
      <c r="M5673" s="27">
        <v>0</v>
      </c>
    </row>
    <row r="5674" spans="1:13" x14ac:dyDescent="0.15">
      <c r="A5674" t="s">
        <v>21022</v>
      </c>
      <c r="B5674">
        <v>41676</v>
      </c>
      <c r="C5674" t="s">
        <v>15101</v>
      </c>
      <c r="D5674" t="s">
        <v>5670</v>
      </c>
      <c r="E5674" t="s">
        <v>14072</v>
      </c>
      <c r="F5674" s="2" t="s">
        <v>6449</v>
      </c>
      <c r="G5674" s="2" t="s">
        <v>6449</v>
      </c>
      <c r="H5674" s="29">
        <v>25766</v>
      </c>
      <c r="I5674" s="26">
        <v>81.99</v>
      </c>
      <c r="J5674" s="25">
        <v>42938.98</v>
      </c>
      <c r="K5674" s="25">
        <v>17172.980000000003</v>
      </c>
      <c r="L5674" s="25">
        <v>-8414.76</v>
      </c>
      <c r="M5674" s="27">
        <v>34524.22</v>
      </c>
    </row>
    <row r="5675" spans="1:13" x14ac:dyDescent="0.15">
      <c r="A5675" t="s">
        <v>18219</v>
      </c>
      <c r="B5675">
        <v>40114</v>
      </c>
      <c r="C5675" t="s">
        <v>14838</v>
      </c>
      <c r="D5675" t="s">
        <v>5671</v>
      </c>
      <c r="E5675" t="s">
        <v>14073</v>
      </c>
      <c r="F5675" s="2" t="s">
        <v>6449</v>
      </c>
      <c r="G5675" s="2" t="s">
        <v>6449</v>
      </c>
      <c r="H5675" s="29">
        <v>17969.199999999997</v>
      </c>
      <c r="I5675" s="26">
        <v>204.1</v>
      </c>
      <c r="J5675" s="25">
        <v>106889.21</v>
      </c>
      <c r="K5675" s="25">
        <v>88920.010000000009</v>
      </c>
      <c r="L5675" s="25">
        <v>-43570.8</v>
      </c>
      <c r="M5675" s="27">
        <v>63318.41</v>
      </c>
    </row>
    <row r="5676" spans="1:13" x14ac:dyDescent="0.15">
      <c r="A5676" t="s">
        <v>20109</v>
      </c>
      <c r="B5676">
        <v>41496</v>
      </c>
      <c r="C5676" t="s">
        <v>15031</v>
      </c>
      <c r="D5676" t="s">
        <v>5672</v>
      </c>
      <c r="E5676" t="s">
        <v>14074</v>
      </c>
      <c r="F5676" s="2" t="s">
        <v>6470</v>
      </c>
      <c r="G5676" s="2" t="s">
        <v>6471</v>
      </c>
      <c r="H5676" s="29">
        <v>0</v>
      </c>
      <c r="I5676" s="26">
        <v>0</v>
      </c>
      <c r="J5676" s="25">
        <v>0</v>
      </c>
      <c r="K5676" s="25">
        <v>0</v>
      </c>
      <c r="L5676" s="25">
        <v>0</v>
      </c>
      <c r="M5676" s="27">
        <v>0</v>
      </c>
    </row>
    <row r="5677" spans="1:13" x14ac:dyDescent="0.15">
      <c r="A5677" t="s">
        <v>19167</v>
      </c>
      <c r="B5677">
        <v>41138</v>
      </c>
      <c r="C5677" t="s">
        <v>14947</v>
      </c>
      <c r="D5677" t="s">
        <v>5673</v>
      </c>
      <c r="E5677" t="s">
        <v>7741</v>
      </c>
      <c r="F5677" s="2" t="s">
        <v>6470</v>
      </c>
      <c r="G5677" s="2" t="s">
        <v>6471</v>
      </c>
      <c r="H5677" s="29">
        <v>0</v>
      </c>
      <c r="I5677" s="26">
        <v>0</v>
      </c>
      <c r="J5677" s="25">
        <v>0</v>
      </c>
      <c r="K5677" s="25">
        <v>0</v>
      </c>
      <c r="L5677" s="25">
        <v>0</v>
      </c>
      <c r="M5677" s="27">
        <v>0</v>
      </c>
    </row>
    <row r="5678" spans="1:13" x14ac:dyDescent="0.15">
      <c r="A5678" t="s">
        <v>18851</v>
      </c>
      <c r="B5678">
        <v>40950</v>
      </c>
      <c r="C5678" t="s">
        <v>14918</v>
      </c>
      <c r="D5678" t="s">
        <v>5674</v>
      </c>
      <c r="E5678" t="s">
        <v>14075</v>
      </c>
      <c r="F5678" s="2" t="s">
        <v>6449</v>
      </c>
      <c r="G5678" s="2" t="s">
        <v>6449</v>
      </c>
      <c r="H5678" s="29">
        <v>0</v>
      </c>
      <c r="I5678" s="26">
        <v>153.88999999999999</v>
      </c>
      <c r="J5678" s="25">
        <v>80593.73</v>
      </c>
      <c r="K5678" s="25">
        <v>80593.73</v>
      </c>
      <c r="L5678" s="25">
        <v>-39490.93</v>
      </c>
      <c r="M5678" s="27">
        <v>41102.799999999996</v>
      </c>
    </row>
    <row r="5679" spans="1:13" x14ac:dyDescent="0.15">
      <c r="A5679" t="s">
        <v>21527</v>
      </c>
      <c r="B5679">
        <v>41857</v>
      </c>
      <c r="C5679" t="s">
        <v>15144</v>
      </c>
      <c r="D5679" t="s">
        <v>5675</v>
      </c>
      <c r="E5679" t="s">
        <v>7913</v>
      </c>
      <c r="F5679" s="2" t="s">
        <v>6293</v>
      </c>
      <c r="G5679" s="2" t="s">
        <v>6293</v>
      </c>
      <c r="H5679" s="29">
        <v>0</v>
      </c>
      <c r="I5679" s="26">
        <v>0</v>
      </c>
      <c r="J5679" s="25">
        <v>0</v>
      </c>
      <c r="K5679" s="25">
        <v>0</v>
      </c>
      <c r="L5679" s="25">
        <v>0</v>
      </c>
      <c r="M5679" s="27">
        <v>0</v>
      </c>
    </row>
    <row r="5680" spans="1:13" x14ac:dyDescent="0.15">
      <c r="A5680" t="s">
        <v>17884</v>
      </c>
      <c r="B5680">
        <v>30709</v>
      </c>
      <c r="C5680" t="s">
        <v>14740</v>
      </c>
      <c r="D5680" t="s">
        <v>5676</v>
      </c>
      <c r="E5680" t="s">
        <v>14076</v>
      </c>
      <c r="F5680" s="2" t="s">
        <v>6293</v>
      </c>
      <c r="G5680" s="2" t="s">
        <v>6293</v>
      </c>
      <c r="H5680" s="29">
        <v>225896.13</v>
      </c>
      <c r="I5680" s="26">
        <v>806.68000000000006</v>
      </c>
      <c r="J5680" s="25">
        <v>422466.38</v>
      </c>
      <c r="K5680" s="25">
        <v>196570.25</v>
      </c>
      <c r="L5680" s="25">
        <v>-96319.42</v>
      </c>
      <c r="M5680" s="27">
        <v>326146.96000000002</v>
      </c>
    </row>
    <row r="5681" spans="1:13" x14ac:dyDescent="0.15">
      <c r="A5681" t="s">
        <v>23298</v>
      </c>
      <c r="B5681">
        <v>79874</v>
      </c>
      <c r="C5681" t="s">
        <v>15433</v>
      </c>
      <c r="D5681" t="s">
        <v>5677</v>
      </c>
      <c r="E5681" t="s">
        <v>14077</v>
      </c>
      <c r="F5681" s="2" t="s">
        <v>6854</v>
      </c>
      <c r="G5681" s="2" t="s">
        <v>6642</v>
      </c>
      <c r="H5681" s="29">
        <v>0</v>
      </c>
      <c r="I5681" s="26">
        <v>0</v>
      </c>
      <c r="J5681" s="25">
        <v>0</v>
      </c>
      <c r="K5681" s="25">
        <v>0</v>
      </c>
      <c r="L5681" s="25">
        <v>0</v>
      </c>
      <c r="M5681" s="27">
        <v>0</v>
      </c>
    </row>
    <row r="5682" spans="1:13" x14ac:dyDescent="0.15">
      <c r="A5682" t="s">
        <v>21528</v>
      </c>
      <c r="B5682">
        <v>41857</v>
      </c>
      <c r="C5682" t="s">
        <v>15144</v>
      </c>
      <c r="D5682" t="s">
        <v>5678</v>
      </c>
      <c r="E5682" t="s">
        <v>14078</v>
      </c>
      <c r="F5682" s="2" t="s">
        <v>6293</v>
      </c>
      <c r="G5682" s="2" t="s">
        <v>6293</v>
      </c>
      <c r="H5682" s="29">
        <v>84744.73000000001</v>
      </c>
      <c r="I5682" s="26">
        <v>80.86</v>
      </c>
      <c r="J5682" s="25">
        <v>42347.19</v>
      </c>
      <c r="K5682" s="25">
        <v>-42397.540000000008</v>
      </c>
      <c r="L5682" s="25">
        <v>31798.16</v>
      </c>
      <c r="M5682" s="27">
        <v>74145.350000000006</v>
      </c>
    </row>
    <row r="5683" spans="1:13" x14ac:dyDescent="0.15">
      <c r="A5683" t="s">
        <v>17899</v>
      </c>
      <c r="B5683">
        <v>30853</v>
      </c>
      <c r="C5683" t="s">
        <v>14748</v>
      </c>
      <c r="D5683" t="s">
        <v>5679</v>
      </c>
      <c r="E5683" t="s">
        <v>14079</v>
      </c>
      <c r="F5683" s="2" t="s">
        <v>7069</v>
      </c>
      <c r="G5683" s="2" t="s">
        <v>7069</v>
      </c>
      <c r="H5683" s="29">
        <v>0</v>
      </c>
      <c r="I5683" s="26">
        <v>0</v>
      </c>
      <c r="J5683" s="25">
        <v>0</v>
      </c>
      <c r="K5683" s="25">
        <v>0</v>
      </c>
      <c r="L5683" s="25">
        <v>0</v>
      </c>
      <c r="M5683" s="27">
        <v>0</v>
      </c>
    </row>
    <row r="5684" spans="1:13" x14ac:dyDescent="0.15">
      <c r="A5684" t="s">
        <v>19453</v>
      </c>
      <c r="B5684">
        <v>41324</v>
      </c>
      <c r="C5684" t="s">
        <v>14976</v>
      </c>
      <c r="D5684" t="s">
        <v>5680</v>
      </c>
      <c r="E5684" t="s">
        <v>14082</v>
      </c>
      <c r="F5684" s="2" t="s">
        <v>6215</v>
      </c>
      <c r="G5684" s="2" t="s">
        <v>6215</v>
      </c>
      <c r="H5684" s="29">
        <v>0</v>
      </c>
      <c r="I5684" s="26">
        <v>0</v>
      </c>
      <c r="J5684" s="25">
        <v>0</v>
      </c>
      <c r="K5684" s="25">
        <v>0</v>
      </c>
      <c r="L5684" s="25">
        <v>0</v>
      </c>
      <c r="M5684" s="27">
        <v>0</v>
      </c>
    </row>
    <row r="5685" spans="1:13" x14ac:dyDescent="0.15">
      <c r="A5685" t="s">
        <v>20341</v>
      </c>
      <c r="B5685">
        <v>41538</v>
      </c>
      <c r="C5685" t="s">
        <v>15049</v>
      </c>
      <c r="D5685" t="s">
        <v>5681</v>
      </c>
      <c r="E5685" t="s">
        <v>14083</v>
      </c>
      <c r="F5685" s="2" t="s">
        <v>14084</v>
      </c>
      <c r="G5685" s="2" t="s">
        <v>6533</v>
      </c>
      <c r="H5685" s="29">
        <v>0</v>
      </c>
      <c r="I5685" s="26">
        <v>0</v>
      </c>
      <c r="J5685" s="25">
        <v>0</v>
      </c>
      <c r="K5685" s="25">
        <v>0</v>
      </c>
      <c r="L5685" s="25">
        <v>0</v>
      </c>
      <c r="M5685" s="27">
        <v>0</v>
      </c>
    </row>
    <row r="5686" spans="1:13" x14ac:dyDescent="0.15">
      <c r="A5686" t="s">
        <v>18242</v>
      </c>
      <c r="B5686">
        <v>40272</v>
      </c>
      <c r="C5686" t="s">
        <v>14844</v>
      </c>
      <c r="D5686" t="s">
        <v>5682</v>
      </c>
      <c r="E5686" t="s">
        <v>14085</v>
      </c>
      <c r="F5686" s="2" t="s">
        <v>6424</v>
      </c>
      <c r="G5686" s="2" t="s">
        <v>6425</v>
      </c>
      <c r="H5686" s="29">
        <v>1023319.96</v>
      </c>
      <c r="I5686" s="26">
        <v>2616.75</v>
      </c>
      <c r="J5686" s="25">
        <v>1370418.14</v>
      </c>
      <c r="K5686" s="25">
        <v>347098.17999999993</v>
      </c>
      <c r="L5686" s="25">
        <v>-170078.11</v>
      </c>
      <c r="M5686" s="27">
        <v>1200340.0299999998</v>
      </c>
    </row>
    <row r="5687" spans="1:13" x14ac:dyDescent="0.15">
      <c r="A5687" t="s">
        <v>17891</v>
      </c>
      <c r="B5687">
        <v>30731</v>
      </c>
      <c r="C5687" t="s">
        <v>14743</v>
      </c>
      <c r="D5687" t="s">
        <v>5683</v>
      </c>
      <c r="E5687" t="s">
        <v>14090</v>
      </c>
      <c r="F5687" s="2" t="s">
        <v>6228</v>
      </c>
      <c r="G5687" s="2" t="s">
        <v>6228</v>
      </c>
      <c r="H5687" s="29">
        <v>485149.26</v>
      </c>
      <c r="I5687" s="26">
        <v>754.66</v>
      </c>
      <c r="J5687" s="25">
        <v>395222.99</v>
      </c>
      <c r="K5687" s="25">
        <v>-89926.270000000019</v>
      </c>
      <c r="L5687" s="25">
        <v>67444.7</v>
      </c>
      <c r="M5687" s="27">
        <v>462667.69</v>
      </c>
    </row>
    <row r="5688" spans="1:13" x14ac:dyDescent="0.15">
      <c r="A5688" t="s">
        <v>20760</v>
      </c>
      <c r="B5688">
        <v>41624</v>
      </c>
      <c r="C5688" t="s">
        <v>15081</v>
      </c>
      <c r="D5688" t="s">
        <v>5684</v>
      </c>
      <c r="E5688" t="s">
        <v>14092</v>
      </c>
      <c r="F5688" s="2" t="s">
        <v>10810</v>
      </c>
      <c r="G5688" s="2" t="s">
        <v>6482</v>
      </c>
      <c r="H5688" s="29">
        <v>0</v>
      </c>
      <c r="I5688" s="26">
        <v>0</v>
      </c>
      <c r="J5688" s="25">
        <v>0</v>
      </c>
      <c r="K5688" s="25">
        <v>0</v>
      </c>
      <c r="L5688" s="25">
        <v>0</v>
      </c>
      <c r="M5688" s="27">
        <v>0</v>
      </c>
    </row>
    <row r="5689" spans="1:13" x14ac:dyDescent="0.15">
      <c r="A5689" t="s">
        <v>23180</v>
      </c>
      <c r="B5689">
        <v>77235</v>
      </c>
      <c r="C5689" t="s">
        <v>15416</v>
      </c>
      <c r="D5689" t="s">
        <v>5685</v>
      </c>
      <c r="E5689" t="s">
        <v>14093</v>
      </c>
      <c r="F5689" s="2" t="s">
        <v>7069</v>
      </c>
      <c r="G5689" s="2" t="s">
        <v>7069</v>
      </c>
      <c r="H5689" s="29">
        <v>0</v>
      </c>
      <c r="I5689" s="26">
        <v>0</v>
      </c>
      <c r="J5689" s="25">
        <v>0</v>
      </c>
      <c r="K5689" s="25">
        <v>0</v>
      </c>
      <c r="L5689" s="25">
        <v>0</v>
      </c>
      <c r="M5689" s="27">
        <v>0</v>
      </c>
    </row>
    <row r="5690" spans="1:13" x14ac:dyDescent="0.15">
      <c r="A5690" t="s">
        <v>17900</v>
      </c>
      <c r="B5690">
        <v>30883</v>
      </c>
      <c r="C5690" t="s">
        <v>14749</v>
      </c>
      <c r="D5690" t="s">
        <v>5686</v>
      </c>
      <c r="E5690" t="s">
        <v>14094</v>
      </c>
      <c r="F5690" s="2" t="s">
        <v>6293</v>
      </c>
      <c r="G5690" s="2" t="s">
        <v>6293</v>
      </c>
      <c r="H5690" s="29">
        <v>795289.59999999986</v>
      </c>
      <c r="I5690" s="26">
        <v>916.03</v>
      </c>
      <c r="J5690" s="25">
        <v>479734.07</v>
      </c>
      <c r="K5690" s="25">
        <v>-315555.52999999985</v>
      </c>
      <c r="L5690" s="25">
        <v>236666.65</v>
      </c>
      <c r="M5690" s="27">
        <v>716400.72</v>
      </c>
    </row>
    <row r="5691" spans="1:13" x14ac:dyDescent="0.15">
      <c r="A5691" t="s">
        <v>21718</v>
      </c>
      <c r="B5691">
        <v>42514</v>
      </c>
      <c r="C5691" t="s">
        <v>15169</v>
      </c>
      <c r="D5691" t="s">
        <v>5687</v>
      </c>
      <c r="E5691" t="s">
        <v>14099</v>
      </c>
      <c r="F5691" s="2" t="s">
        <v>6526</v>
      </c>
      <c r="G5691" s="2" t="s">
        <v>6526</v>
      </c>
      <c r="H5691" s="29">
        <v>0</v>
      </c>
      <c r="I5691" s="26">
        <v>0</v>
      </c>
      <c r="J5691" s="25">
        <v>0</v>
      </c>
      <c r="K5691" s="25">
        <v>0</v>
      </c>
      <c r="L5691" s="25">
        <v>0</v>
      </c>
      <c r="M5691" s="27">
        <v>0</v>
      </c>
    </row>
    <row r="5692" spans="1:13" x14ac:dyDescent="0.15">
      <c r="A5692" t="s">
        <v>20255</v>
      </c>
      <c r="B5692">
        <v>41518</v>
      </c>
      <c r="C5692" t="s">
        <v>15040</v>
      </c>
      <c r="D5692" t="s">
        <v>5688</v>
      </c>
      <c r="E5692" t="s">
        <v>14100</v>
      </c>
      <c r="F5692" s="2" t="s">
        <v>6366</v>
      </c>
      <c r="G5692" s="2" t="s">
        <v>6366</v>
      </c>
      <c r="H5692" s="29">
        <v>0</v>
      </c>
      <c r="I5692" s="26">
        <v>82.78</v>
      </c>
      <c r="J5692" s="25">
        <v>43352.71</v>
      </c>
      <c r="K5692" s="25">
        <v>43352.71</v>
      </c>
      <c r="L5692" s="25">
        <v>-21242.83</v>
      </c>
      <c r="M5692" s="27">
        <v>22109.879999999997</v>
      </c>
    </row>
    <row r="5693" spans="1:13" x14ac:dyDescent="0.15">
      <c r="A5693" t="s">
        <v>21593</v>
      </c>
      <c r="B5693">
        <v>41869</v>
      </c>
      <c r="C5693" t="s">
        <v>15152</v>
      </c>
      <c r="D5693" t="s">
        <v>5689</v>
      </c>
      <c r="E5693" t="s">
        <v>14101</v>
      </c>
      <c r="F5693" s="2" t="s">
        <v>6576</v>
      </c>
      <c r="G5693" s="2" t="s">
        <v>6576</v>
      </c>
      <c r="H5693" s="29">
        <v>0</v>
      </c>
      <c r="I5693" s="26">
        <v>0</v>
      </c>
      <c r="J5693" s="25">
        <v>0</v>
      </c>
      <c r="K5693" s="25">
        <v>0</v>
      </c>
      <c r="L5693" s="25">
        <v>0</v>
      </c>
      <c r="M5693" s="27">
        <v>0</v>
      </c>
    </row>
    <row r="5694" spans="1:13" x14ac:dyDescent="0.15">
      <c r="A5694" t="s">
        <v>23453</v>
      </c>
      <c r="B5694">
        <v>83864</v>
      </c>
      <c r="C5694" t="s">
        <v>15255</v>
      </c>
      <c r="D5694" t="s">
        <v>5690</v>
      </c>
      <c r="E5694" t="s">
        <v>14102</v>
      </c>
      <c r="F5694" s="2" t="s">
        <v>6366</v>
      </c>
      <c r="G5694" s="2" t="s">
        <v>6366</v>
      </c>
      <c r="H5694" s="29">
        <v>0</v>
      </c>
      <c r="I5694" s="26">
        <v>0</v>
      </c>
      <c r="J5694" s="25">
        <v>0</v>
      </c>
      <c r="K5694" s="25">
        <v>0</v>
      </c>
      <c r="L5694" s="25">
        <v>0</v>
      </c>
      <c r="M5694" s="27">
        <v>0</v>
      </c>
    </row>
    <row r="5695" spans="1:13" x14ac:dyDescent="0.15">
      <c r="A5695" t="s">
        <v>20197</v>
      </c>
      <c r="B5695">
        <v>41514</v>
      </c>
      <c r="C5695" t="s">
        <v>15037</v>
      </c>
      <c r="D5695" t="s">
        <v>5691</v>
      </c>
      <c r="E5695" t="s">
        <v>14103</v>
      </c>
      <c r="F5695" s="2" t="s">
        <v>6360</v>
      </c>
      <c r="G5695" s="2" t="s">
        <v>6360</v>
      </c>
      <c r="H5695" s="29">
        <v>0</v>
      </c>
      <c r="I5695" s="26">
        <v>0</v>
      </c>
      <c r="J5695" s="25">
        <v>0</v>
      </c>
      <c r="K5695" s="25">
        <v>0</v>
      </c>
      <c r="L5695" s="25">
        <v>0</v>
      </c>
      <c r="M5695" s="27">
        <v>0</v>
      </c>
    </row>
    <row r="5696" spans="1:13" x14ac:dyDescent="0.15">
      <c r="A5696" t="s">
        <v>22841</v>
      </c>
      <c r="B5696">
        <v>71488</v>
      </c>
      <c r="C5696" t="s">
        <v>15366</v>
      </c>
      <c r="D5696" t="s">
        <v>5692</v>
      </c>
      <c r="E5696" t="s">
        <v>14104</v>
      </c>
      <c r="F5696" s="2" t="s">
        <v>6360</v>
      </c>
      <c r="G5696" s="2" t="s">
        <v>6360</v>
      </c>
      <c r="H5696" s="29">
        <v>0</v>
      </c>
      <c r="I5696" s="26">
        <v>0</v>
      </c>
      <c r="J5696" s="25">
        <v>0</v>
      </c>
      <c r="K5696" s="25">
        <v>0</v>
      </c>
      <c r="L5696" s="25">
        <v>0</v>
      </c>
      <c r="M5696" s="27">
        <v>0</v>
      </c>
    </row>
    <row r="5697" spans="1:13" x14ac:dyDescent="0.15">
      <c r="A5697" t="s">
        <v>17832</v>
      </c>
      <c r="B5697">
        <v>30010</v>
      </c>
      <c r="C5697" t="s">
        <v>14718</v>
      </c>
      <c r="D5697" t="s">
        <v>5693</v>
      </c>
      <c r="E5697" t="s">
        <v>14105</v>
      </c>
      <c r="F5697" s="2" t="s">
        <v>6360</v>
      </c>
      <c r="G5697" s="2" t="s">
        <v>6360</v>
      </c>
      <c r="H5697" s="29">
        <v>0</v>
      </c>
      <c r="I5697" s="26">
        <v>0</v>
      </c>
      <c r="J5697" s="25">
        <v>0</v>
      </c>
      <c r="K5697" s="25">
        <v>0</v>
      </c>
      <c r="L5697" s="25">
        <v>0</v>
      </c>
      <c r="M5697" s="27">
        <v>0</v>
      </c>
    </row>
    <row r="5698" spans="1:13" x14ac:dyDescent="0.15">
      <c r="A5698" t="s">
        <v>19095</v>
      </c>
      <c r="B5698">
        <v>41023</v>
      </c>
      <c r="C5698" t="s">
        <v>14938</v>
      </c>
      <c r="D5698" t="s">
        <v>5694</v>
      </c>
      <c r="E5698" t="s">
        <v>14106</v>
      </c>
      <c r="F5698" s="2" t="s">
        <v>6293</v>
      </c>
      <c r="G5698" s="2" t="s">
        <v>6293</v>
      </c>
      <c r="H5698" s="29">
        <v>0</v>
      </c>
      <c r="I5698" s="26">
        <v>0</v>
      </c>
      <c r="J5698" s="25">
        <v>0</v>
      </c>
      <c r="K5698" s="25">
        <v>0</v>
      </c>
      <c r="L5698" s="25">
        <v>0</v>
      </c>
      <c r="M5698" s="27">
        <v>0</v>
      </c>
    </row>
    <row r="5699" spans="1:13" x14ac:dyDescent="0.15">
      <c r="A5699" t="s">
        <v>22463</v>
      </c>
      <c r="B5699">
        <v>49960</v>
      </c>
      <c r="C5699" t="s">
        <v>15290</v>
      </c>
      <c r="D5699" t="s">
        <v>5695</v>
      </c>
      <c r="E5699" t="s">
        <v>14107</v>
      </c>
      <c r="F5699" s="2" t="s">
        <v>10201</v>
      </c>
      <c r="G5699" s="2" t="s">
        <v>8330</v>
      </c>
      <c r="H5699" s="29">
        <v>0</v>
      </c>
      <c r="I5699" s="26">
        <v>0</v>
      </c>
      <c r="J5699" s="25">
        <v>0</v>
      </c>
      <c r="K5699" s="25">
        <v>0</v>
      </c>
      <c r="L5699" s="25">
        <v>0</v>
      </c>
      <c r="M5699" s="27">
        <v>0</v>
      </c>
    </row>
    <row r="5700" spans="1:13" x14ac:dyDescent="0.15">
      <c r="A5700" t="s">
        <v>23392</v>
      </c>
      <c r="B5700">
        <v>83149</v>
      </c>
      <c r="C5700" t="s">
        <v>15453</v>
      </c>
      <c r="D5700" t="s">
        <v>5696</v>
      </c>
      <c r="E5700" t="s">
        <v>14108</v>
      </c>
      <c r="F5700" s="2" t="s">
        <v>10201</v>
      </c>
      <c r="G5700" s="2" t="s">
        <v>8330</v>
      </c>
      <c r="H5700" s="29">
        <v>0</v>
      </c>
      <c r="I5700" s="26">
        <v>0</v>
      </c>
      <c r="J5700" s="25">
        <v>0</v>
      </c>
      <c r="K5700" s="25">
        <v>0</v>
      </c>
      <c r="L5700" s="25">
        <v>0</v>
      </c>
      <c r="M5700" s="27">
        <v>0</v>
      </c>
    </row>
    <row r="5701" spans="1:13" x14ac:dyDescent="0.15">
      <c r="A5701" t="s">
        <v>17956</v>
      </c>
      <c r="B5701">
        <v>31237</v>
      </c>
      <c r="C5701" t="s">
        <v>14766</v>
      </c>
      <c r="D5701" t="s">
        <v>5697</v>
      </c>
      <c r="E5701" t="s">
        <v>14109</v>
      </c>
      <c r="F5701" s="2" t="s">
        <v>6588</v>
      </c>
      <c r="G5701" s="2" t="s">
        <v>6589</v>
      </c>
      <c r="H5701" s="29">
        <v>0</v>
      </c>
      <c r="I5701" s="26">
        <v>0</v>
      </c>
      <c r="J5701" s="25">
        <v>0</v>
      </c>
      <c r="K5701" s="25">
        <v>0</v>
      </c>
      <c r="L5701" s="25">
        <v>0</v>
      </c>
      <c r="M5701" s="27">
        <v>0</v>
      </c>
    </row>
    <row r="5702" spans="1:13" x14ac:dyDescent="0.15">
      <c r="A5702" t="s">
        <v>21876</v>
      </c>
      <c r="B5702">
        <v>42587</v>
      </c>
      <c r="C5702" t="s">
        <v>15195</v>
      </c>
      <c r="D5702" t="s">
        <v>5698</v>
      </c>
      <c r="E5702" t="s">
        <v>14110</v>
      </c>
      <c r="F5702" s="2" t="s">
        <v>6588</v>
      </c>
      <c r="G5702" s="2" t="s">
        <v>6589</v>
      </c>
      <c r="H5702" s="29">
        <v>0</v>
      </c>
      <c r="I5702" s="26">
        <v>0</v>
      </c>
      <c r="J5702" s="25">
        <v>0</v>
      </c>
      <c r="K5702" s="25">
        <v>0</v>
      </c>
      <c r="L5702" s="25">
        <v>0</v>
      </c>
      <c r="M5702" s="27">
        <v>0</v>
      </c>
    </row>
    <row r="5703" spans="1:13" x14ac:dyDescent="0.15">
      <c r="A5703" t="s">
        <v>21877</v>
      </c>
      <c r="B5703">
        <v>42587</v>
      </c>
      <c r="C5703" t="s">
        <v>15195</v>
      </c>
      <c r="D5703" t="s">
        <v>5699</v>
      </c>
      <c r="E5703" t="s">
        <v>14111</v>
      </c>
      <c r="F5703" s="2" t="s">
        <v>6588</v>
      </c>
      <c r="G5703" s="2" t="s">
        <v>6589</v>
      </c>
      <c r="H5703" s="29">
        <v>0</v>
      </c>
      <c r="I5703" s="26">
        <v>0</v>
      </c>
      <c r="J5703" s="25">
        <v>0</v>
      </c>
      <c r="K5703" s="25">
        <v>0</v>
      </c>
      <c r="L5703" s="25">
        <v>0</v>
      </c>
      <c r="M5703" s="27">
        <v>0</v>
      </c>
    </row>
    <row r="5704" spans="1:13" x14ac:dyDescent="0.15">
      <c r="A5704" t="s">
        <v>21001</v>
      </c>
      <c r="B5704">
        <v>41674</v>
      </c>
      <c r="C5704" t="s">
        <v>15099</v>
      </c>
      <c r="D5704" t="s">
        <v>5700</v>
      </c>
      <c r="E5704" t="s">
        <v>14112</v>
      </c>
      <c r="F5704" s="2" t="s">
        <v>6588</v>
      </c>
      <c r="G5704" s="2" t="s">
        <v>6589</v>
      </c>
      <c r="H5704" s="29">
        <v>7632.0899999999965</v>
      </c>
      <c r="I5704" s="26">
        <v>155.05000000000001</v>
      </c>
      <c r="J5704" s="25">
        <v>81201.240000000005</v>
      </c>
      <c r="K5704" s="25">
        <v>73569.150000000009</v>
      </c>
      <c r="L5704" s="25">
        <v>-36048.879999999997</v>
      </c>
      <c r="M5704" s="27">
        <v>45152.360000000008</v>
      </c>
    </row>
    <row r="5705" spans="1:13" x14ac:dyDescent="0.15">
      <c r="A5705" t="s">
        <v>21127</v>
      </c>
      <c r="B5705">
        <v>41772</v>
      </c>
      <c r="C5705" t="s">
        <v>15108</v>
      </c>
      <c r="D5705" t="s">
        <v>5701</v>
      </c>
      <c r="E5705" t="s">
        <v>14113</v>
      </c>
      <c r="F5705" s="2" t="s">
        <v>6395</v>
      </c>
      <c r="G5705" s="2" t="s">
        <v>6396</v>
      </c>
      <c r="H5705" s="29">
        <v>0</v>
      </c>
      <c r="I5705" s="26">
        <v>0</v>
      </c>
      <c r="J5705" s="25">
        <v>0</v>
      </c>
      <c r="K5705" s="25">
        <v>0</v>
      </c>
      <c r="L5705" s="25">
        <v>0</v>
      </c>
      <c r="M5705" s="27">
        <v>0</v>
      </c>
    </row>
    <row r="5706" spans="1:13" x14ac:dyDescent="0.15">
      <c r="A5706" t="s">
        <v>19352</v>
      </c>
      <c r="B5706">
        <v>41248</v>
      </c>
      <c r="C5706" t="s">
        <v>14965</v>
      </c>
      <c r="D5706" t="s">
        <v>5702</v>
      </c>
      <c r="E5706" t="s">
        <v>14114</v>
      </c>
      <c r="F5706" s="2" t="s">
        <v>6451</v>
      </c>
      <c r="G5706" s="2" t="s">
        <v>6451</v>
      </c>
      <c r="H5706" s="29">
        <v>7928</v>
      </c>
      <c r="I5706" s="26">
        <v>0</v>
      </c>
      <c r="J5706" s="25">
        <v>0</v>
      </c>
      <c r="K5706" s="25">
        <v>-7928</v>
      </c>
      <c r="L5706" s="25">
        <v>5946</v>
      </c>
      <c r="M5706" s="27">
        <v>5946</v>
      </c>
    </row>
    <row r="5707" spans="1:13" x14ac:dyDescent="0.15">
      <c r="A5707" t="s">
        <v>17454</v>
      </c>
      <c r="B5707">
        <v>13622</v>
      </c>
      <c r="C5707" t="s">
        <v>14656</v>
      </c>
      <c r="D5707" t="s">
        <v>5703</v>
      </c>
      <c r="E5707" t="s">
        <v>14115</v>
      </c>
      <c r="F5707" s="2" t="s">
        <v>6357</v>
      </c>
      <c r="G5707" s="2" t="s">
        <v>6358</v>
      </c>
      <c r="H5707" s="29">
        <v>0</v>
      </c>
      <c r="I5707" s="26">
        <v>7.38</v>
      </c>
      <c r="J5707" s="25">
        <v>3864.98</v>
      </c>
      <c r="K5707" s="25">
        <v>3864.98</v>
      </c>
      <c r="L5707" s="25">
        <v>-1893.84</v>
      </c>
      <c r="M5707" s="27">
        <v>1971.14</v>
      </c>
    </row>
    <row r="5708" spans="1:13" x14ac:dyDescent="0.15">
      <c r="A5708" t="s">
        <v>22075</v>
      </c>
      <c r="B5708">
        <v>42683</v>
      </c>
      <c r="C5708" t="s">
        <v>15215</v>
      </c>
      <c r="D5708" t="s">
        <v>5704</v>
      </c>
      <c r="E5708" t="s">
        <v>14116</v>
      </c>
      <c r="F5708" s="2" t="s">
        <v>6357</v>
      </c>
      <c r="G5708" s="2" t="s">
        <v>6358</v>
      </c>
      <c r="H5708" s="29">
        <v>0</v>
      </c>
      <c r="I5708" s="26">
        <v>0</v>
      </c>
      <c r="J5708" s="25">
        <v>0</v>
      </c>
      <c r="K5708" s="25">
        <v>0</v>
      </c>
      <c r="L5708" s="25">
        <v>0</v>
      </c>
      <c r="M5708" s="27">
        <v>0</v>
      </c>
    </row>
    <row r="5709" spans="1:13" x14ac:dyDescent="0.15">
      <c r="A5709" t="s">
        <v>22076</v>
      </c>
      <c r="B5709">
        <v>42683</v>
      </c>
      <c r="C5709" t="s">
        <v>15215</v>
      </c>
      <c r="D5709" t="s">
        <v>5705</v>
      </c>
      <c r="E5709" t="s">
        <v>14117</v>
      </c>
      <c r="F5709" s="2" t="s">
        <v>6357</v>
      </c>
      <c r="G5709" s="2" t="s">
        <v>6358</v>
      </c>
      <c r="H5709" s="29">
        <v>0</v>
      </c>
      <c r="I5709" s="26">
        <v>0</v>
      </c>
      <c r="J5709" s="25">
        <v>0</v>
      </c>
      <c r="K5709" s="25">
        <v>0</v>
      </c>
      <c r="L5709" s="25">
        <v>0</v>
      </c>
      <c r="M5709" s="27">
        <v>0</v>
      </c>
    </row>
    <row r="5710" spans="1:13" x14ac:dyDescent="0.15">
      <c r="A5710" t="s">
        <v>23272</v>
      </c>
      <c r="B5710">
        <v>79016</v>
      </c>
      <c r="C5710" t="s">
        <v>15429</v>
      </c>
      <c r="D5710" t="s">
        <v>5706</v>
      </c>
      <c r="E5710" t="s">
        <v>14118</v>
      </c>
      <c r="F5710" s="2" t="s">
        <v>6357</v>
      </c>
      <c r="G5710" s="2" t="s">
        <v>6358</v>
      </c>
      <c r="H5710" s="29">
        <v>0</v>
      </c>
      <c r="I5710" s="26">
        <v>0</v>
      </c>
      <c r="J5710" s="25">
        <v>0</v>
      </c>
      <c r="K5710" s="25">
        <v>0</v>
      </c>
      <c r="L5710" s="25">
        <v>0</v>
      </c>
      <c r="M5710" s="27">
        <v>0</v>
      </c>
    </row>
    <row r="5711" spans="1:13" x14ac:dyDescent="0.15">
      <c r="A5711" t="s">
        <v>17778</v>
      </c>
      <c r="B5711">
        <v>28601</v>
      </c>
      <c r="C5711" t="s">
        <v>14709</v>
      </c>
      <c r="D5711" t="s">
        <v>5707</v>
      </c>
      <c r="E5711" t="s">
        <v>10583</v>
      </c>
      <c r="F5711" s="2" t="s">
        <v>6317</v>
      </c>
      <c r="G5711" s="2" t="s">
        <v>6317</v>
      </c>
      <c r="H5711" s="29">
        <v>0</v>
      </c>
      <c r="I5711" s="26">
        <v>0</v>
      </c>
      <c r="J5711" s="25">
        <v>0</v>
      </c>
      <c r="K5711" s="25">
        <v>0</v>
      </c>
      <c r="L5711" s="25">
        <v>0</v>
      </c>
      <c r="M5711" s="27">
        <v>0</v>
      </c>
    </row>
    <row r="5712" spans="1:13" x14ac:dyDescent="0.15">
      <c r="A5712" t="s">
        <v>18403</v>
      </c>
      <c r="B5712">
        <v>40530</v>
      </c>
      <c r="C5712" t="s">
        <v>14870</v>
      </c>
      <c r="D5712" t="s">
        <v>5708</v>
      </c>
      <c r="E5712" t="s">
        <v>14119</v>
      </c>
      <c r="F5712" s="2" t="s">
        <v>6317</v>
      </c>
      <c r="G5712" s="2" t="s">
        <v>6317</v>
      </c>
      <c r="H5712" s="29">
        <v>0</v>
      </c>
      <c r="I5712" s="26">
        <v>0</v>
      </c>
      <c r="J5712" s="25">
        <v>0</v>
      </c>
      <c r="K5712" s="25">
        <v>0</v>
      </c>
      <c r="L5712" s="25">
        <v>0</v>
      </c>
      <c r="M5712" s="27">
        <v>0</v>
      </c>
    </row>
    <row r="5713" spans="1:13" x14ac:dyDescent="0.15">
      <c r="A5713" t="s">
        <v>17779</v>
      </c>
      <c r="B5713">
        <v>28601</v>
      </c>
      <c r="C5713" t="s">
        <v>14709</v>
      </c>
      <c r="D5713" t="s">
        <v>5709</v>
      </c>
      <c r="E5713" t="s">
        <v>12587</v>
      </c>
      <c r="F5713" s="2" t="s">
        <v>6317</v>
      </c>
      <c r="G5713" s="2" t="s">
        <v>6317</v>
      </c>
      <c r="H5713" s="29">
        <v>0</v>
      </c>
      <c r="I5713" s="26">
        <v>0</v>
      </c>
      <c r="J5713" s="25">
        <v>0</v>
      </c>
      <c r="K5713" s="25">
        <v>0</v>
      </c>
      <c r="L5713" s="25">
        <v>0</v>
      </c>
      <c r="M5713" s="27">
        <v>0</v>
      </c>
    </row>
    <row r="5714" spans="1:13" x14ac:dyDescent="0.15">
      <c r="A5714" t="s">
        <v>18826</v>
      </c>
      <c r="B5714">
        <v>40946</v>
      </c>
      <c r="C5714" t="s">
        <v>14916</v>
      </c>
      <c r="D5714" t="s">
        <v>5710</v>
      </c>
      <c r="E5714" t="s">
        <v>14120</v>
      </c>
      <c r="F5714" s="2" t="s">
        <v>6378</v>
      </c>
      <c r="G5714" s="2" t="s">
        <v>6378</v>
      </c>
      <c r="H5714" s="29">
        <v>0</v>
      </c>
      <c r="I5714" s="26">
        <v>9.61</v>
      </c>
      <c r="J5714" s="25">
        <v>5032.8500000000004</v>
      </c>
      <c r="K5714" s="25">
        <v>5032.8500000000004</v>
      </c>
      <c r="L5714" s="25">
        <v>-2466.1</v>
      </c>
      <c r="M5714" s="27">
        <v>2566.7500000000005</v>
      </c>
    </row>
    <row r="5715" spans="1:13" x14ac:dyDescent="0.15">
      <c r="A5715" t="s">
        <v>20761</v>
      </c>
      <c r="B5715">
        <v>41624</v>
      </c>
      <c r="C5715" t="s">
        <v>15081</v>
      </c>
      <c r="D5715" t="s">
        <v>5711</v>
      </c>
      <c r="E5715" t="s">
        <v>14121</v>
      </c>
      <c r="F5715" s="2" t="s">
        <v>6378</v>
      </c>
      <c r="G5715" s="2" t="s">
        <v>6378</v>
      </c>
      <c r="H5715" s="29">
        <v>0</v>
      </c>
      <c r="I5715" s="26">
        <v>0</v>
      </c>
      <c r="J5715" s="25">
        <v>0</v>
      </c>
      <c r="K5715" s="25">
        <v>0</v>
      </c>
      <c r="L5715" s="25">
        <v>0</v>
      </c>
      <c r="M5715" s="27">
        <v>0</v>
      </c>
    </row>
    <row r="5716" spans="1:13" x14ac:dyDescent="0.15">
      <c r="A5716" t="s">
        <v>17415</v>
      </c>
      <c r="B5716">
        <v>10249</v>
      </c>
      <c r="C5716" t="s">
        <v>14651</v>
      </c>
      <c r="D5716" t="s">
        <v>5712</v>
      </c>
      <c r="E5716" t="s">
        <v>14122</v>
      </c>
      <c r="F5716" s="2" t="s">
        <v>6388</v>
      </c>
      <c r="G5716" s="2" t="s">
        <v>6388</v>
      </c>
      <c r="H5716" s="29">
        <v>0</v>
      </c>
      <c r="I5716" s="26">
        <v>0</v>
      </c>
      <c r="J5716" s="25">
        <v>0</v>
      </c>
      <c r="K5716" s="25">
        <v>0</v>
      </c>
      <c r="L5716" s="25">
        <v>0</v>
      </c>
      <c r="M5716" s="27">
        <v>0</v>
      </c>
    </row>
    <row r="5717" spans="1:13" x14ac:dyDescent="0.15">
      <c r="A5717" t="s">
        <v>21361</v>
      </c>
      <c r="B5717">
        <v>41813</v>
      </c>
      <c r="C5717" t="s">
        <v>15126</v>
      </c>
      <c r="D5717" t="s">
        <v>5713</v>
      </c>
      <c r="E5717" t="s">
        <v>14123</v>
      </c>
      <c r="F5717" s="2" t="s">
        <v>8775</v>
      </c>
      <c r="G5717" s="2" t="s">
        <v>8775</v>
      </c>
      <c r="H5717" s="29">
        <v>22204.269999999997</v>
      </c>
      <c r="I5717" s="26">
        <v>100.87</v>
      </c>
      <c r="J5717" s="25">
        <v>52826.63</v>
      </c>
      <c r="K5717" s="25">
        <v>30622.36</v>
      </c>
      <c r="L5717" s="25">
        <v>-15004.96</v>
      </c>
      <c r="M5717" s="27">
        <v>37821.67</v>
      </c>
    </row>
    <row r="5718" spans="1:13" x14ac:dyDescent="0.15">
      <c r="A5718" t="s">
        <v>17922</v>
      </c>
      <c r="B5718">
        <v>31076</v>
      </c>
      <c r="C5718" t="s">
        <v>14756</v>
      </c>
      <c r="D5718" t="s">
        <v>5714</v>
      </c>
      <c r="E5718" t="s">
        <v>14124</v>
      </c>
      <c r="F5718" s="2" t="s">
        <v>6464</v>
      </c>
      <c r="G5718" s="2" t="s">
        <v>6465</v>
      </c>
      <c r="H5718" s="29">
        <v>251631.99</v>
      </c>
      <c r="I5718" s="26">
        <v>704.97</v>
      </c>
      <c r="J5718" s="25">
        <v>369199.84</v>
      </c>
      <c r="K5718" s="25">
        <v>117567.85000000003</v>
      </c>
      <c r="L5718" s="25">
        <v>-57608.25</v>
      </c>
      <c r="M5718" s="27">
        <v>311591.59000000003</v>
      </c>
    </row>
    <row r="5719" spans="1:13" x14ac:dyDescent="0.15">
      <c r="A5719" t="s">
        <v>22705</v>
      </c>
      <c r="B5719">
        <v>65287</v>
      </c>
      <c r="C5719" t="s">
        <v>15345</v>
      </c>
      <c r="D5719" t="s">
        <v>5715</v>
      </c>
      <c r="E5719" t="s">
        <v>14125</v>
      </c>
      <c r="F5719" s="2" t="s">
        <v>6304</v>
      </c>
      <c r="G5719" s="2" t="s">
        <v>6305</v>
      </c>
      <c r="H5719" s="29">
        <v>7725.6000000000058</v>
      </c>
      <c r="I5719" s="26">
        <v>20.28</v>
      </c>
      <c r="J5719" s="25">
        <v>10620.84</v>
      </c>
      <c r="K5719" s="25">
        <v>2895.2399999999943</v>
      </c>
      <c r="L5719" s="25">
        <v>-1418.67</v>
      </c>
      <c r="M5719" s="27">
        <v>9202.17</v>
      </c>
    </row>
    <row r="5720" spans="1:13" x14ac:dyDescent="0.15">
      <c r="A5720" t="s">
        <v>21368</v>
      </c>
      <c r="B5720">
        <v>41814</v>
      </c>
      <c r="C5720" t="s">
        <v>15127</v>
      </c>
      <c r="D5720" t="s">
        <v>5716</v>
      </c>
      <c r="E5720" t="s">
        <v>12160</v>
      </c>
      <c r="F5720" s="2" t="s">
        <v>6304</v>
      </c>
      <c r="G5720" s="2" t="s">
        <v>6305</v>
      </c>
      <c r="H5720" s="29">
        <v>0</v>
      </c>
      <c r="I5720" s="26">
        <v>0</v>
      </c>
      <c r="J5720" s="25">
        <v>0</v>
      </c>
      <c r="K5720" s="25">
        <v>0</v>
      </c>
      <c r="L5720" s="25">
        <v>0</v>
      </c>
      <c r="M5720" s="27">
        <v>0</v>
      </c>
    </row>
    <row r="5721" spans="1:13" x14ac:dyDescent="0.15">
      <c r="A5721" t="s">
        <v>20730</v>
      </c>
      <c r="B5721">
        <v>41616</v>
      </c>
      <c r="C5721" t="s">
        <v>15078</v>
      </c>
      <c r="D5721" t="s">
        <v>5717</v>
      </c>
      <c r="E5721" t="s">
        <v>14126</v>
      </c>
      <c r="F5721" s="2" t="s">
        <v>6446</v>
      </c>
      <c r="G5721" s="2" t="s">
        <v>6446</v>
      </c>
      <c r="H5721" s="29">
        <v>13805.370000000003</v>
      </c>
      <c r="I5721" s="26">
        <v>55.25</v>
      </c>
      <c r="J5721" s="25">
        <v>28934.98</v>
      </c>
      <c r="K5721" s="25">
        <v>15129.609999999997</v>
      </c>
      <c r="L5721" s="25">
        <v>-7413.51</v>
      </c>
      <c r="M5721" s="27">
        <v>21521.47</v>
      </c>
    </row>
    <row r="5722" spans="1:13" x14ac:dyDescent="0.15">
      <c r="A5722" t="s">
        <v>21983</v>
      </c>
      <c r="B5722">
        <v>42623</v>
      </c>
      <c r="C5722" t="s">
        <v>15204</v>
      </c>
      <c r="D5722" t="s">
        <v>5718</v>
      </c>
      <c r="E5722" t="s">
        <v>14127</v>
      </c>
      <c r="F5722" s="2" t="s">
        <v>6247</v>
      </c>
      <c r="G5722" s="2" t="s">
        <v>6247</v>
      </c>
      <c r="H5722" s="29">
        <v>0</v>
      </c>
      <c r="I5722" s="26">
        <v>0</v>
      </c>
      <c r="J5722" s="25">
        <v>0</v>
      </c>
      <c r="K5722" s="25">
        <v>0</v>
      </c>
      <c r="L5722" s="25">
        <v>0</v>
      </c>
      <c r="M5722" s="27">
        <v>0</v>
      </c>
    </row>
    <row r="5723" spans="1:13" x14ac:dyDescent="0.15">
      <c r="A5723" t="s">
        <v>19047</v>
      </c>
      <c r="B5723">
        <v>41012</v>
      </c>
      <c r="C5723" t="s">
        <v>14934</v>
      </c>
      <c r="D5723" t="s">
        <v>5719</v>
      </c>
      <c r="E5723" t="s">
        <v>14128</v>
      </c>
      <c r="F5723" s="2" t="s">
        <v>6445</v>
      </c>
      <c r="G5723" s="2" t="s">
        <v>6445</v>
      </c>
      <c r="H5723" s="29">
        <v>0</v>
      </c>
      <c r="I5723" s="26">
        <v>0</v>
      </c>
      <c r="J5723" s="25">
        <v>0</v>
      </c>
      <c r="K5723" s="25">
        <v>0</v>
      </c>
      <c r="L5723" s="25">
        <v>0</v>
      </c>
      <c r="M5723" s="27">
        <v>0</v>
      </c>
    </row>
    <row r="5724" spans="1:13" x14ac:dyDescent="0.15">
      <c r="A5724" t="s">
        <v>20242</v>
      </c>
      <c r="B5724">
        <v>41516</v>
      </c>
      <c r="C5724" t="s">
        <v>15039</v>
      </c>
      <c r="D5724" t="s">
        <v>5720</v>
      </c>
      <c r="E5724" t="s">
        <v>12492</v>
      </c>
      <c r="F5724" s="2" t="s">
        <v>6253</v>
      </c>
      <c r="G5724" s="2" t="s">
        <v>6253</v>
      </c>
      <c r="H5724" s="29">
        <v>85604.700000000012</v>
      </c>
      <c r="I5724" s="26">
        <v>220.59</v>
      </c>
      <c r="J5724" s="25">
        <v>115525.19</v>
      </c>
      <c r="K5724" s="25">
        <v>29920.489999999991</v>
      </c>
      <c r="L5724" s="25">
        <v>-14661.04</v>
      </c>
      <c r="M5724" s="27">
        <v>100864.15</v>
      </c>
    </row>
    <row r="5725" spans="1:13" x14ac:dyDescent="0.15">
      <c r="A5725" t="s">
        <v>18240</v>
      </c>
      <c r="B5725">
        <v>40257</v>
      </c>
      <c r="C5725" t="s">
        <v>14842</v>
      </c>
      <c r="D5725" t="s">
        <v>5721</v>
      </c>
      <c r="E5725" t="s">
        <v>14129</v>
      </c>
      <c r="F5725" s="2" t="s">
        <v>6509</v>
      </c>
      <c r="G5725" s="2" t="s">
        <v>6478</v>
      </c>
      <c r="H5725" s="29">
        <v>0</v>
      </c>
      <c r="I5725" s="26">
        <v>0</v>
      </c>
      <c r="J5725" s="25">
        <v>0</v>
      </c>
      <c r="K5725" s="25">
        <v>0</v>
      </c>
      <c r="L5725" s="25">
        <v>0</v>
      </c>
      <c r="M5725" s="27">
        <v>0</v>
      </c>
    </row>
    <row r="5726" spans="1:13" x14ac:dyDescent="0.15">
      <c r="A5726" t="s">
        <v>17721</v>
      </c>
      <c r="B5726">
        <v>26158</v>
      </c>
      <c r="C5726" t="s">
        <v>14697</v>
      </c>
      <c r="D5726" t="s">
        <v>5722</v>
      </c>
      <c r="E5726" t="s">
        <v>14130</v>
      </c>
      <c r="F5726" s="2" t="s">
        <v>6509</v>
      </c>
      <c r="G5726" s="2" t="s">
        <v>6478</v>
      </c>
      <c r="H5726" s="29">
        <v>0</v>
      </c>
      <c r="I5726" s="26">
        <v>0</v>
      </c>
      <c r="J5726" s="25">
        <v>0</v>
      </c>
      <c r="K5726" s="25">
        <v>0</v>
      </c>
      <c r="L5726" s="25">
        <v>0</v>
      </c>
      <c r="M5726" s="27">
        <v>0</v>
      </c>
    </row>
    <row r="5727" spans="1:13" x14ac:dyDescent="0.15">
      <c r="A5727" t="s">
        <v>21733</v>
      </c>
      <c r="B5727">
        <v>42538</v>
      </c>
      <c r="C5727" t="s">
        <v>15175</v>
      </c>
      <c r="D5727" t="s">
        <v>5723</v>
      </c>
      <c r="E5727" t="s">
        <v>14131</v>
      </c>
      <c r="F5727" s="2" t="s">
        <v>6374</v>
      </c>
      <c r="G5727" s="2" t="s">
        <v>6374</v>
      </c>
      <c r="H5727" s="29">
        <v>0</v>
      </c>
      <c r="I5727" s="26">
        <v>0</v>
      </c>
      <c r="J5727" s="25">
        <v>0</v>
      </c>
      <c r="K5727" s="25">
        <v>0</v>
      </c>
      <c r="L5727" s="25">
        <v>0</v>
      </c>
      <c r="M5727" s="27">
        <v>0</v>
      </c>
    </row>
    <row r="5728" spans="1:13" x14ac:dyDescent="0.15">
      <c r="A5728" t="s">
        <v>23579</v>
      </c>
      <c r="B5728">
        <v>97358</v>
      </c>
      <c r="C5728" t="s">
        <v>15521</v>
      </c>
      <c r="D5728" t="s">
        <v>5724</v>
      </c>
      <c r="E5728" t="s">
        <v>14132</v>
      </c>
      <c r="F5728" s="2" t="s">
        <v>6486</v>
      </c>
      <c r="G5728" s="2" t="s">
        <v>6486</v>
      </c>
      <c r="H5728" s="29">
        <v>74803.389999999985</v>
      </c>
      <c r="I5728" s="26">
        <v>157.84</v>
      </c>
      <c r="J5728" s="25">
        <v>82662.39</v>
      </c>
      <c r="K5728" s="25">
        <v>7859.0000000000146</v>
      </c>
      <c r="L5728" s="25">
        <v>-3850.91</v>
      </c>
      <c r="M5728" s="27">
        <v>78811.48</v>
      </c>
    </row>
    <row r="5729" spans="1:13" x14ac:dyDescent="0.15">
      <c r="A5729" t="s">
        <v>21551</v>
      </c>
      <c r="B5729">
        <v>41860</v>
      </c>
      <c r="C5729" t="s">
        <v>15146</v>
      </c>
      <c r="D5729" t="s">
        <v>5725</v>
      </c>
      <c r="E5729" t="s">
        <v>14133</v>
      </c>
      <c r="F5729" s="2" t="s">
        <v>8093</v>
      </c>
      <c r="G5729" s="2" t="s">
        <v>8093</v>
      </c>
      <c r="H5729" s="29">
        <v>0</v>
      </c>
      <c r="I5729" s="26">
        <v>0</v>
      </c>
      <c r="J5729" s="25">
        <v>0</v>
      </c>
      <c r="K5729" s="25">
        <v>0</v>
      </c>
      <c r="L5729" s="25">
        <v>0</v>
      </c>
      <c r="M5729" s="27">
        <v>0</v>
      </c>
    </row>
    <row r="5730" spans="1:13" x14ac:dyDescent="0.15">
      <c r="A5730" t="s">
        <v>23065</v>
      </c>
      <c r="B5730">
        <v>75388</v>
      </c>
      <c r="C5730" t="s">
        <v>15396</v>
      </c>
      <c r="D5730" t="s">
        <v>5726</v>
      </c>
      <c r="E5730" t="s">
        <v>14134</v>
      </c>
      <c r="F5730" s="2" t="s">
        <v>11140</v>
      </c>
      <c r="G5730" s="2" t="s">
        <v>11140</v>
      </c>
      <c r="H5730" s="29">
        <v>0</v>
      </c>
      <c r="I5730" s="26">
        <v>0</v>
      </c>
      <c r="J5730" s="25">
        <v>0</v>
      </c>
      <c r="K5730" s="25">
        <v>0</v>
      </c>
      <c r="L5730" s="25">
        <v>0</v>
      </c>
      <c r="M5730" s="27">
        <v>0</v>
      </c>
    </row>
    <row r="5731" spans="1:13" x14ac:dyDescent="0.15">
      <c r="A5731" t="s">
        <v>20938</v>
      </c>
      <c r="B5731">
        <v>41646</v>
      </c>
      <c r="C5731" t="s">
        <v>15093</v>
      </c>
      <c r="D5731" t="s">
        <v>5727</v>
      </c>
      <c r="E5731" t="s">
        <v>7325</v>
      </c>
      <c r="F5731" s="2" t="s">
        <v>6317</v>
      </c>
      <c r="G5731" s="2" t="s">
        <v>6317</v>
      </c>
      <c r="H5731" s="29">
        <v>0</v>
      </c>
      <c r="I5731" s="26">
        <v>0</v>
      </c>
      <c r="J5731" s="25">
        <v>0</v>
      </c>
      <c r="K5731" s="25">
        <v>0</v>
      </c>
      <c r="L5731" s="25">
        <v>0</v>
      </c>
      <c r="M5731" s="27">
        <v>0</v>
      </c>
    </row>
    <row r="5732" spans="1:13" x14ac:dyDescent="0.15">
      <c r="A5732" t="s">
        <v>18208</v>
      </c>
      <c r="B5732">
        <v>40020</v>
      </c>
      <c r="C5732" t="s">
        <v>14835</v>
      </c>
      <c r="D5732" t="s">
        <v>5728</v>
      </c>
      <c r="E5732" t="s">
        <v>14135</v>
      </c>
      <c r="F5732" s="2" t="s">
        <v>6363</v>
      </c>
      <c r="G5732" s="2" t="s">
        <v>6363</v>
      </c>
      <c r="H5732" s="29">
        <v>0</v>
      </c>
      <c r="I5732" s="26">
        <v>0</v>
      </c>
      <c r="J5732" s="25">
        <v>0</v>
      </c>
      <c r="K5732" s="25">
        <v>0</v>
      </c>
      <c r="L5732" s="25">
        <v>0</v>
      </c>
      <c r="M5732" s="27">
        <v>0</v>
      </c>
    </row>
    <row r="5733" spans="1:13" x14ac:dyDescent="0.15">
      <c r="A5733" t="s">
        <v>20629</v>
      </c>
      <c r="B5733">
        <v>41580</v>
      </c>
      <c r="C5733" t="s">
        <v>15069</v>
      </c>
      <c r="D5733" t="s">
        <v>5729</v>
      </c>
      <c r="E5733" t="s">
        <v>14136</v>
      </c>
      <c r="F5733" s="2" t="s">
        <v>6363</v>
      </c>
      <c r="G5733" s="2" t="s">
        <v>6363</v>
      </c>
      <c r="H5733" s="29">
        <v>0</v>
      </c>
      <c r="I5733" s="26">
        <v>104.39</v>
      </c>
      <c r="J5733" s="25">
        <v>54670.09</v>
      </c>
      <c r="K5733" s="25">
        <v>54670.09</v>
      </c>
      <c r="L5733" s="25">
        <v>-26788.34</v>
      </c>
      <c r="M5733" s="27">
        <v>27881.749999999996</v>
      </c>
    </row>
    <row r="5734" spans="1:13" x14ac:dyDescent="0.15">
      <c r="A5734" t="s">
        <v>20957</v>
      </c>
      <c r="B5734">
        <v>41662</v>
      </c>
      <c r="C5734" t="s">
        <v>15095</v>
      </c>
      <c r="D5734" t="s">
        <v>5730</v>
      </c>
      <c r="E5734" t="s">
        <v>14137</v>
      </c>
      <c r="F5734" s="2" t="s">
        <v>6372</v>
      </c>
      <c r="G5734" s="2" t="s">
        <v>6372</v>
      </c>
      <c r="H5734" s="29">
        <v>0</v>
      </c>
      <c r="I5734" s="26">
        <v>0</v>
      </c>
      <c r="J5734" s="25">
        <v>0</v>
      </c>
      <c r="K5734" s="25">
        <v>0</v>
      </c>
      <c r="L5734" s="25">
        <v>0</v>
      </c>
      <c r="M5734" s="27">
        <v>0</v>
      </c>
    </row>
    <row r="5735" spans="1:13" x14ac:dyDescent="0.15">
      <c r="A5735" t="s">
        <v>23524</v>
      </c>
      <c r="B5735">
        <v>89155</v>
      </c>
      <c r="C5735" t="s">
        <v>15486</v>
      </c>
      <c r="D5735" t="s">
        <v>5731</v>
      </c>
      <c r="E5735" t="s">
        <v>9781</v>
      </c>
      <c r="F5735" s="2" t="s">
        <v>6542</v>
      </c>
      <c r="G5735" s="2" t="s">
        <v>6543</v>
      </c>
      <c r="H5735" s="29">
        <v>0</v>
      </c>
      <c r="I5735" s="26">
        <v>0</v>
      </c>
      <c r="J5735" s="25">
        <v>0</v>
      </c>
      <c r="K5735" s="25">
        <v>0</v>
      </c>
      <c r="L5735" s="25">
        <v>0</v>
      </c>
      <c r="M5735" s="27">
        <v>0</v>
      </c>
    </row>
    <row r="5736" spans="1:13" x14ac:dyDescent="0.15">
      <c r="A5736" t="s">
        <v>20322</v>
      </c>
      <c r="B5736">
        <v>41534</v>
      </c>
      <c r="C5736" t="s">
        <v>15047</v>
      </c>
      <c r="D5736" t="s">
        <v>5732</v>
      </c>
      <c r="E5736" t="s">
        <v>14138</v>
      </c>
      <c r="F5736" s="2" t="s">
        <v>6957</v>
      </c>
      <c r="G5736" s="2" t="s">
        <v>6543</v>
      </c>
      <c r="H5736" s="29">
        <v>0</v>
      </c>
      <c r="I5736" s="26">
        <v>0</v>
      </c>
      <c r="J5736" s="25">
        <v>0</v>
      </c>
      <c r="K5736" s="25">
        <v>0</v>
      </c>
      <c r="L5736" s="25">
        <v>0</v>
      </c>
      <c r="M5736" s="27">
        <v>0</v>
      </c>
    </row>
    <row r="5737" spans="1:13" x14ac:dyDescent="0.15">
      <c r="A5737" t="s">
        <v>20288</v>
      </c>
      <c r="B5737">
        <v>41528</v>
      </c>
      <c r="C5737" t="s">
        <v>15044</v>
      </c>
      <c r="D5737" t="s">
        <v>5733</v>
      </c>
      <c r="E5737" t="s">
        <v>11592</v>
      </c>
      <c r="F5737" s="2" t="s">
        <v>7365</v>
      </c>
      <c r="G5737" s="2" t="s">
        <v>7366</v>
      </c>
      <c r="H5737" s="29">
        <v>0</v>
      </c>
      <c r="I5737" s="26">
        <v>0</v>
      </c>
      <c r="J5737" s="25">
        <v>0</v>
      </c>
      <c r="K5737" s="25">
        <v>0</v>
      </c>
      <c r="L5737" s="25">
        <v>0</v>
      </c>
      <c r="M5737" s="27">
        <v>0</v>
      </c>
    </row>
    <row r="5738" spans="1:13" x14ac:dyDescent="0.15">
      <c r="A5738" t="s">
        <v>23237</v>
      </c>
      <c r="B5738">
        <v>77975</v>
      </c>
      <c r="C5738" t="s">
        <v>15421</v>
      </c>
      <c r="D5738" t="s">
        <v>5734</v>
      </c>
      <c r="E5738" t="s">
        <v>14139</v>
      </c>
      <c r="F5738" s="2" t="s">
        <v>7365</v>
      </c>
      <c r="G5738" s="2" t="s">
        <v>7366</v>
      </c>
      <c r="H5738" s="29">
        <v>0</v>
      </c>
      <c r="I5738" s="26">
        <v>0</v>
      </c>
      <c r="J5738" s="25">
        <v>0</v>
      </c>
      <c r="K5738" s="25">
        <v>0</v>
      </c>
      <c r="L5738" s="25">
        <v>0</v>
      </c>
      <c r="M5738" s="27">
        <v>0</v>
      </c>
    </row>
    <row r="5739" spans="1:13" x14ac:dyDescent="0.15">
      <c r="A5739" t="s">
        <v>19601</v>
      </c>
      <c r="B5739">
        <v>41375</v>
      </c>
      <c r="C5739" t="s">
        <v>14990</v>
      </c>
      <c r="D5739" t="s">
        <v>5735</v>
      </c>
      <c r="E5739" t="s">
        <v>13639</v>
      </c>
      <c r="F5739" s="2" t="s">
        <v>6509</v>
      </c>
      <c r="G5739" s="2" t="s">
        <v>6478</v>
      </c>
      <c r="H5739" s="29">
        <v>0</v>
      </c>
      <c r="I5739" s="26">
        <v>20.74</v>
      </c>
      <c r="J5739" s="25">
        <v>10861.75</v>
      </c>
      <c r="K5739" s="25">
        <v>10861.75</v>
      </c>
      <c r="L5739" s="25">
        <v>-5322.26</v>
      </c>
      <c r="M5739" s="27">
        <v>5539.49</v>
      </c>
    </row>
    <row r="5740" spans="1:13" x14ac:dyDescent="0.15">
      <c r="A5740" t="s">
        <v>18538</v>
      </c>
      <c r="B5740">
        <v>40753</v>
      </c>
      <c r="C5740" t="s">
        <v>14892</v>
      </c>
      <c r="D5740" t="s">
        <v>5736</v>
      </c>
      <c r="E5740" t="s">
        <v>14140</v>
      </c>
      <c r="F5740" s="2" t="s">
        <v>6226</v>
      </c>
      <c r="G5740" s="2" t="s">
        <v>6227</v>
      </c>
      <c r="H5740" s="29">
        <v>0</v>
      </c>
      <c r="I5740" s="26">
        <v>0</v>
      </c>
      <c r="J5740" s="25">
        <v>0</v>
      </c>
      <c r="K5740" s="25">
        <v>0</v>
      </c>
      <c r="L5740" s="25">
        <v>0</v>
      </c>
      <c r="M5740" s="27">
        <v>0</v>
      </c>
    </row>
    <row r="5741" spans="1:13" x14ac:dyDescent="0.15">
      <c r="A5741" t="s">
        <v>17885</v>
      </c>
      <c r="B5741">
        <v>30709</v>
      </c>
      <c r="C5741" t="s">
        <v>14740</v>
      </c>
      <c r="D5741" t="s">
        <v>5737</v>
      </c>
      <c r="E5741" t="s">
        <v>14142</v>
      </c>
      <c r="F5741" s="2" t="s">
        <v>6228</v>
      </c>
      <c r="G5741" s="2" t="s">
        <v>6228</v>
      </c>
      <c r="H5741" s="29">
        <v>70529.840000000026</v>
      </c>
      <c r="I5741" s="26">
        <v>294</v>
      </c>
      <c r="J5741" s="25">
        <v>153970.74</v>
      </c>
      <c r="K5741" s="25">
        <v>83440.899999999965</v>
      </c>
      <c r="L5741" s="25">
        <v>-40886.04</v>
      </c>
      <c r="M5741" s="27">
        <v>113084.69999999998</v>
      </c>
    </row>
    <row r="5742" spans="1:13" x14ac:dyDescent="0.15">
      <c r="A5742" t="s">
        <v>20851</v>
      </c>
      <c r="B5742">
        <v>41632</v>
      </c>
      <c r="C5742" t="s">
        <v>15086</v>
      </c>
      <c r="D5742" t="s">
        <v>5738</v>
      </c>
      <c r="E5742" t="s">
        <v>7325</v>
      </c>
      <c r="F5742" s="2" t="s">
        <v>7242</v>
      </c>
      <c r="G5742" s="2" t="s">
        <v>7242</v>
      </c>
      <c r="H5742" s="29">
        <v>0</v>
      </c>
      <c r="I5742" s="26">
        <v>0</v>
      </c>
      <c r="J5742" s="25">
        <v>0</v>
      </c>
      <c r="K5742" s="25">
        <v>0</v>
      </c>
      <c r="L5742" s="25">
        <v>0</v>
      </c>
      <c r="M5742" s="27">
        <v>0</v>
      </c>
    </row>
    <row r="5743" spans="1:13" x14ac:dyDescent="0.15">
      <c r="A5743" t="s">
        <v>17923</v>
      </c>
      <c r="B5743">
        <v>31076</v>
      </c>
      <c r="C5743" t="s">
        <v>14756</v>
      </c>
      <c r="D5743" t="s">
        <v>5739</v>
      </c>
      <c r="E5743" t="s">
        <v>14143</v>
      </c>
      <c r="F5743" s="2" t="s">
        <v>6360</v>
      </c>
      <c r="G5743" s="2" t="s">
        <v>6360</v>
      </c>
      <c r="H5743" s="29">
        <v>109992.69</v>
      </c>
      <c r="I5743" s="26">
        <v>545.63</v>
      </c>
      <c r="J5743" s="25">
        <v>285751.89</v>
      </c>
      <c r="K5743" s="25">
        <v>175759.2</v>
      </c>
      <c r="L5743" s="25">
        <v>-86122.01</v>
      </c>
      <c r="M5743" s="27">
        <v>199629.88</v>
      </c>
    </row>
    <row r="5744" spans="1:13" x14ac:dyDescent="0.15">
      <c r="A5744" t="s">
        <v>17933</v>
      </c>
      <c r="B5744">
        <v>31077</v>
      </c>
      <c r="C5744" t="s">
        <v>14757</v>
      </c>
      <c r="D5744" t="s">
        <v>5740</v>
      </c>
      <c r="E5744" t="s">
        <v>14144</v>
      </c>
      <c r="F5744" s="2" t="s">
        <v>7106</v>
      </c>
      <c r="G5744" s="2" t="s">
        <v>6231</v>
      </c>
      <c r="H5744" s="29">
        <v>7482.4700000000012</v>
      </c>
      <c r="I5744" s="26">
        <v>0</v>
      </c>
      <c r="J5744" s="25">
        <v>0</v>
      </c>
      <c r="K5744" s="25">
        <v>-7482.4700000000012</v>
      </c>
      <c r="L5744" s="25">
        <v>5611.85</v>
      </c>
      <c r="M5744" s="27">
        <v>5611.85</v>
      </c>
    </row>
    <row r="5745" spans="1:13" x14ac:dyDescent="0.15">
      <c r="A5745" t="s">
        <v>17934</v>
      </c>
      <c r="B5745">
        <v>31080</v>
      </c>
      <c r="C5745" t="s">
        <v>14758</v>
      </c>
      <c r="D5745" t="s">
        <v>5741</v>
      </c>
      <c r="E5745" t="s">
        <v>14145</v>
      </c>
      <c r="F5745" s="2" t="s">
        <v>6361</v>
      </c>
      <c r="G5745" s="2" t="s">
        <v>6361</v>
      </c>
      <c r="H5745" s="29">
        <v>785651.58000000007</v>
      </c>
      <c r="I5745" s="26">
        <v>809.04</v>
      </c>
      <c r="J5745" s="25">
        <v>423702.34</v>
      </c>
      <c r="K5745" s="25">
        <v>-361949.24000000005</v>
      </c>
      <c r="L5745" s="25">
        <v>271461.93</v>
      </c>
      <c r="M5745" s="27">
        <v>695164.27</v>
      </c>
    </row>
    <row r="5746" spans="1:13" x14ac:dyDescent="0.15">
      <c r="A5746" t="s">
        <v>17936</v>
      </c>
      <c r="B5746">
        <v>31088</v>
      </c>
      <c r="C5746" t="s">
        <v>14759</v>
      </c>
      <c r="D5746" t="s">
        <v>5742</v>
      </c>
      <c r="E5746" t="s">
        <v>14147</v>
      </c>
      <c r="F5746" s="2" t="s">
        <v>6383</v>
      </c>
      <c r="G5746" s="2" t="s">
        <v>6383</v>
      </c>
      <c r="H5746" s="29">
        <v>399302.62</v>
      </c>
      <c r="I5746" s="26">
        <v>605.57000000000005</v>
      </c>
      <c r="J5746" s="25">
        <v>317143.06</v>
      </c>
      <c r="K5746" s="25">
        <v>-82159.56</v>
      </c>
      <c r="L5746" s="25">
        <v>61619.67</v>
      </c>
      <c r="M5746" s="27">
        <v>378762.73</v>
      </c>
    </row>
    <row r="5747" spans="1:13" x14ac:dyDescent="0.15">
      <c r="A5747" t="s">
        <v>17937</v>
      </c>
      <c r="B5747">
        <v>31089</v>
      </c>
      <c r="C5747" t="s">
        <v>14760</v>
      </c>
      <c r="D5747" t="s">
        <v>5743</v>
      </c>
      <c r="E5747" t="s">
        <v>14149</v>
      </c>
      <c r="F5747" s="2" t="s">
        <v>6359</v>
      </c>
      <c r="G5747" s="2" t="s">
        <v>6359</v>
      </c>
      <c r="H5747" s="29">
        <v>0</v>
      </c>
      <c r="I5747" s="26">
        <v>0</v>
      </c>
      <c r="J5747" s="25">
        <v>0</v>
      </c>
      <c r="K5747" s="25">
        <v>0</v>
      </c>
      <c r="L5747" s="25">
        <v>0</v>
      </c>
      <c r="M5747" s="27">
        <v>0</v>
      </c>
    </row>
    <row r="5748" spans="1:13" x14ac:dyDescent="0.15">
      <c r="A5748" t="s">
        <v>17938</v>
      </c>
      <c r="B5748">
        <v>31118</v>
      </c>
      <c r="C5748" t="s">
        <v>14761</v>
      </c>
      <c r="D5748" t="s">
        <v>5744</v>
      </c>
      <c r="E5748" t="s">
        <v>14151</v>
      </c>
      <c r="F5748" s="2" t="s">
        <v>6317</v>
      </c>
      <c r="G5748" s="2" t="s">
        <v>6317</v>
      </c>
      <c r="H5748" s="29">
        <v>349465.98</v>
      </c>
      <c r="I5748" s="26">
        <v>752.38</v>
      </c>
      <c r="J5748" s="25">
        <v>394028.93</v>
      </c>
      <c r="K5748" s="25">
        <v>44562.950000000012</v>
      </c>
      <c r="L5748" s="25">
        <v>-21835.85</v>
      </c>
      <c r="M5748" s="27">
        <v>372193.08</v>
      </c>
    </row>
    <row r="5749" spans="1:13" x14ac:dyDescent="0.15">
      <c r="A5749" t="s">
        <v>23066</v>
      </c>
      <c r="B5749">
        <v>75388</v>
      </c>
      <c r="C5749" t="s">
        <v>15396</v>
      </c>
      <c r="D5749" t="s">
        <v>5745</v>
      </c>
      <c r="E5749" t="s">
        <v>14153</v>
      </c>
      <c r="F5749" s="2" t="s">
        <v>6886</v>
      </c>
      <c r="G5749" s="2" t="s">
        <v>6887</v>
      </c>
      <c r="H5749" s="29">
        <v>0</v>
      </c>
      <c r="I5749" s="26">
        <v>0</v>
      </c>
      <c r="J5749" s="25">
        <v>0</v>
      </c>
      <c r="K5749" s="25">
        <v>0</v>
      </c>
      <c r="L5749" s="25">
        <v>0</v>
      </c>
      <c r="M5749" s="27">
        <v>0</v>
      </c>
    </row>
    <row r="5750" spans="1:13" x14ac:dyDescent="0.15">
      <c r="A5750" t="s">
        <v>22826</v>
      </c>
      <c r="B5750">
        <v>71008</v>
      </c>
      <c r="C5750" t="s">
        <v>15363</v>
      </c>
      <c r="D5750" t="s">
        <v>5746</v>
      </c>
      <c r="E5750" t="s">
        <v>14154</v>
      </c>
      <c r="F5750" s="2" t="s">
        <v>7389</v>
      </c>
      <c r="G5750" s="2" t="s">
        <v>6369</v>
      </c>
      <c r="H5750" s="29">
        <v>10645.259999999995</v>
      </c>
      <c r="I5750" s="26">
        <v>20.71</v>
      </c>
      <c r="J5750" s="25">
        <v>10846.03</v>
      </c>
      <c r="K5750" s="25">
        <v>200.77000000000589</v>
      </c>
      <c r="L5750" s="25">
        <v>-98.38</v>
      </c>
      <c r="M5750" s="27">
        <v>10747.650000000001</v>
      </c>
    </row>
    <row r="5751" spans="1:13" x14ac:dyDescent="0.15">
      <c r="A5751" t="s">
        <v>20323</v>
      </c>
      <c r="B5751">
        <v>41534</v>
      </c>
      <c r="C5751" t="s">
        <v>15047</v>
      </c>
      <c r="D5751" t="s">
        <v>5747</v>
      </c>
      <c r="E5751" t="s">
        <v>14155</v>
      </c>
      <c r="F5751" s="2" t="s">
        <v>6486</v>
      </c>
      <c r="G5751" s="2" t="s">
        <v>6486</v>
      </c>
      <c r="H5751" s="29">
        <v>5946</v>
      </c>
      <c r="I5751" s="26">
        <v>0</v>
      </c>
      <c r="J5751" s="25">
        <v>0</v>
      </c>
      <c r="K5751" s="25">
        <v>-5946</v>
      </c>
      <c r="L5751" s="25">
        <v>4459.5</v>
      </c>
      <c r="M5751" s="27">
        <v>4459.5</v>
      </c>
    </row>
    <row r="5752" spans="1:13" x14ac:dyDescent="0.15">
      <c r="A5752" t="s">
        <v>17943</v>
      </c>
      <c r="B5752">
        <v>31204</v>
      </c>
      <c r="C5752" t="s">
        <v>14764</v>
      </c>
      <c r="D5752" t="s">
        <v>5748</v>
      </c>
      <c r="E5752" t="s">
        <v>14159</v>
      </c>
      <c r="F5752" s="2" t="s">
        <v>7932</v>
      </c>
      <c r="G5752" s="2" t="s">
        <v>6589</v>
      </c>
      <c r="H5752" s="29">
        <v>0</v>
      </c>
      <c r="I5752" s="26">
        <v>0</v>
      </c>
      <c r="J5752" s="25">
        <v>0</v>
      </c>
      <c r="K5752" s="25">
        <v>0</v>
      </c>
      <c r="L5752" s="25">
        <v>0</v>
      </c>
      <c r="M5752" s="27">
        <v>0</v>
      </c>
    </row>
    <row r="5753" spans="1:13" x14ac:dyDescent="0.15">
      <c r="A5753" t="s">
        <v>20686</v>
      </c>
      <c r="B5753">
        <v>41611</v>
      </c>
      <c r="C5753" t="s">
        <v>15076</v>
      </c>
      <c r="D5753" t="s">
        <v>5749</v>
      </c>
      <c r="E5753" t="s">
        <v>14160</v>
      </c>
      <c r="F5753" s="2" t="s">
        <v>6450</v>
      </c>
      <c r="G5753" s="2" t="s">
        <v>6450</v>
      </c>
      <c r="H5753" s="29">
        <v>17838</v>
      </c>
      <c r="I5753" s="26">
        <v>123.88</v>
      </c>
      <c r="J5753" s="25">
        <v>64877.19</v>
      </c>
      <c r="K5753" s="25">
        <v>47039.19</v>
      </c>
      <c r="L5753" s="25">
        <v>-23049.200000000001</v>
      </c>
      <c r="M5753" s="27">
        <v>41827.990000000005</v>
      </c>
    </row>
    <row r="5754" spans="1:13" x14ac:dyDescent="0.15">
      <c r="A5754" t="s">
        <v>20687</v>
      </c>
      <c r="B5754">
        <v>41611</v>
      </c>
      <c r="C5754" t="s">
        <v>15076</v>
      </c>
      <c r="D5754" t="s">
        <v>5750</v>
      </c>
      <c r="E5754" t="s">
        <v>14161</v>
      </c>
      <c r="F5754" s="2" t="s">
        <v>6450</v>
      </c>
      <c r="G5754" s="2" t="s">
        <v>6450</v>
      </c>
      <c r="H5754" s="29">
        <v>0</v>
      </c>
      <c r="I5754" s="26">
        <v>0</v>
      </c>
      <c r="J5754" s="25">
        <v>0</v>
      </c>
      <c r="K5754" s="25">
        <v>0</v>
      </c>
      <c r="L5754" s="25">
        <v>0</v>
      </c>
      <c r="M5754" s="27">
        <v>0</v>
      </c>
    </row>
    <row r="5755" spans="1:13" x14ac:dyDescent="0.15">
      <c r="A5755" t="s">
        <v>22419</v>
      </c>
      <c r="B5755">
        <v>48101</v>
      </c>
      <c r="C5755" t="s">
        <v>15285</v>
      </c>
      <c r="D5755" t="s">
        <v>5751</v>
      </c>
      <c r="E5755" t="s">
        <v>14162</v>
      </c>
      <c r="F5755" s="2" t="s">
        <v>6450</v>
      </c>
      <c r="G5755" s="2" t="s">
        <v>6450</v>
      </c>
      <c r="H5755" s="29">
        <v>0</v>
      </c>
      <c r="I5755" s="26">
        <v>0</v>
      </c>
      <c r="J5755" s="25">
        <v>0</v>
      </c>
      <c r="K5755" s="25">
        <v>0</v>
      </c>
      <c r="L5755" s="25">
        <v>0</v>
      </c>
      <c r="M5755" s="27">
        <v>0</v>
      </c>
    </row>
    <row r="5756" spans="1:13" x14ac:dyDescent="0.15">
      <c r="A5756" t="s">
        <v>21552</v>
      </c>
      <c r="B5756">
        <v>41860</v>
      </c>
      <c r="C5756" t="s">
        <v>15146</v>
      </c>
      <c r="D5756" t="s">
        <v>5752</v>
      </c>
      <c r="E5756" t="s">
        <v>14163</v>
      </c>
      <c r="F5756" s="2" t="s">
        <v>9790</v>
      </c>
      <c r="G5756" s="2" t="s">
        <v>6983</v>
      </c>
      <c r="H5756" s="29">
        <v>0</v>
      </c>
      <c r="I5756" s="26">
        <v>0</v>
      </c>
      <c r="J5756" s="25">
        <v>0</v>
      </c>
      <c r="K5756" s="25">
        <v>0</v>
      </c>
      <c r="L5756" s="25">
        <v>0</v>
      </c>
      <c r="M5756" s="27">
        <v>0</v>
      </c>
    </row>
    <row r="5757" spans="1:13" x14ac:dyDescent="0.15">
      <c r="A5757" t="s">
        <v>18852</v>
      </c>
      <c r="B5757">
        <v>40950</v>
      </c>
      <c r="C5757" t="s">
        <v>14918</v>
      </c>
      <c r="D5757" t="s">
        <v>5753</v>
      </c>
      <c r="E5757" t="s">
        <v>14164</v>
      </c>
      <c r="F5757" s="2" t="s">
        <v>6449</v>
      </c>
      <c r="G5757" s="2" t="s">
        <v>6449</v>
      </c>
      <c r="H5757" s="29">
        <v>0</v>
      </c>
      <c r="I5757" s="26">
        <v>0</v>
      </c>
      <c r="J5757" s="25">
        <v>0</v>
      </c>
      <c r="K5757" s="25">
        <v>0</v>
      </c>
      <c r="L5757" s="25">
        <v>0</v>
      </c>
      <c r="M5757" s="27">
        <v>0</v>
      </c>
    </row>
    <row r="5758" spans="1:13" x14ac:dyDescent="0.15">
      <c r="A5758" t="s">
        <v>18220</v>
      </c>
      <c r="B5758">
        <v>40114</v>
      </c>
      <c r="C5758" t="s">
        <v>14838</v>
      </c>
      <c r="D5758" t="s">
        <v>5754</v>
      </c>
      <c r="E5758" t="s">
        <v>14165</v>
      </c>
      <c r="F5758" s="2" t="s">
        <v>6449</v>
      </c>
      <c r="G5758" s="2" t="s">
        <v>6449</v>
      </c>
      <c r="H5758" s="29">
        <v>0</v>
      </c>
      <c r="I5758" s="26">
        <v>106.94</v>
      </c>
      <c r="J5758" s="25">
        <v>56005.55</v>
      </c>
      <c r="K5758" s="25">
        <v>56005.55</v>
      </c>
      <c r="L5758" s="25">
        <v>-27442.720000000001</v>
      </c>
      <c r="M5758" s="27">
        <v>28562.83</v>
      </c>
    </row>
    <row r="5759" spans="1:13" x14ac:dyDescent="0.15">
      <c r="A5759" t="s">
        <v>18221</v>
      </c>
      <c r="B5759">
        <v>40114</v>
      </c>
      <c r="C5759" t="s">
        <v>14838</v>
      </c>
      <c r="D5759" t="s">
        <v>5755</v>
      </c>
      <c r="E5759" t="s">
        <v>14166</v>
      </c>
      <c r="F5759" s="2" t="s">
        <v>6449</v>
      </c>
      <c r="G5759" s="2" t="s">
        <v>6449</v>
      </c>
      <c r="H5759" s="29">
        <v>0</v>
      </c>
      <c r="I5759" s="26">
        <v>59.9</v>
      </c>
      <c r="J5759" s="25">
        <v>31370.23</v>
      </c>
      <c r="K5759" s="25">
        <v>31370.23</v>
      </c>
      <c r="L5759" s="25">
        <v>-15371.41</v>
      </c>
      <c r="M5759" s="27">
        <v>15998.82</v>
      </c>
    </row>
    <row r="5760" spans="1:13" x14ac:dyDescent="0.15">
      <c r="A5760" t="s">
        <v>21023</v>
      </c>
      <c r="B5760">
        <v>41676</v>
      </c>
      <c r="C5760" t="s">
        <v>15101</v>
      </c>
      <c r="D5760" t="s">
        <v>5756</v>
      </c>
      <c r="E5760" t="s">
        <v>14167</v>
      </c>
      <c r="F5760" s="2" t="s">
        <v>6449</v>
      </c>
      <c r="G5760" s="2" t="s">
        <v>6449</v>
      </c>
      <c r="H5760" s="29">
        <v>50201.040000000008</v>
      </c>
      <c r="I5760" s="26">
        <v>215.61</v>
      </c>
      <c r="J5760" s="25">
        <v>112917.11</v>
      </c>
      <c r="K5760" s="25">
        <v>62716.069999999992</v>
      </c>
      <c r="L5760" s="25">
        <v>-30730.87</v>
      </c>
      <c r="M5760" s="27">
        <v>82186.240000000005</v>
      </c>
    </row>
    <row r="5761" spans="1:13" x14ac:dyDescent="0.15">
      <c r="A5761" t="s">
        <v>21024</v>
      </c>
      <c r="B5761">
        <v>41676</v>
      </c>
      <c r="C5761" t="s">
        <v>15101</v>
      </c>
      <c r="D5761" t="s">
        <v>5757</v>
      </c>
      <c r="E5761" t="s">
        <v>14168</v>
      </c>
      <c r="F5761" s="2" t="s">
        <v>6449</v>
      </c>
      <c r="G5761" s="2" t="s">
        <v>6449</v>
      </c>
      <c r="H5761" s="29">
        <v>0</v>
      </c>
      <c r="I5761" s="26">
        <v>0</v>
      </c>
      <c r="J5761" s="25">
        <v>0</v>
      </c>
      <c r="K5761" s="25">
        <v>0</v>
      </c>
      <c r="L5761" s="25">
        <v>0</v>
      </c>
      <c r="M5761" s="27">
        <v>0</v>
      </c>
    </row>
    <row r="5762" spans="1:13" x14ac:dyDescent="0.15">
      <c r="A5762" t="s">
        <v>18691</v>
      </c>
      <c r="B5762">
        <v>40862</v>
      </c>
      <c r="C5762" t="s">
        <v>14905</v>
      </c>
      <c r="D5762" t="s">
        <v>5758</v>
      </c>
      <c r="E5762" t="s">
        <v>14169</v>
      </c>
      <c r="F5762" s="2" t="s">
        <v>8485</v>
      </c>
      <c r="G5762" s="2" t="s">
        <v>8485</v>
      </c>
      <c r="H5762" s="29">
        <v>0</v>
      </c>
      <c r="I5762" s="26">
        <v>0</v>
      </c>
      <c r="J5762" s="25">
        <v>0</v>
      </c>
      <c r="K5762" s="25">
        <v>0</v>
      </c>
      <c r="L5762" s="25">
        <v>0</v>
      </c>
      <c r="M5762" s="27">
        <v>0</v>
      </c>
    </row>
    <row r="5763" spans="1:13" x14ac:dyDescent="0.15">
      <c r="A5763" t="s">
        <v>20958</v>
      </c>
      <c r="B5763">
        <v>41662</v>
      </c>
      <c r="C5763" t="s">
        <v>15095</v>
      </c>
      <c r="D5763" t="s">
        <v>5759</v>
      </c>
      <c r="E5763" t="s">
        <v>11760</v>
      </c>
      <c r="F5763" s="2" t="s">
        <v>6738</v>
      </c>
      <c r="G5763" s="2" t="s">
        <v>6738</v>
      </c>
      <c r="H5763" s="29">
        <v>0</v>
      </c>
      <c r="I5763" s="26">
        <v>0</v>
      </c>
      <c r="J5763" s="25">
        <v>0</v>
      </c>
      <c r="K5763" s="25">
        <v>0</v>
      </c>
      <c r="L5763" s="25">
        <v>0</v>
      </c>
      <c r="M5763" s="27">
        <v>0</v>
      </c>
    </row>
    <row r="5764" spans="1:13" x14ac:dyDescent="0.15">
      <c r="A5764" t="s">
        <v>21553</v>
      </c>
      <c r="B5764">
        <v>41860</v>
      </c>
      <c r="C5764" t="s">
        <v>15146</v>
      </c>
      <c r="D5764" t="s">
        <v>5760</v>
      </c>
      <c r="E5764" t="s">
        <v>14170</v>
      </c>
      <c r="F5764" s="2" t="s">
        <v>10540</v>
      </c>
      <c r="G5764" s="2" t="s">
        <v>6983</v>
      </c>
      <c r="H5764" s="29">
        <v>0</v>
      </c>
      <c r="I5764" s="26">
        <v>0</v>
      </c>
      <c r="J5764" s="25">
        <v>0</v>
      </c>
      <c r="K5764" s="25">
        <v>0</v>
      </c>
      <c r="L5764" s="25">
        <v>0</v>
      </c>
      <c r="M5764" s="27">
        <v>0</v>
      </c>
    </row>
    <row r="5765" spans="1:13" x14ac:dyDescent="0.15">
      <c r="A5765" t="s">
        <v>18338</v>
      </c>
      <c r="B5765">
        <v>40378</v>
      </c>
      <c r="C5765" t="s">
        <v>14860</v>
      </c>
      <c r="D5765" t="s">
        <v>5761</v>
      </c>
      <c r="E5765" t="s">
        <v>14171</v>
      </c>
      <c r="F5765" s="2" t="s">
        <v>6451</v>
      </c>
      <c r="G5765" s="2" t="s">
        <v>6451</v>
      </c>
      <c r="H5765" s="29">
        <v>0</v>
      </c>
      <c r="I5765" s="26">
        <v>0</v>
      </c>
      <c r="J5765" s="25">
        <v>0</v>
      </c>
      <c r="K5765" s="25">
        <v>0</v>
      </c>
      <c r="L5765" s="25">
        <v>0</v>
      </c>
      <c r="M5765" s="27">
        <v>0</v>
      </c>
    </row>
    <row r="5766" spans="1:13" x14ac:dyDescent="0.15">
      <c r="A5766" t="s">
        <v>19353</v>
      </c>
      <c r="B5766">
        <v>41248</v>
      </c>
      <c r="C5766" t="s">
        <v>14965</v>
      </c>
      <c r="D5766" t="s">
        <v>5762</v>
      </c>
      <c r="E5766" t="s">
        <v>14172</v>
      </c>
      <c r="F5766" s="2" t="s">
        <v>6451</v>
      </c>
      <c r="G5766" s="2" t="s">
        <v>6451</v>
      </c>
      <c r="H5766" s="29">
        <v>0</v>
      </c>
      <c r="I5766" s="26">
        <v>0</v>
      </c>
      <c r="J5766" s="25">
        <v>0</v>
      </c>
      <c r="K5766" s="25">
        <v>0</v>
      </c>
      <c r="L5766" s="25">
        <v>0</v>
      </c>
      <c r="M5766" s="27">
        <v>0</v>
      </c>
    </row>
    <row r="5767" spans="1:13" x14ac:dyDescent="0.15">
      <c r="A5767" t="s">
        <v>18388</v>
      </c>
      <c r="B5767">
        <v>40517</v>
      </c>
      <c r="C5767" t="s">
        <v>14868</v>
      </c>
      <c r="D5767" t="s">
        <v>5763</v>
      </c>
      <c r="E5767" t="s">
        <v>14173</v>
      </c>
      <c r="F5767" s="2" t="s">
        <v>6555</v>
      </c>
      <c r="G5767" s="2" t="s">
        <v>6555</v>
      </c>
      <c r="H5767" s="29">
        <v>0</v>
      </c>
      <c r="I5767" s="26">
        <v>0</v>
      </c>
      <c r="J5767" s="25">
        <v>0</v>
      </c>
      <c r="K5767" s="25">
        <v>0</v>
      </c>
      <c r="L5767" s="25">
        <v>0</v>
      </c>
      <c r="M5767" s="27">
        <v>0</v>
      </c>
    </row>
    <row r="5768" spans="1:13" x14ac:dyDescent="0.15">
      <c r="A5768" t="s">
        <v>21220</v>
      </c>
      <c r="B5768">
        <v>41778</v>
      </c>
      <c r="C5768" t="s">
        <v>15112</v>
      </c>
      <c r="D5768" t="s">
        <v>5764</v>
      </c>
      <c r="E5768" t="s">
        <v>14174</v>
      </c>
      <c r="F5768" s="2" t="s">
        <v>6555</v>
      </c>
      <c r="G5768" s="2" t="s">
        <v>6555</v>
      </c>
      <c r="H5768" s="29">
        <v>0</v>
      </c>
      <c r="I5768" s="26">
        <v>83.77</v>
      </c>
      <c r="J5768" s="25">
        <v>43871.19</v>
      </c>
      <c r="K5768" s="25">
        <v>43871.19</v>
      </c>
      <c r="L5768" s="25">
        <v>-21496.880000000001</v>
      </c>
      <c r="M5768" s="27">
        <v>22374.31</v>
      </c>
    </row>
    <row r="5769" spans="1:13" x14ac:dyDescent="0.15">
      <c r="A5769" t="s">
        <v>19803</v>
      </c>
      <c r="B5769">
        <v>41424</v>
      </c>
      <c r="C5769" t="s">
        <v>15003</v>
      </c>
      <c r="D5769" t="s">
        <v>5765</v>
      </c>
      <c r="E5769" t="s">
        <v>9484</v>
      </c>
      <c r="F5769" s="2" t="s">
        <v>9915</v>
      </c>
      <c r="G5769" s="2" t="s">
        <v>9915</v>
      </c>
      <c r="H5769" s="29">
        <v>0</v>
      </c>
      <c r="I5769" s="26">
        <v>0</v>
      </c>
      <c r="J5769" s="25">
        <v>0</v>
      </c>
      <c r="K5769" s="25">
        <v>0</v>
      </c>
      <c r="L5769" s="25">
        <v>0</v>
      </c>
      <c r="M5769" s="27">
        <v>0</v>
      </c>
    </row>
    <row r="5770" spans="1:13" x14ac:dyDescent="0.15">
      <c r="A5770" t="s">
        <v>19096</v>
      </c>
      <c r="B5770">
        <v>41023</v>
      </c>
      <c r="C5770" t="s">
        <v>14938</v>
      </c>
      <c r="D5770" t="s">
        <v>5766</v>
      </c>
      <c r="E5770" t="s">
        <v>14175</v>
      </c>
      <c r="F5770" s="2" t="s">
        <v>6293</v>
      </c>
      <c r="G5770" s="2" t="s">
        <v>6293</v>
      </c>
      <c r="H5770" s="29">
        <v>0</v>
      </c>
      <c r="I5770" s="26">
        <v>267.98</v>
      </c>
      <c r="J5770" s="25">
        <v>140343.81</v>
      </c>
      <c r="K5770" s="25">
        <v>140343.81</v>
      </c>
      <c r="L5770" s="25">
        <v>-68768.47</v>
      </c>
      <c r="M5770" s="27">
        <v>71575.34</v>
      </c>
    </row>
    <row r="5771" spans="1:13" x14ac:dyDescent="0.15">
      <c r="A5771" t="s">
        <v>18810</v>
      </c>
      <c r="B5771">
        <v>40945</v>
      </c>
      <c r="C5771" t="s">
        <v>14915</v>
      </c>
      <c r="D5771" t="s">
        <v>5767</v>
      </c>
      <c r="E5771" t="s">
        <v>14176</v>
      </c>
      <c r="F5771" s="2" t="s">
        <v>7119</v>
      </c>
      <c r="G5771" s="2" t="s">
        <v>6360</v>
      </c>
      <c r="H5771" s="29">
        <v>0</v>
      </c>
      <c r="I5771" s="26">
        <v>0</v>
      </c>
      <c r="J5771" s="25">
        <v>0</v>
      </c>
      <c r="K5771" s="25">
        <v>0</v>
      </c>
      <c r="L5771" s="25">
        <v>0</v>
      </c>
      <c r="M5771" s="27">
        <v>0</v>
      </c>
    </row>
    <row r="5772" spans="1:13" x14ac:dyDescent="0.15">
      <c r="A5772" t="s">
        <v>20989</v>
      </c>
      <c r="B5772">
        <v>41672</v>
      </c>
      <c r="C5772" t="s">
        <v>15098</v>
      </c>
      <c r="D5772" t="s">
        <v>5768</v>
      </c>
      <c r="E5772" t="s">
        <v>14177</v>
      </c>
      <c r="F5772" s="2" t="s">
        <v>6464</v>
      </c>
      <c r="G5772" s="2" t="s">
        <v>6465</v>
      </c>
      <c r="H5772" s="29">
        <v>0</v>
      </c>
      <c r="I5772" s="26">
        <v>0</v>
      </c>
      <c r="J5772" s="25">
        <v>0</v>
      </c>
      <c r="K5772" s="25">
        <v>0</v>
      </c>
      <c r="L5772" s="25">
        <v>0</v>
      </c>
      <c r="M5772" s="27">
        <v>0</v>
      </c>
    </row>
    <row r="5773" spans="1:13" x14ac:dyDescent="0.15">
      <c r="A5773" t="s">
        <v>22947</v>
      </c>
      <c r="B5773">
        <v>74049</v>
      </c>
      <c r="C5773" t="s">
        <v>15384</v>
      </c>
      <c r="D5773" t="s">
        <v>5769</v>
      </c>
      <c r="E5773" t="s">
        <v>14178</v>
      </c>
      <c r="F5773" s="2" t="s">
        <v>6464</v>
      </c>
      <c r="G5773" s="2" t="s">
        <v>6465</v>
      </c>
      <c r="H5773" s="29">
        <v>0</v>
      </c>
      <c r="I5773" s="26">
        <v>0</v>
      </c>
      <c r="J5773" s="25">
        <v>0</v>
      </c>
      <c r="K5773" s="25">
        <v>0</v>
      </c>
      <c r="L5773" s="25">
        <v>0</v>
      </c>
      <c r="M5773" s="27">
        <v>0</v>
      </c>
    </row>
    <row r="5774" spans="1:13" x14ac:dyDescent="0.15">
      <c r="A5774" t="s">
        <v>20795</v>
      </c>
      <c r="B5774">
        <v>41630</v>
      </c>
      <c r="C5774" t="s">
        <v>15084</v>
      </c>
      <c r="D5774" t="s">
        <v>5770</v>
      </c>
      <c r="E5774" t="s">
        <v>14179</v>
      </c>
      <c r="F5774" s="2" t="s">
        <v>6378</v>
      </c>
      <c r="G5774" s="2" t="s">
        <v>6378</v>
      </c>
      <c r="H5774" s="29">
        <v>7402.3099999999977</v>
      </c>
      <c r="I5774" s="26">
        <v>70.72</v>
      </c>
      <c r="J5774" s="25">
        <v>37036.769999999997</v>
      </c>
      <c r="K5774" s="25">
        <v>29634.46</v>
      </c>
      <c r="L5774" s="25">
        <v>-14520.89</v>
      </c>
      <c r="M5774" s="27">
        <v>22515.879999999997</v>
      </c>
    </row>
    <row r="5775" spans="1:13" x14ac:dyDescent="0.15">
      <c r="A5775" t="s">
        <v>18209</v>
      </c>
      <c r="B5775">
        <v>40020</v>
      </c>
      <c r="C5775" t="s">
        <v>14835</v>
      </c>
      <c r="D5775" t="s">
        <v>5771</v>
      </c>
      <c r="E5775" t="s">
        <v>14180</v>
      </c>
      <c r="F5775" s="2" t="s">
        <v>6363</v>
      </c>
      <c r="G5775" s="2" t="s">
        <v>6363</v>
      </c>
      <c r="H5775" s="29">
        <v>0</v>
      </c>
      <c r="I5775" s="26">
        <v>0</v>
      </c>
      <c r="J5775" s="25">
        <v>0</v>
      </c>
      <c r="K5775" s="25">
        <v>0</v>
      </c>
      <c r="L5775" s="25">
        <v>0</v>
      </c>
      <c r="M5775" s="27">
        <v>0</v>
      </c>
    </row>
    <row r="5776" spans="1:13" x14ac:dyDescent="0.15">
      <c r="A5776" t="s">
        <v>21594</v>
      </c>
      <c r="B5776">
        <v>41869</v>
      </c>
      <c r="C5776" t="s">
        <v>15152</v>
      </c>
      <c r="D5776" t="s">
        <v>5772</v>
      </c>
      <c r="E5776" t="s">
        <v>14181</v>
      </c>
      <c r="F5776" s="2" t="s">
        <v>8898</v>
      </c>
      <c r="G5776" s="2" t="s">
        <v>6576</v>
      </c>
      <c r="H5776" s="29">
        <v>0</v>
      </c>
      <c r="I5776" s="26">
        <v>0</v>
      </c>
      <c r="J5776" s="25">
        <v>0</v>
      </c>
      <c r="K5776" s="25">
        <v>0</v>
      </c>
      <c r="L5776" s="25">
        <v>0</v>
      </c>
      <c r="M5776" s="27">
        <v>0</v>
      </c>
    </row>
    <row r="5777" spans="1:13" x14ac:dyDescent="0.15">
      <c r="A5777" t="s">
        <v>23373</v>
      </c>
      <c r="B5777">
        <v>82526</v>
      </c>
      <c r="C5777" t="s">
        <v>15445</v>
      </c>
      <c r="D5777" t="s">
        <v>5773</v>
      </c>
      <c r="E5777" t="s">
        <v>14182</v>
      </c>
      <c r="F5777" s="2" t="s">
        <v>6446</v>
      </c>
      <c r="G5777" s="2" t="s">
        <v>6446</v>
      </c>
      <c r="H5777" s="29">
        <v>0</v>
      </c>
      <c r="I5777" s="26">
        <v>0</v>
      </c>
      <c r="J5777" s="25">
        <v>0</v>
      </c>
      <c r="K5777" s="25">
        <v>0</v>
      </c>
      <c r="L5777" s="25">
        <v>0</v>
      </c>
      <c r="M5777" s="27">
        <v>0</v>
      </c>
    </row>
    <row r="5778" spans="1:13" x14ac:dyDescent="0.15">
      <c r="A5778" t="s">
        <v>21832</v>
      </c>
      <c r="B5778">
        <v>42558</v>
      </c>
      <c r="C5778" t="s">
        <v>15185</v>
      </c>
      <c r="D5778" t="s">
        <v>5774</v>
      </c>
      <c r="E5778" t="s">
        <v>14183</v>
      </c>
      <c r="F5778" s="2" t="s">
        <v>6445</v>
      </c>
      <c r="G5778" s="2" t="s">
        <v>6445</v>
      </c>
      <c r="H5778" s="29">
        <v>0</v>
      </c>
      <c r="I5778" s="26">
        <v>0</v>
      </c>
      <c r="J5778" s="25">
        <v>0</v>
      </c>
      <c r="K5778" s="25">
        <v>0</v>
      </c>
      <c r="L5778" s="25">
        <v>0</v>
      </c>
      <c r="M5778" s="27">
        <v>0</v>
      </c>
    </row>
    <row r="5779" spans="1:13" x14ac:dyDescent="0.15">
      <c r="A5779" t="s">
        <v>20620</v>
      </c>
      <c r="B5779">
        <v>41579</v>
      </c>
      <c r="C5779" t="s">
        <v>15068</v>
      </c>
      <c r="D5779" t="s">
        <v>5775</v>
      </c>
      <c r="E5779" t="s">
        <v>14184</v>
      </c>
      <c r="F5779" s="2" t="s">
        <v>6293</v>
      </c>
      <c r="G5779" s="2" t="s">
        <v>6293</v>
      </c>
      <c r="H5779" s="29">
        <v>11436.11</v>
      </c>
      <c r="I5779" s="26">
        <v>148.46</v>
      </c>
      <c r="J5779" s="25">
        <v>77749.990000000005</v>
      </c>
      <c r="K5779" s="25">
        <v>66313.88</v>
      </c>
      <c r="L5779" s="25">
        <v>-32493.8</v>
      </c>
      <c r="M5779" s="27">
        <v>45256.19</v>
      </c>
    </row>
    <row r="5780" spans="1:13" x14ac:dyDescent="0.15">
      <c r="A5780" t="s">
        <v>18174</v>
      </c>
      <c r="B5780">
        <v>38001</v>
      </c>
      <c r="C5780" t="s">
        <v>14820</v>
      </c>
      <c r="D5780" t="s">
        <v>5776</v>
      </c>
      <c r="E5780" t="s">
        <v>14185</v>
      </c>
      <c r="F5780" s="2" t="s">
        <v>6385</v>
      </c>
      <c r="G5780" s="2" t="s">
        <v>6385</v>
      </c>
      <c r="H5780" s="29">
        <v>0</v>
      </c>
      <c r="I5780" s="26">
        <v>0</v>
      </c>
      <c r="J5780" s="25">
        <v>0</v>
      </c>
      <c r="K5780" s="25">
        <v>0</v>
      </c>
      <c r="L5780" s="25">
        <v>0</v>
      </c>
      <c r="M5780" s="27">
        <v>0</v>
      </c>
    </row>
    <row r="5781" spans="1:13" x14ac:dyDescent="0.15">
      <c r="A5781" t="s">
        <v>18057</v>
      </c>
      <c r="B5781">
        <v>32177</v>
      </c>
      <c r="C5781" t="s">
        <v>14778</v>
      </c>
      <c r="D5781" t="s">
        <v>5777</v>
      </c>
      <c r="E5781" t="s">
        <v>14186</v>
      </c>
      <c r="F5781" s="2" t="s">
        <v>7919</v>
      </c>
      <c r="G5781" s="2" t="s">
        <v>7919</v>
      </c>
      <c r="H5781" s="29">
        <v>0</v>
      </c>
      <c r="I5781" s="26">
        <v>0</v>
      </c>
      <c r="J5781" s="25">
        <v>0</v>
      </c>
      <c r="K5781" s="25">
        <v>0</v>
      </c>
      <c r="L5781" s="25">
        <v>0</v>
      </c>
      <c r="M5781" s="27">
        <v>0</v>
      </c>
    </row>
    <row r="5782" spans="1:13" x14ac:dyDescent="0.15">
      <c r="A5782" t="s">
        <v>23067</v>
      </c>
      <c r="B5782">
        <v>75388</v>
      </c>
      <c r="C5782" t="s">
        <v>15396</v>
      </c>
      <c r="D5782" t="s">
        <v>5778</v>
      </c>
      <c r="E5782" t="s">
        <v>12846</v>
      </c>
      <c r="F5782" s="2" t="s">
        <v>7919</v>
      </c>
      <c r="G5782" s="2" t="s">
        <v>7919</v>
      </c>
      <c r="H5782" s="29">
        <v>0</v>
      </c>
      <c r="I5782" s="26">
        <v>0</v>
      </c>
      <c r="J5782" s="25">
        <v>0</v>
      </c>
      <c r="K5782" s="25">
        <v>0</v>
      </c>
      <c r="L5782" s="25">
        <v>0</v>
      </c>
      <c r="M5782" s="27">
        <v>0</v>
      </c>
    </row>
    <row r="5783" spans="1:13" x14ac:dyDescent="0.15">
      <c r="A5783" t="s">
        <v>23181</v>
      </c>
      <c r="B5783">
        <v>77235</v>
      </c>
      <c r="C5783" t="s">
        <v>15416</v>
      </c>
      <c r="D5783" t="s">
        <v>5779</v>
      </c>
      <c r="E5783" t="s">
        <v>14187</v>
      </c>
      <c r="F5783" s="2" t="s">
        <v>7069</v>
      </c>
      <c r="G5783" s="2" t="s">
        <v>7069</v>
      </c>
      <c r="H5783" s="29">
        <v>0</v>
      </c>
      <c r="I5783" s="26">
        <v>0</v>
      </c>
      <c r="J5783" s="25">
        <v>0</v>
      </c>
      <c r="K5783" s="25">
        <v>0</v>
      </c>
      <c r="L5783" s="25">
        <v>0</v>
      </c>
      <c r="M5783" s="27">
        <v>0</v>
      </c>
    </row>
    <row r="5784" spans="1:13" x14ac:dyDescent="0.15">
      <c r="A5784" t="s">
        <v>19652</v>
      </c>
      <c r="B5784">
        <v>41390</v>
      </c>
      <c r="C5784" t="s">
        <v>14994</v>
      </c>
      <c r="D5784" t="s">
        <v>5780</v>
      </c>
      <c r="E5784" t="s">
        <v>12043</v>
      </c>
      <c r="F5784" s="2" t="s">
        <v>6215</v>
      </c>
      <c r="G5784" s="2" t="s">
        <v>6215</v>
      </c>
      <c r="H5784" s="29">
        <v>0</v>
      </c>
      <c r="I5784" s="26">
        <v>0</v>
      </c>
      <c r="J5784" s="25">
        <v>0</v>
      </c>
      <c r="K5784" s="25">
        <v>0</v>
      </c>
      <c r="L5784" s="25">
        <v>0</v>
      </c>
      <c r="M5784" s="27">
        <v>0</v>
      </c>
    </row>
    <row r="5785" spans="1:13" x14ac:dyDescent="0.15">
      <c r="A5785" t="s">
        <v>18302</v>
      </c>
      <c r="B5785">
        <v>40377</v>
      </c>
      <c r="C5785" t="s">
        <v>14859</v>
      </c>
      <c r="D5785" t="s">
        <v>5781</v>
      </c>
      <c r="E5785" t="s">
        <v>14188</v>
      </c>
      <c r="F5785" s="2" t="s">
        <v>6215</v>
      </c>
      <c r="G5785" s="2" t="s">
        <v>6215</v>
      </c>
      <c r="H5785" s="29">
        <v>0</v>
      </c>
      <c r="I5785" s="26">
        <v>0</v>
      </c>
      <c r="J5785" s="25">
        <v>0</v>
      </c>
      <c r="K5785" s="25">
        <v>0</v>
      </c>
      <c r="L5785" s="25">
        <v>0</v>
      </c>
      <c r="M5785" s="27">
        <v>0</v>
      </c>
    </row>
    <row r="5786" spans="1:13" x14ac:dyDescent="0.15">
      <c r="A5786" t="s">
        <v>18303</v>
      </c>
      <c r="B5786">
        <v>40377</v>
      </c>
      <c r="C5786" t="s">
        <v>14859</v>
      </c>
      <c r="D5786" t="s">
        <v>5782</v>
      </c>
      <c r="E5786" t="s">
        <v>14189</v>
      </c>
      <c r="F5786" s="2" t="s">
        <v>6215</v>
      </c>
      <c r="G5786" s="2" t="s">
        <v>6215</v>
      </c>
      <c r="H5786" s="29">
        <v>0</v>
      </c>
      <c r="I5786" s="26">
        <v>0</v>
      </c>
      <c r="J5786" s="25">
        <v>0</v>
      </c>
      <c r="K5786" s="25">
        <v>0</v>
      </c>
      <c r="L5786" s="25">
        <v>0</v>
      </c>
      <c r="M5786" s="27">
        <v>0</v>
      </c>
    </row>
    <row r="5787" spans="1:13" x14ac:dyDescent="0.15">
      <c r="A5787" t="s">
        <v>19672</v>
      </c>
      <c r="B5787">
        <v>41398</v>
      </c>
      <c r="C5787" t="s">
        <v>14996</v>
      </c>
      <c r="D5787" t="s">
        <v>5783</v>
      </c>
      <c r="E5787" t="s">
        <v>14190</v>
      </c>
      <c r="F5787" s="2" t="s">
        <v>6788</v>
      </c>
      <c r="G5787" s="2" t="s">
        <v>6461</v>
      </c>
      <c r="H5787" s="29">
        <v>0</v>
      </c>
      <c r="I5787" s="26">
        <v>0</v>
      </c>
      <c r="J5787" s="25">
        <v>0</v>
      </c>
      <c r="K5787" s="25">
        <v>0</v>
      </c>
      <c r="L5787" s="25">
        <v>0</v>
      </c>
      <c r="M5787" s="27">
        <v>0</v>
      </c>
    </row>
    <row r="5788" spans="1:13" x14ac:dyDescent="0.15">
      <c r="A5788" t="s">
        <v>17818</v>
      </c>
      <c r="B5788">
        <v>29810</v>
      </c>
      <c r="C5788" t="s">
        <v>14716</v>
      </c>
      <c r="D5788" t="s">
        <v>5784</v>
      </c>
      <c r="E5788" t="s">
        <v>14191</v>
      </c>
      <c r="F5788" s="2" t="s">
        <v>6248</v>
      </c>
      <c r="G5788" s="2" t="s">
        <v>6248</v>
      </c>
      <c r="H5788" s="29">
        <v>29730</v>
      </c>
      <c r="I5788" s="26">
        <v>0</v>
      </c>
      <c r="J5788" s="25">
        <v>0</v>
      </c>
      <c r="K5788" s="25">
        <v>-29730</v>
      </c>
      <c r="L5788" s="25">
        <v>22297.5</v>
      </c>
      <c r="M5788" s="27">
        <v>22297.5</v>
      </c>
    </row>
    <row r="5789" spans="1:13" x14ac:dyDescent="0.15">
      <c r="A5789" t="s">
        <v>23438</v>
      </c>
      <c r="B5789">
        <v>83280</v>
      </c>
      <c r="C5789" t="s">
        <v>15457</v>
      </c>
      <c r="D5789" t="s">
        <v>5785</v>
      </c>
      <c r="E5789" t="s">
        <v>11653</v>
      </c>
      <c r="F5789" s="2" t="s">
        <v>10544</v>
      </c>
      <c r="G5789" s="2" t="s">
        <v>6245</v>
      </c>
      <c r="H5789" s="29">
        <v>25766</v>
      </c>
      <c r="I5789" s="26">
        <v>0</v>
      </c>
      <c r="J5789" s="25">
        <v>0</v>
      </c>
      <c r="K5789" s="25">
        <v>-25766</v>
      </c>
      <c r="L5789" s="25">
        <v>19324.5</v>
      </c>
      <c r="M5789" s="27">
        <v>19324.5</v>
      </c>
    </row>
    <row r="5790" spans="1:13" x14ac:dyDescent="0.15">
      <c r="A5790" t="s">
        <v>18211</v>
      </c>
      <c r="B5790">
        <v>40048</v>
      </c>
      <c r="C5790" t="s">
        <v>14836</v>
      </c>
      <c r="D5790" t="s">
        <v>5786</v>
      </c>
      <c r="E5790" t="s">
        <v>14192</v>
      </c>
      <c r="F5790" s="2" t="s">
        <v>6387</v>
      </c>
      <c r="G5790" s="2" t="s">
        <v>6387</v>
      </c>
      <c r="H5790" s="29">
        <v>6863.5</v>
      </c>
      <c r="I5790" s="26">
        <v>152.72999999999999</v>
      </c>
      <c r="J5790" s="25">
        <v>79986.23</v>
      </c>
      <c r="K5790" s="25">
        <v>73122.73</v>
      </c>
      <c r="L5790" s="25">
        <v>-35830.14</v>
      </c>
      <c r="M5790" s="27">
        <v>44156.09</v>
      </c>
    </row>
    <row r="5791" spans="1:13" x14ac:dyDescent="0.15">
      <c r="A5791" t="s">
        <v>21260</v>
      </c>
      <c r="B5791">
        <v>41781</v>
      </c>
      <c r="C5791" t="s">
        <v>15115</v>
      </c>
      <c r="D5791" t="s">
        <v>5787</v>
      </c>
      <c r="E5791" t="s">
        <v>14194</v>
      </c>
      <c r="F5791" s="2" t="s">
        <v>6293</v>
      </c>
      <c r="G5791" s="2" t="s">
        <v>6293</v>
      </c>
      <c r="H5791" s="29">
        <v>21802</v>
      </c>
      <c r="I5791" s="26">
        <v>0</v>
      </c>
      <c r="J5791" s="25">
        <v>0</v>
      </c>
      <c r="K5791" s="25">
        <v>-21802</v>
      </c>
      <c r="L5791" s="25">
        <v>16351.5</v>
      </c>
      <c r="M5791" s="27">
        <v>16351.5</v>
      </c>
    </row>
    <row r="5792" spans="1:13" x14ac:dyDescent="0.15">
      <c r="A5792" t="s">
        <v>22205</v>
      </c>
      <c r="B5792">
        <v>43487</v>
      </c>
      <c r="C5792" t="s">
        <v>15248</v>
      </c>
      <c r="D5792" t="s">
        <v>5788</v>
      </c>
      <c r="E5792" t="s">
        <v>14195</v>
      </c>
      <c r="F5792" s="2" t="s">
        <v>10753</v>
      </c>
      <c r="G5792" s="2" t="s">
        <v>7206</v>
      </c>
      <c r="H5792" s="29">
        <v>0</v>
      </c>
      <c r="I5792" s="26">
        <v>0</v>
      </c>
      <c r="J5792" s="25">
        <v>0</v>
      </c>
      <c r="K5792" s="25">
        <v>0</v>
      </c>
      <c r="L5792" s="25">
        <v>0</v>
      </c>
      <c r="M5792" s="27">
        <v>0</v>
      </c>
    </row>
    <row r="5793" spans="1:13" x14ac:dyDescent="0.15">
      <c r="A5793" t="s">
        <v>21554</v>
      </c>
      <c r="B5793">
        <v>41860</v>
      </c>
      <c r="C5793" t="s">
        <v>15146</v>
      </c>
      <c r="D5793" t="s">
        <v>5789</v>
      </c>
      <c r="E5793" t="s">
        <v>14196</v>
      </c>
      <c r="F5793" s="2" t="s">
        <v>9289</v>
      </c>
      <c r="G5793" s="2" t="s">
        <v>9289</v>
      </c>
      <c r="H5793" s="29">
        <v>0</v>
      </c>
      <c r="I5793" s="26">
        <v>0</v>
      </c>
      <c r="J5793" s="25">
        <v>0</v>
      </c>
      <c r="K5793" s="25">
        <v>0</v>
      </c>
      <c r="L5793" s="25">
        <v>0</v>
      </c>
      <c r="M5793" s="27">
        <v>0</v>
      </c>
    </row>
    <row r="5794" spans="1:13" x14ac:dyDescent="0.15">
      <c r="A5794" t="s">
        <v>17942</v>
      </c>
      <c r="B5794">
        <v>31189</v>
      </c>
      <c r="C5794" t="s">
        <v>14763</v>
      </c>
      <c r="D5794" t="s">
        <v>5790</v>
      </c>
      <c r="E5794" t="s">
        <v>14197</v>
      </c>
      <c r="F5794" s="2" t="s">
        <v>10951</v>
      </c>
      <c r="G5794" s="2" t="s">
        <v>10951</v>
      </c>
      <c r="H5794" s="29">
        <v>0</v>
      </c>
      <c r="I5794" s="26">
        <v>0</v>
      </c>
      <c r="J5794" s="25">
        <v>0</v>
      </c>
      <c r="K5794" s="25">
        <v>0</v>
      </c>
      <c r="L5794" s="25">
        <v>0</v>
      </c>
      <c r="M5794" s="27">
        <v>0</v>
      </c>
    </row>
    <row r="5795" spans="1:13" x14ac:dyDescent="0.15">
      <c r="A5795" t="s">
        <v>22180</v>
      </c>
      <c r="B5795">
        <v>43227</v>
      </c>
      <c r="C5795" t="s">
        <v>15244</v>
      </c>
      <c r="D5795" t="s">
        <v>5791</v>
      </c>
      <c r="E5795" t="s">
        <v>14198</v>
      </c>
      <c r="F5795" s="2" t="s">
        <v>6294</v>
      </c>
      <c r="G5795" s="2" t="s">
        <v>6294</v>
      </c>
      <c r="H5795" s="29">
        <v>0</v>
      </c>
      <c r="I5795" s="26">
        <v>14.1</v>
      </c>
      <c r="J5795" s="25">
        <v>7384.31</v>
      </c>
      <c r="K5795" s="25">
        <v>7384.31</v>
      </c>
      <c r="L5795" s="25">
        <v>-3618.31</v>
      </c>
      <c r="M5795" s="27">
        <v>3766.0000000000005</v>
      </c>
    </row>
    <row r="5796" spans="1:13" x14ac:dyDescent="0.15">
      <c r="A5796" t="s">
        <v>21340</v>
      </c>
      <c r="B5796">
        <v>41803</v>
      </c>
      <c r="C5796" t="s">
        <v>15124</v>
      </c>
      <c r="D5796" t="s">
        <v>5792</v>
      </c>
      <c r="E5796" t="s">
        <v>14199</v>
      </c>
      <c r="F5796" s="2" t="s">
        <v>6238</v>
      </c>
      <c r="G5796" s="2" t="s">
        <v>6238</v>
      </c>
      <c r="H5796" s="29">
        <v>3964</v>
      </c>
      <c r="I5796" s="26">
        <v>0</v>
      </c>
      <c r="J5796" s="25">
        <v>0</v>
      </c>
      <c r="K5796" s="25">
        <v>-3964</v>
      </c>
      <c r="L5796" s="25">
        <v>2973</v>
      </c>
      <c r="M5796" s="27">
        <v>2973</v>
      </c>
    </row>
    <row r="5797" spans="1:13" x14ac:dyDescent="0.15">
      <c r="A5797" t="s">
        <v>17416</v>
      </c>
      <c r="B5797">
        <v>10249</v>
      </c>
      <c r="C5797" t="s">
        <v>14651</v>
      </c>
      <c r="D5797" t="s">
        <v>5793</v>
      </c>
      <c r="E5797" t="s">
        <v>14200</v>
      </c>
      <c r="F5797" s="2" t="s">
        <v>6388</v>
      </c>
      <c r="G5797" s="2" t="s">
        <v>6388</v>
      </c>
      <c r="H5797" s="29">
        <v>7928</v>
      </c>
      <c r="I5797" s="26">
        <v>25.78</v>
      </c>
      <c r="J5797" s="25">
        <v>13501.24</v>
      </c>
      <c r="K5797" s="25">
        <v>5573.24</v>
      </c>
      <c r="L5797" s="25">
        <v>-2730.89</v>
      </c>
      <c r="M5797" s="27">
        <v>10770.35</v>
      </c>
    </row>
    <row r="5798" spans="1:13" x14ac:dyDescent="0.15">
      <c r="A5798" t="s">
        <v>22057</v>
      </c>
      <c r="B5798">
        <v>42669</v>
      </c>
      <c r="C5798" t="s">
        <v>15212</v>
      </c>
      <c r="D5798" t="s">
        <v>5794</v>
      </c>
      <c r="E5798" t="s">
        <v>14201</v>
      </c>
      <c r="F5798" s="2" t="s">
        <v>6398</v>
      </c>
      <c r="G5798" s="2" t="s">
        <v>6398</v>
      </c>
      <c r="H5798" s="29">
        <v>210789.89</v>
      </c>
      <c r="I5798" s="26">
        <v>215.45</v>
      </c>
      <c r="J5798" s="25">
        <v>112833.32</v>
      </c>
      <c r="K5798" s="25">
        <v>-97956.57</v>
      </c>
      <c r="L5798" s="25">
        <v>73467.429999999993</v>
      </c>
      <c r="M5798" s="27">
        <v>186300.75</v>
      </c>
    </row>
    <row r="5799" spans="1:13" x14ac:dyDescent="0.15">
      <c r="A5799" t="s">
        <v>20198</v>
      </c>
      <c r="B5799">
        <v>41514</v>
      </c>
      <c r="C5799" t="s">
        <v>15037</v>
      </c>
      <c r="D5799" t="s">
        <v>5795</v>
      </c>
      <c r="E5799" t="s">
        <v>14202</v>
      </c>
      <c r="F5799" s="2" t="s">
        <v>6360</v>
      </c>
      <c r="G5799" s="2" t="s">
        <v>6360</v>
      </c>
      <c r="H5799" s="29">
        <v>0</v>
      </c>
      <c r="I5799" s="26">
        <v>65.95</v>
      </c>
      <c r="J5799" s="25">
        <v>34538.67</v>
      </c>
      <c r="K5799" s="25">
        <v>34538.67</v>
      </c>
      <c r="L5799" s="25">
        <v>-16923.95</v>
      </c>
      <c r="M5799" s="27">
        <v>17614.719999999998</v>
      </c>
    </row>
    <row r="5800" spans="1:13" x14ac:dyDescent="0.15">
      <c r="A5800" t="s">
        <v>18212</v>
      </c>
      <c r="B5800">
        <v>40077</v>
      </c>
      <c r="C5800" t="s">
        <v>14837</v>
      </c>
      <c r="D5800" t="s">
        <v>5796</v>
      </c>
      <c r="E5800" t="s">
        <v>14203</v>
      </c>
      <c r="F5800" s="2" t="s">
        <v>6449</v>
      </c>
      <c r="G5800" s="2" t="s">
        <v>6449</v>
      </c>
      <c r="H5800" s="29">
        <v>1181613.98</v>
      </c>
      <c r="I5800" s="26">
        <v>1556.1799999999998</v>
      </c>
      <c r="J5800" s="25">
        <v>814987.03</v>
      </c>
      <c r="K5800" s="25">
        <v>-366626.94999999995</v>
      </c>
      <c r="L5800" s="25">
        <v>274970.21000000002</v>
      </c>
      <c r="M5800" s="27">
        <v>1089957.24</v>
      </c>
    </row>
    <row r="5801" spans="1:13" x14ac:dyDescent="0.15">
      <c r="A5801" t="s">
        <v>21571</v>
      </c>
      <c r="B5801">
        <v>41863</v>
      </c>
      <c r="C5801" t="s">
        <v>15149</v>
      </c>
      <c r="D5801" t="s">
        <v>5797</v>
      </c>
      <c r="E5801" t="s">
        <v>14205</v>
      </c>
      <c r="F5801" s="2" t="s">
        <v>6555</v>
      </c>
      <c r="G5801" s="2" t="s">
        <v>6555</v>
      </c>
      <c r="H5801" s="29">
        <v>494996.14999999991</v>
      </c>
      <c r="I5801" s="26">
        <v>626.45000000000005</v>
      </c>
      <c r="J5801" s="25">
        <v>328078.13</v>
      </c>
      <c r="K5801" s="25">
        <v>-166918.0199999999</v>
      </c>
      <c r="L5801" s="25">
        <v>125188.52</v>
      </c>
      <c r="M5801" s="27">
        <v>453266.65</v>
      </c>
    </row>
    <row r="5802" spans="1:13" x14ac:dyDescent="0.15">
      <c r="A5802" t="s">
        <v>21386</v>
      </c>
      <c r="B5802">
        <v>41820</v>
      </c>
      <c r="C5802" t="s">
        <v>15129</v>
      </c>
      <c r="D5802" t="s">
        <v>5798</v>
      </c>
      <c r="E5802" t="s">
        <v>14206</v>
      </c>
      <c r="F5802" s="2" t="s">
        <v>6588</v>
      </c>
      <c r="G5802" s="2" t="s">
        <v>6589</v>
      </c>
      <c r="H5802" s="29">
        <v>357167.56999999995</v>
      </c>
      <c r="I5802" s="26">
        <v>344.47</v>
      </c>
      <c r="J5802" s="25">
        <v>180402.38</v>
      </c>
      <c r="K5802" s="25">
        <v>-176765.18999999994</v>
      </c>
      <c r="L5802" s="25">
        <v>132573.89000000001</v>
      </c>
      <c r="M5802" s="27">
        <v>312976.27</v>
      </c>
    </row>
    <row r="5803" spans="1:13" x14ac:dyDescent="0.15">
      <c r="A5803" t="s">
        <v>20939</v>
      </c>
      <c r="B5803">
        <v>41646</v>
      </c>
      <c r="C5803" t="s">
        <v>15093</v>
      </c>
      <c r="D5803" t="s">
        <v>5799</v>
      </c>
      <c r="E5803" t="s">
        <v>7325</v>
      </c>
      <c r="F5803" s="2" t="s">
        <v>6487</v>
      </c>
      <c r="G5803" s="2" t="s">
        <v>6487</v>
      </c>
      <c r="H5803" s="29">
        <v>0</v>
      </c>
      <c r="I5803" s="26">
        <v>0</v>
      </c>
      <c r="J5803" s="25">
        <v>0</v>
      </c>
      <c r="K5803" s="25">
        <v>0</v>
      </c>
      <c r="L5803" s="25">
        <v>0</v>
      </c>
      <c r="M5803" s="27">
        <v>0</v>
      </c>
    </row>
    <row r="5804" spans="1:13" x14ac:dyDescent="0.15">
      <c r="A5804" t="s">
        <v>17924</v>
      </c>
      <c r="B5804">
        <v>31076</v>
      </c>
      <c r="C5804" t="s">
        <v>14756</v>
      </c>
      <c r="D5804" t="s">
        <v>5800</v>
      </c>
      <c r="E5804" t="s">
        <v>14210</v>
      </c>
      <c r="F5804" s="2" t="s">
        <v>6209</v>
      </c>
      <c r="G5804" s="2" t="s">
        <v>6209</v>
      </c>
      <c r="H5804" s="29">
        <v>238402.17000000004</v>
      </c>
      <c r="I5804" s="26">
        <v>425.85</v>
      </c>
      <c r="J5804" s="25">
        <v>223021.9</v>
      </c>
      <c r="K5804" s="25">
        <v>-15380.270000000048</v>
      </c>
      <c r="L5804" s="25">
        <v>11535.2</v>
      </c>
      <c r="M5804" s="27">
        <v>234557.1</v>
      </c>
    </row>
    <row r="5805" spans="1:13" x14ac:dyDescent="0.15">
      <c r="A5805" t="s">
        <v>17925</v>
      </c>
      <c r="B5805">
        <v>31076</v>
      </c>
      <c r="C5805" t="s">
        <v>14756</v>
      </c>
      <c r="D5805" t="s">
        <v>5801</v>
      </c>
      <c r="E5805" t="s">
        <v>14211</v>
      </c>
      <c r="F5805" s="2" t="s">
        <v>6347</v>
      </c>
      <c r="G5805" s="2" t="s">
        <v>6347</v>
      </c>
      <c r="H5805" s="29">
        <v>183649.59</v>
      </c>
      <c r="I5805" s="26">
        <v>468.75</v>
      </c>
      <c r="J5805" s="25">
        <v>245489.06</v>
      </c>
      <c r="K5805" s="25">
        <v>61839.47</v>
      </c>
      <c r="L5805" s="25">
        <v>-30301.34</v>
      </c>
      <c r="M5805" s="27">
        <v>215187.72</v>
      </c>
    </row>
    <row r="5806" spans="1:13" x14ac:dyDescent="0.15">
      <c r="A5806" t="s">
        <v>17926</v>
      </c>
      <c r="B5806">
        <v>31076</v>
      </c>
      <c r="C5806" t="s">
        <v>14756</v>
      </c>
      <c r="D5806" t="s">
        <v>5802</v>
      </c>
      <c r="E5806" t="s">
        <v>14212</v>
      </c>
      <c r="F5806" s="2" t="s">
        <v>6248</v>
      </c>
      <c r="G5806" s="2" t="s">
        <v>6248</v>
      </c>
      <c r="H5806" s="29">
        <v>243093.47999999998</v>
      </c>
      <c r="I5806" s="26">
        <v>611.97</v>
      </c>
      <c r="J5806" s="25">
        <v>320494.81</v>
      </c>
      <c r="K5806" s="25">
        <v>77401.330000000016</v>
      </c>
      <c r="L5806" s="25">
        <v>-37926.65</v>
      </c>
      <c r="M5806" s="27">
        <v>282568.15999999997</v>
      </c>
    </row>
    <row r="5807" spans="1:13" x14ac:dyDescent="0.15">
      <c r="A5807" t="s">
        <v>17674</v>
      </c>
      <c r="B5807">
        <v>24715</v>
      </c>
      <c r="C5807" t="s">
        <v>14689</v>
      </c>
      <c r="D5807" t="s">
        <v>5803</v>
      </c>
      <c r="E5807" t="s">
        <v>6751</v>
      </c>
      <c r="F5807" s="2" t="s">
        <v>6769</v>
      </c>
      <c r="G5807" s="2" t="s">
        <v>6497</v>
      </c>
      <c r="H5807" s="29">
        <v>0</v>
      </c>
      <c r="I5807" s="26">
        <v>0</v>
      </c>
      <c r="J5807" s="25">
        <v>0</v>
      </c>
      <c r="K5807" s="25">
        <v>0</v>
      </c>
      <c r="L5807" s="25">
        <v>0</v>
      </c>
      <c r="M5807" s="27">
        <v>0</v>
      </c>
    </row>
    <row r="5808" spans="1:13" x14ac:dyDescent="0.15">
      <c r="A5808" t="s">
        <v>21984</v>
      </c>
      <c r="B5808">
        <v>42623</v>
      </c>
      <c r="C5808" t="s">
        <v>15204</v>
      </c>
      <c r="D5808" t="s">
        <v>5804</v>
      </c>
      <c r="E5808" t="s">
        <v>14213</v>
      </c>
      <c r="F5808" s="2" t="s">
        <v>6247</v>
      </c>
      <c r="G5808" s="2" t="s">
        <v>6247</v>
      </c>
      <c r="H5808" s="29">
        <v>0</v>
      </c>
      <c r="I5808" s="26">
        <v>0</v>
      </c>
      <c r="J5808" s="25">
        <v>0</v>
      </c>
      <c r="K5808" s="25">
        <v>0</v>
      </c>
      <c r="L5808" s="25">
        <v>0</v>
      </c>
      <c r="M5808" s="27">
        <v>0</v>
      </c>
    </row>
    <row r="5809" spans="1:13" x14ac:dyDescent="0.15">
      <c r="A5809" t="s">
        <v>18789</v>
      </c>
      <c r="B5809">
        <v>40934</v>
      </c>
      <c r="C5809" t="s">
        <v>14913</v>
      </c>
      <c r="D5809" t="s">
        <v>5805</v>
      </c>
      <c r="E5809" t="s">
        <v>14214</v>
      </c>
      <c r="F5809" s="2" t="s">
        <v>6247</v>
      </c>
      <c r="G5809" s="2" t="s">
        <v>6247</v>
      </c>
      <c r="H5809" s="29">
        <v>0</v>
      </c>
      <c r="I5809" s="26">
        <v>0</v>
      </c>
      <c r="J5809" s="25">
        <v>0</v>
      </c>
      <c r="K5809" s="25">
        <v>0</v>
      </c>
      <c r="L5809" s="25">
        <v>0</v>
      </c>
      <c r="M5809" s="27">
        <v>0</v>
      </c>
    </row>
    <row r="5810" spans="1:13" x14ac:dyDescent="0.15">
      <c r="A5810" t="s">
        <v>20243</v>
      </c>
      <c r="B5810">
        <v>41516</v>
      </c>
      <c r="C5810" t="s">
        <v>15039</v>
      </c>
      <c r="D5810" t="s">
        <v>5806</v>
      </c>
      <c r="E5810" t="s">
        <v>14215</v>
      </c>
      <c r="F5810" s="2" t="s">
        <v>6813</v>
      </c>
      <c r="G5810" s="2" t="s">
        <v>6813</v>
      </c>
      <c r="H5810" s="29">
        <v>73824.540000000008</v>
      </c>
      <c r="I5810" s="26">
        <v>106.66</v>
      </c>
      <c r="J5810" s="25">
        <v>55858.91</v>
      </c>
      <c r="K5810" s="25">
        <v>-17965.630000000005</v>
      </c>
      <c r="L5810" s="25">
        <v>13474.22</v>
      </c>
      <c r="M5810" s="27">
        <v>69333.13</v>
      </c>
    </row>
    <row r="5811" spans="1:13" x14ac:dyDescent="0.15">
      <c r="A5811" t="s">
        <v>18747</v>
      </c>
      <c r="B5811">
        <v>40894</v>
      </c>
      <c r="C5811" t="s">
        <v>14910</v>
      </c>
      <c r="D5811" t="s">
        <v>5807</v>
      </c>
      <c r="E5811" t="s">
        <v>14216</v>
      </c>
      <c r="F5811" s="2" t="s">
        <v>7152</v>
      </c>
      <c r="G5811" s="2" t="s">
        <v>7152</v>
      </c>
      <c r="H5811" s="29">
        <v>0</v>
      </c>
      <c r="I5811" s="26">
        <v>0</v>
      </c>
      <c r="J5811" s="25">
        <v>0</v>
      </c>
      <c r="K5811" s="25">
        <v>0</v>
      </c>
      <c r="L5811" s="25">
        <v>0</v>
      </c>
      <c r="M5811" s="27">
        <v>0</v>
      </c>
    </row>
    <row r="5812" spans="1:13" x14ac:dyDescent="0.15">
      <c r="A5812" t="s">
        <v>23182</v>
      </c>
      <c r="B5812">
        <v>77235</v>
      </c>
      <c r="C5812" t="s">
        <v>15416</v>
      </c>
      <c r="D5812" t="s">
        <v>5808</v>
      </c>
      <c r="E5812" t="s">
        <v>11716</v>
      </c>
      <c r="F5812" s="2" t="s">
        <v>7069</v>
      </c>
      <c r="G5812" s="2" t="s">
        <v>7069</v>
      </c>
      <c r="H5812" s="29">
        <v>0</v>
      </c>
      <c r="I5812" s="26">
        <v>135.22</v>
      </c>
      <c r="J5812" s="25">
        <v>70816.070000000007</v>
      </c>
      <c r="K5812" s="25">
        <v>70816.070000000007</v>
      </c>
      <c r="L5812" s="25">
        <v>-34699.870000000003</v>
      </c>
      <c r="M5812" s="27">
        <v>36116.200000000004</v>
      </c>
    </row>
    <row r="5813" spans="1:13" x14ac:dyDescent="0.15">
      <c r="A5813" t="s">
        <v>21025</v>
      </c>
      <c r="B5813">
        <v>41676</v>
      </c>
      <c r="C5813" t="s">
        <v>15101</v>
      </c>
      <c r="D5813" t="s">
        <v>5809</v>
      </c>
      <c r="E5813" t="s">
        <v>14217</v>
      </c>
      <c r="F5813" s="2" t="s">
        <v>6449</v>
      </c>
      <c r="G5813" s="2" t="s">
        <v>6449</v>
      </c>
      <c r="H5813" s="29">
        <v>0</v>
      </c>
      <c r="I5813" s="26">
        <v>329.02</v>
      </c>
      <c r="J5813" s="25">
        <v>172311.06</v>
      </c>
      <c r="K5813" s="25">
        <v>172311.06</v>
      </c>
      <c r="L5813" s="25">
        <v>-84432.42</v>
      </c>
      <c r="M5813" s="27">
        <v>87878.64</v>
      </c>
    </row>
    <row r="5814" spans="1:13" x14ac:dyDescent="0.15">
      <c r="A5814" t="s">
        <v>22105</v>
      </c>
      <c r="B5814">
        <v>42719</v>
      </c>
      <c r="C5814" t="s">
        <v>15220</v>
      </c>
      <c r="D5814" t="s">
        <v>5810</v>
      </c>
      <c r="E5814" t="s">
        <v>14218</v>
      </c>
      <c r="F5814" s="2" t="s">
        <v>6285</v>
      </c>
      <c r="G5814" s="2" t="s">
        <v>6285</v>
      </c>
      <c r="H5814" s="29">
        <v>0</v>
      </c>
      <c r="I5814" s="26">
        <v>0</v>
      </c>
      <c r="J5814" s="25">
        <v>0</v>
      </c>
      <c r="K5814" s="25">
        <v>0</v>
      </c>
      <c r="L5814" s="25">
        <v>0</v>
      </c>
      <c r="M5814" s="27">
        <v>0</v>
      </c>
    </row>
    <row r="5815" spans="1:13" x14ac:dyDescent="0.15">
      <c r="A5815" t="s">
        <v>18344</v>
      </c>
      <c r="B5815">
        <v>40400</v>
      </c>
      <c r="C5815" t="s">
        <v>14863</v>
      </c>
      <c r="D5815" t="s">
        <v>5811</v>
      </c>
      <c r="E5815" t="s">
        <v>14219</v>
      </c>
      <c r="F5815" s="2" t="s">
        <v>6293</v>
      </c>
      <c r="G5815" s="2" t="s">
        <v>6293</v>
      </c>
      <c r="H5815" s="29">
        <v>930254.03</v>
      </c>
      <c r="I5815" s="26">
        <v>2219.25</v>
      </c>
      <c r="J5815" s="25">
        <v>1162243.42</v>
      </c>
      <c r="K5815" s="25">
        <v>231989.3899999999</v>
      </c>
      <c r="L5815" s="25">
        <v>-113674.8</v>
      </c>
      <c r="M5815" s="27">
        <v>1048568.6199999999</v>
      </c>
    </row>
    <row r="5816" spans="1:13" x14ac:dyDescent="0.15">
      <c r="A5816" t="s">
        <v>19214</v>
      </c>
      <c r="B5816">
        <v>41191</v>
      </c>
      <c r="C5816" t="s">
        <v>14952</v>
      </c>
      <c r="D5816" t="s">
        <v>5812</v>
      </c>
      <c r="E5816" t="s">
        <v>14220</v>
      </c>
      <c r="F5816" s="2" t="s">
        <v>9575</v>
      </c>
      <c r="G5816" s="2" t="s">
        <v>9575</v>
      </c>
      <c r="H5816" s="29">
        <v>0</v>
      </c>
      <c r="I5816" s="26">
        <v>0</v>
      </c>
      <c r="J5816" s="25">
        <v>0</v>
      </c>
      <c r="K5816" s="25">
        <v>0</v>
      </c>
      <c r="L5816" s="25">
        <v>0</v>
      </c>
      <c r="M5816" s="27">
        <v>0</v>
      </c>
    </row>
    <row r="5817" spans="1:13" x14ac:dyDescent="0.15">
      <c r="A5817" t="s">
        <v>22919</v>
      </c>
      <c r="B5817">
        <v>73919</v>
      </c>
      <c r="C5817" t="s">
        <v>15382</v>
      </c>
      <c r="D5817" t="s">
        <v>5813</v>
      </c>
      <c r="E5817" t="s">
        <v>14221</v>
      </c>
      <c r="F5817" s="2" t="s">
        <v>9575</v>
      </c>
      <c r="G5817" s="2" t="s">
        <v>9575</v>
      </c>
      <c r="H5817" s="29">
        <v>0</v>
      </c>
      <c r="I5817" s="26">
        <v>0</v>
      </c>
      <c r="J5817" s="25">
        <v>0</v>
      </c>
      <c r="K5817" s="25">
        <v>0</v>
      </c>
      <c r="L5817" s="25">
        <v>0</v>
      </c>
      <c r="M5817" s="27">
        <v>0</v>
      </c>
    </row>
    <row r="5818" spans="1:13" x14ac:dyDescent="0.15">
      <c r="A5818" t="s">
        <v>17750</v>
      </c>
      <c r="B5818">
        <v>27910</v>
      </c>
      <c r="C5818" t="s">
        <v>14705</v>
      </c>
      <c r="D5818" t="s">
        <v>5814</v>
      </c>
      <c r="E5818" t="s">
        <v>11325</v>
      </c>
      <c r="F5818" s="2" t="s">
        <v>6304</v>
      </c>
      <c r="G5818" s="2" t="s">
        <v>6305</v>
      </c>
      <c r="H5818" s="29">
        <v>0</v>
      </c>
      <c r="I5818" s="26">
        <v>0</v>
      </c>
      <c r="J5818" s="25">
        <v>0</v>
      </c>
      <c r="K5818" s="25">
        <v>0</v>
      </c>
      <c r="L5818" s="25">
        <v>0</v>
      </c>
      <c r="M5818" s="27">
        <v>0</v>
      </c>
    </row>
    <row r="5819" spans="1:13" x14ac:dyDescent="0.15">
      <c r="A5819" t="s">
        <v>22058</v>
      </c>
      <c r="B5819">
        <v>42669</v>
      </c>
      <c r="C5819" t="s">
        <v>15212</v>
      </c>
      <c r="D5819" t="s">
        <v>5815</v>
      </c>
      <c r="E5819" t="s">
        <v>14222</v>
      </c>
      <c r="F5819" s="2" t="s">
        <v>11019</v>
      </c>
      <c r="G5819" s="2" t="s">
        <v>8695</v>
      </c>
      <c r="H5819" s="29">
        <v>82147.16</v>
      </c>
      <c r="I5819" s="26">
        <v>103.75</v>
      </c>
      <c r="J5819" s="25">
        <v>54334.91</v>
      </c>
      <c r="K5819" s="25">
        <v>-27812.25</v>
      </c>
      <c r="L5819" s="25">
        <v>20859.189999999999</v>
      </c>
      <c r="M5819" s="27">
        <v>75194.100000000006</v>
      </c>
    </row>
    <row r="5820" spans="1:13" x14ac:dyDescent="0.15">
      <c r="A5820" t="s">
        <v>19988</v>
      </c>
      <c r="B5820">
        <v>41471</v>
      </c>
      <c r="C5820" t="s">
        <v>15019</v>
      </c>
      <c r="D5820" t="s">
        <v>5816</v>
      </c>
      <c r="E5820" t="s">
        <v>14223</v>
      </c>
      <c r="F5820" s="2" t="s">
        <v>6257</v>
      </c>
      <c r="G5820" s="2" t="s">
        <v>6257</v>
      </c>
      <c r="H5820" s="29">
        <v>0</v>
      </c>
      <c r="I5820" s="26">
        <v>0</v>
      </c>
      <c r="J5820" s="25">
        <v>0</v>
      </c>
      <c r="K5820" s="25">
        <v>0</v>
      </c>
      <c r="L5820" s="25">
        <v>0</v>
      </c>
      <c r="M5820" s="27">
        <v>0</v>
      </c>
    </row>
    <row r="5821" spans="1:13" x14ac:dyDescent="0.15">
      <c r="A5821" t="s">
        <v>23068</v>
      </c>
      <c r="B5821">
        <v>75388</v>
      </c>
      <c r="C5821" t="s">
        <v>15396</v>
      </c>
      <c r="D5821" t="s">
        <v>5817</v>
      </c>
      <c r="E5821" t="s">
        <v>14224</v>
      </c>
      <c r="F5821" s="2" t="s">
        <v>6251</v>
      </c>
      <c r="G5821" s="2" t="s">
        <v>6251</v>
      </c>
      <c r="H5821" s="29">
        <v>59284.59</v>
      </c>
      <c r="I5821" s="26">
        <v>137.04</v>
      </c>
      <c r="J5821" s="25">
        <v>71769.22</v>
      </c>
      <c r="K5821" s="25">
        <v>12484.630000000005</v>
      </c>
      <c r="L5821" s="25">
        <v>-6117.47</v>
      </c>
      <c r="M5821" s="27">
        <v>65651.75</v>
      </c>
    </row>
    <row r="5822" spans="1:13" x14ac:dyDescent="0.15">
      <c r="A5822" t="s">
        <v>18258</v>
      </c>
      <c r="B5822">
        <v>40278</v>
      </c>
      <c r="C5822" t="s">
        <v>14845</v>
      </c>
      <c r="D5822" t="s">
        <v>5818</v>
      </c>
      <c r="E5822" t="s">
        <v>14225</v>
      </c>
      <c r="F5822" s="2" t="s">
        <v>6556</v>
      </c>
      <c r="G5822" s="2" t="s">
        <v>6557</v>
      </c>
      <c r="H5822" s="29">
        <v>0</v>
      </c>
      <c r="I5822" s="26">
        <v>0</v>
      </c>
      <c r="J5822" s="25">
        <v>0</v>
      </c>
      <c r="K5822" s="25">
        <v>0</v>
      </c>
      <c r="L5822" s="25">
        <v>0</v>
      </c>
      <c r="M5822" s="27">
        <v>0</v>
      </c>
    </row>
    <row r="5823" spans="1:13" x14ac:dyDescent="0.15">
      <c r="A5823" t="s">
        <v>18259</v>
      </c>
      <c r="B5823">
        <v>40278</v>
      </c>
      <c r="C5823" t="s">
        <v>14845</v>
      </c>
      <c r="D5823" t="s">
        <v>5819</v>
      </c>
      <c r="E5823" t="s">
        <v>14226</v>
      </c>
      <c r="F5823" s="2" t="s">
        <v>6556</v>
      </c>
      <c r="G5823" s="2" t="s">
        <v>6557</v>
      </c>
      <c r="H5823" s="29">
        <v>0</v>
      </c>
      <c r="I5823" s="26">
        <v>0</v>
      </c>
      <c r="J5823" s="25">
        <v>0</v>
      </c>
      <c r="K5823" s="25">
        <v>0</v>
      </c>
      <c r="L5823" s="25">
        <v>0</v>
      </c>
      <c r="M5823" s="27">
        <v>0</v>
      </c>
    </row>
    <row r="5824" spans="1:13" x14ac:dyDescent="0.15">
      <c r="A5824" t="s">
        <v>18443</v>
      </c>
      <c r="B5824">
        <v>40586</v>
      </c>
      <c r="C5824" t="s">
        <v>14876</v>
      </c>
      <c r="D5824" t="s">
        <v>5820</v>
      </c>
      <c r="E5824" t="s">
        <v>14227</v>
      </c>
      <c r="F5824" s="2" t="s">
        <v>6293</v>
      </c>
      <c r="G5824" s="2" t="s">
        <v>6293</v>
      </c>
      <c r="H5824" s="29">
        <v>9910</v>
      </c>
      <c r="I5824" s="26">
        <v>0</v>
      </c>
      <c r="J5824" s="25">
        <v>0</v>
      </c>
      <c r="K5824" s="25">
        <v>-9910</v>
      </c>
      <c r="L5824" s="25">
        <v>7432.5</v>
      </c>
      <c r="M5824" s="27">
        <v>7432.5</v>
      </c>
    </row>
    <row r="5825" spans="1:13" x14ac:dyDescent="0.15">
      <c r="A5825" t="s">
        <v>22059</v>
      </c>
      <c r="B5825">
        <v>42669</v>
      </c>
      <c r="C5825" t="s">
        <v>15212</v>
      </c>
      <c r="D5825" t="s">
        <v>5821</v>
      </c>
      <c r="E5825" t="s">
        <v>14228</v>
      </c>
      <c r="F5825" s="2" t="s">
        <v>8858</v>
      </c>
      <c r="G5825" s="2" t="s">
        <v>6568</v>
      </c>
      <c r="H5825" s="29">
        <v>0</v>
      </c>
      <c r="I5825" s="26">
        <v>0</v>
      </c>
      <c r="J5825" s="25">
        <v>0</v>
      </c>
      <c r="K5825" s="25">
        <v>0</v>
      </c>
      <c r="L5825" s="25">
        <v>0</v>
      </c>
      <c r="M5825" s="27">
        <v>0</v>
      </c>
    </row>
    <row r="5826" spans="1:13" x14ac:dyDescent="0.15">
      <c r="A5826" t="s">
        <v>21202</v>
      </c>
      <c r="B5826">
        <v>41775</v>
      </c>
      <c r="C5826" t="s">
        <v>15110</v>
      </c>
      <c r="D5826" t="s">
        <v>5822</v>
      </c>
      <c r="E5826" t="s">
        <v>11278</v>
      </c>
      <c r="F5826" s="2" t="s">
        <v>6228</v>
      </c>
      <c r="G5826" s="2" t="s">
        <v>6228</v>
      </c>
      <c r="H5826" s="29">
        <v>63424</v>
      </c>
      <c r="I5826" s="26">
        <v>398.42</v>
      </c>
      <c r="J5826" s="25">
        <v>208656.54</v>
      </c>
      <c r="K5826" s="25">
        <v>145232.54</v>
      </c>
      <c r="L5826" s="25">
        <v>-71163.94</v>
      </c>
      <c r="M5826" s="27">
        <v>137492.6</v>
      </c>
    </row>
    <row r="5827" spans="1:13" x14ac:dyDescent="0.15">
      <c r="A5827" t="s">
        <v>21203</v>
      </c>
      <c r="B5827">
        <v>41775</v>
      </c>
      <c r="C5827" t="s">
        <v>15110</v>
      </c>
      <c r="D5827" t="s">
        <v>5823</v>
      </c>
      <c r="E5827" t="s">
        <v>14229</v>
      </c>
      <c r="F5827" s="2" t="s">
        <v>6228</v>
      </c>
      <c r="G5827" s="2" t="s">
        <v>6228</v>
      </c>
      <c r="H5827" s="29">
        <v>0</v>
      </c>
      <c r="I5827" s="26">
        <v>51.59</v>
      </c>
      <c r="J5827" s="25">
        <v>27018.2</v>
      </c>
      <c r="K5827" s="25">
        <v>27018.2</v>
      </c>
      <c r="L5827" s="25">
        <v>-13238.92</v>
      </c>
      <c r="M5827" s="27">
        <v>13779.28</v>
      </c>
    </row>
    <row r="5828" spans="1:13" x14ac:dyDescent="0.15">
      <c r="A5828" t="s">
        <v>17670</v>
      </c>
      <c r="B5828">
        <v>24597</v>
      </c>
      <c r="C5828" t="s">
        <v>14688</v>
      </c>
      <c r="D5828" t="s">
        <v>5824</v>
      </c>
      <c r="E5828" t="s">
        <v>14230</v>
      </c>
      <c r="F5828" s="2" t="s">
        <v>6228</v>
      </c>
      <c r="G5828" s="2" t="s">
        <v>6228</v>
      </c>
      <c r="H5828" s="29">
        <v>23784</v>
      </c>
      <c r="I5828" s="26">
        <v>109.71</v>
      </c>
      <c r="J5828" s="25">
        <v>57456.22</v>
      </c>
      <c r="K5828" s="25">
        <v>33672.22</v>
      </c>
      <c r="L5828" s="25">
        <v>-16499.39</v>
      </c>
      <c r="M5828" s="27">
        <v>40956.83</v>
      </c>
    </row>
    <row r="5829" spans="1:13" x14ac:dyDescent="0.15">
      <c r="A5829" t="s">
        <v>22992</v>
      </c>
      <c r="B5829">
        <v>74531</v>
      </c>
      <c r="C5829" t="s">
        <v>15388</v>
      </c>
      <c r="D5829" t="s">
        <v>5825</v>
      </c>
      <c r="E5829" t="s">
        <v>14231</v>
      </c>
      <c r="F5829" s="2" t="s">
        <v>6228</v>
      </c>
      <c r="G5829" s="2" t="s">
        <v>6228</v>
      </c>
      <c r="H5829" s="29">
        <v>0</v>
      </c>
      <c r="I5829" s="26">
        <v>0</v>
      </c>
      <c r="J5829" s="25">
        <v>0</v>
      </c>
      <c r="K5829" s="25">
        <v>0</v>
      </c>
      <c r="L5829" s="25">
        <v>0</v>
      </c>
      <c r="M5829" s="27">
        <v>0</v>
      </c>
    </row>
    <row r="5830" spans="1:13" x14ac:dyDescent="0.15">
      <c r="A5830" t="s">
        <v>18241</v>
      </c>
      <c r="B5830">
        <v>40269</v>
      </c>
      <c r="C5830" t="s">
        <v>14843</v>
      </c>
      <c r="D5830" t="s">
        <v>5826</v>
      </c>
      <c r="E5830" t="s">
        <v>14232</v>
      </c>
      <c r="F5830" s="2" t="s">
        <v>6228</v>
      </c>
      <c r="G5830" s="2" t="s">
        <v>6228</v>
      </c>
      <c r="H5830" s="29">
        <v>543711.75</v>
      </c>
      <c r="I5830" s="26">
        <v>1043.6400000000001</v>
      </c>
      <c r="J5830" s="25">
        <v>546564.69999999995</v>
      </c>
      <c r="K5830" s="25">
        <v>2852.9499999999534</v>
      </c>
      <c r="L5830" s="25">
        <v>-1397.95</v>
      </c>
      <c r="M5830" s="27">
        <v>545166.75</v>
      </c>
    </row>
    <row r="5831" spans="1:13" x14ac:dyDescent="0.15">
      <c r="A5831" t="s">
        <v>18003</v>
      </c>
      <c r="B5831">
        <v>31657</v>
      </c>
      <c r="C5831" t="s">
        <v>14771</v>
      </c>
      <c r="D5831" t="s">
        <v>5827</v>
      </c>
      <c r="E5831" t="s">
        <v>14233</v>
      </c>
      <c r="F5831" s="2" t="s">
        <v>6395</v>
      </c>
      <c r="G5831" s="2" t="s">
        <v>6396</v>
      </c>
      <c r="H5831" s="29">
        <v>0</v>
      </c>
      <c r="I5831" s="26">
        <v>0</v>
      </c>
      <c r="J5831" s="25">
        <v>0</v>
      </c>
      <c r="K5831" s="25">
        <v>0</v>
      </c>
      <c r="L5831" s="25">
        <v>0</v>
      </c>
      <c r="M5831" s="27">
        <v>0</v>
      </c>
    </row>
    <row r="5832" spans="1:13" x14ac:dyDescent="0.15">
      <c r="A5832" t="s">
        <v>23211</v>
      </c>
      <c r="B5832">
        <v>77456</v>
      </c>
      <c r="C5832" t="s">
        <v>15418</v>
      </c>
      <c r="D5832" t="s">
        <v>5828</v>
      </c>
      <c r="E5832" t="s">
        <v>14234</v>
      </c>
      <c r="F5832" s="2" t="s">
        <v>6209</v>
      </c>
      <c r="G5832" s="2" t="s">
        <v>6209</v>
      </c>
      <c r="H5832" s="29">
        <v>5946</v>
      </c>
      <c r="I5832" s="26">
        <v>0</v>
      </c>
      <c r="J5832" s="25">
        <v>0</v>
      </c>
      <c r="K5832" s="25">
        <v>-5946</v>
      </c>
      <c r="L5832" s="25">
        <v>4459.5</v>
      </c>
      <c r="M5832" s="27">
        <v>4459.5</v>
      </c>
    </row>
    <row r="5833" spans="1:13" x14ac:dyDescent="0.15">
      <c r="A5833" t="s">
        <v>18260</v>
      </c>
      <c r="B5833">
        <v>40281</v>
      </c>
      <c r="C5833" t="s">
        <v>14846</v>
      </c>
      <c r="D5833" t="s">
        <v>5829</v>
      </c>
      <c r="E5833" t="s">
        <v>14235</v>
      </c>
      <c r="F5833" s="2" t="s">
        <v>10501</v>
      </c>
      <c r="G5833" s="2" t="s">
        <v>7115</v>
      </c>
      <c r="H5833" s="29">
        <v>0</v>
      </c>
      <c r="I5833" s="26">
        <v>0</v>
      </c>
      <c r="J5833" s="25">
        <v>0</v>
      </c>
      <c r="K5833" s="25">
        <v>0</v>
      </c>
      <c r="L5833" s="25">
        <v>0</v>
      </c>
      <c r="M5833" s="27">
        <v>0</v>
      </c>
    </row>
    <row r="5834" spans="1:13" x14ac:dyDescent="0.15">
      <c r="A5834" t="s">
        <v>21572</v>
      </c>
      <c r="B5834">
        <v>41863</v>
      </c>
      <c r="C5834" t="s">
        <v>15149</v>
      </c>
      <c r="D5834" t="s">
        <v>5830</v>
      </c>
      <c r="E5834" t="s">
        <v>14238</v>
      </c>
      <c r="F5834" s="2" t="s">
        <v>6450</v>
      </c>
      <c r="G5834" s="2" t="s">
        <v>6450</v>
      </c>
      <c r="H5834" s="29">
        <v>603297.74</v>
      </c>
      <c r="I5834" s="26">
        <v>784.5</v>
      </c>
      <c r="J5834" s="25">
        <v>410850.5</v>
      </c>
      <c r="K5834" s="25">
        <v>-192447.24</v>
      </c>
      <c r="L5834" s="25">
        <v>144335.43</v>
      </c>
      <c r="M5834" s="27">
        <v>555185.92999999993</v>
      </c>
    </row>
    <row r="5835" spans="1:13" x14ac:dyDescent="0.15">
      <c r="A5835" t="s">
        <v>18261</v>
      </c>
      <c r="B5835">
        <v>40284</v>
      </c>
      <c r="C5835" t="s">
        <v>14847</v>
      </c>
      <c r="D5835" t="s">
        <v>5831</v>
      </c>
      <c r="E5835" t="s">
        <v>14239</v>
      </c>
      <c r="F5835" s="2" t="s">
        <v>6587</v>
      </c>
      <c r="G5835" s="2" t="s">
        <v>6587</v>
      </c>
      <c r="H5835" s="29">
        <v>0</v>
      </c>
      <c r="I5835" s="26">
        <v>0</v>
      </c>
      <c r="J5835" s="25">
        <v>0</v>
      </c>
      <c r="K5835" s="25">
        <v>0</v>
      </c>
      <c r="L5835" s="25">
        <v>0</v>
      </c>
      <c r="M5835" s="27">
        <v>0</v>
      </c>
    </row>
    <row r="5836" spans="1:13" x14ac:dyDescent="0.15">
      <c r="A5836" t="s">
        <v>19443</v>
      </c>
      <c r="B5836">
        <v>41296</v>
      </c>
      <c r="C5836" t="s">
        <v>14974</v>
      </c>
      <c r="D5836" t="s">
        <v>5832</v>
      </c>
      <c r="E5836" t="s">
        <v>14243</v>
      </c>
      <c r="F5836" s="2" t="s">
        <v>6445</v>
      </c>
      <c r="G5836" s="2" t="s">
        <v>6445</v>
      </c>
      <c r="H5836" s="29">
        <v>0</v>
      </c>
      <c r="I5836" s="26">
        <v>0</v>
      </c>
      <c r="J5836" s="25">
        <v>0</v>
      </c>
      <c r="K5836" s="25">
        <v>0</v>
      </c>
      <c r="L5836" s="25">
        <v>0</v>
      </c>
      <c r="M5836" s="27">
        <v>0</v>
      </c>
    </row>
    <row r="5837" spans="1:13" x14ac:dyDescent="0.15">
      <c r="A5837" t="s">
        <v>19444</v>
      </c>
      <c r="B5837">
        <v>41296</v>
      </c>
      <c r="C5837" t="s">
        <v>14974</v>
      </c>
      <c r="D5837" t="s">
        <v>5833</v>
      </c>
      <c r="E5837" t="s">
        <v>14244</v>
      </c>
      <c r="F5837" s="2" t="s">
        <v>8846</v>
      </c>
      <c r="G5837" s="2" t="s">
        <v>8846</v>
      </c>
      <c r="H5837" s="29">
        <v>0</v>
      </c>
      <c r="I5837" s="26">
        <v>0</v>
      </c>
      <c r="J5837" s="25">
        <v>0</v>
      </c>
      <c r="K5837" s="25">
        <v>0</v>
      </c>
      <c r="L5837" s="25">
        <v>0</v>
      </c>
      <c r="M5837" s="27">
        <v>0</v>
      </c>
    </row>
    <row r="5838" spans="1:13" x14ac:dyDescent="0.15">
      <c r="A5838" t="s">
        <v>20940</v>
      </c>
      <c r="B5838">
        <v>41646</v>
      </c>
      <c r="C5838" t="s">
        <v>15093</v>
      </c>
      <c r="D5838" t="s">
        <v>5834</v>
      </c>
      <c r="E5838" t="s">
        <v>7325</v>
      </c>
      <c r="F5838" s="2" t="s">
        <v>6509</v>
      </c>
      <c r="G5838" s="2" t="s">
        <v>6478</v>
      </c>
      <c r="H5838" s="29">
        <v>0</v>
      </c>
      <c r="I5838" s="26">
        <v>0</v>
      </c>
      <c r="J5838" s="25">
        <v>0</v>
      </c>
      <c r="K5838" s="25">
        <v>0</v>
      </c>
      <c r="L5838" s="25">
        <v>0</v>
      </c>
      <c r="M5838" s="27">
        <v>0</v>
      </c>
    </row>
    <row r="5839" spans="1:13" x14ac:dyDescent="0.15">
      <c r="A5839" t="s">
        <v>18811</v>
      </c>
      <c r="B5839">
        <v>40945</v>
      </c>
      <c r="C5839" t="s">
        <v>14915</v>
      </c>
      <c r="D5839" t="s">
        <v>5835</v>
      </c>
      <c r="E5839" t="s">
        <v>14245</v>
      </c>
      <c r="F5839" s="2" t="s">
        <v>6449</v>
      </c>
      <c r="G5839" s="2" t="s">
        <v>6449</v>
      </c>
      <c r="H5839" s="29">
        <v>0</v>
      </c>
      <c r="I5839" s="26">
        <v>0</v>
      </c>
      <c r="J5839" s="25">
        <v>0</v>
      </c>
      <c r="K5839" s="25">
        <v>0</v>
      </c>
      <c r="L5839" s="25">
        <v>0</v>
      </c>
      <c r="M5839" s="27">
        <v>0</v>
      </c>
    </row>
    <row r="5840" spans="1:13" x14ac:dyDescent="0.15">
      <c r="A5840" t="s">
        <v>19466</v>
      </c>
      <c r="B5840">
        <v>41337</v>
      </c>
      <c r="C5840" t="s">
        <v>14978</v>
      </c>
      <c r="D5840" t="s">
        <v>5836</v>
      </c>
      <c r="E5840" t="s">
        <v>14246</v>
      </c>
      <c r="F5840" s="2" t="s">
        <v>6404</v>
      </c>
      <c r="G5840" s="2" t="s">
        <v>6404</v>
      </c>
      <c r="H5840" s="29">
        <v>0</v>
      </c>
      <c r="I5840" s="26">
        <v>0</v>
      </c>
      <c r="J5840" s="25">
        <v>0</v>
      </c>
      <c r="K5840" s="25">
        <v>0</v>
      </c>
      <c r="L5840" s="25">
        <v>0</v>
      </c>
      <c r="M5840" s="27">
        <v>0</v>
      </c>
    </row>
    <row r="5841" spans="1:13" x14ac:dyDescent="0.15">
      <c r="A5841" t="s">
        <v>23445</v>
      </c>
      <c r="B5841">
        <v>83579</v>
      </c>
      <c r="C5841" t="s">
        <v>15458</v>
      </c>
      <c r="D5841" t="s">
        <v>5837</v>
      </c>
      <c r="E5841" t="s">
        <v>14247</v>
      </c>
      <c r="F5841" s="2" t="s">
        <v>6404</v>
      </c>
      <c r="G5841" s="2" t="s">
        <v>6404</v>
      </c>
      <c r="H5841" s="29">
        <v>0</v>
      </c>
      <c r="I5841" s="26">
        <v>0</v>
      </c>
      <c r="J5841" s="25">
        <v>0</v>
      </c>
      <c r="K5841" s="25">
        <v>0</v>
      </c>
      <c r="L5841" s="25">
        <v>0</v>
      </c>
      <c r="M5841" s="27">
        <v>0</v>
      </c>
    </row>
    <row r="5842" spans="1:13" x14ac:dyDescent="0.15">
      <c r="A5842" t="s">
        <v>22664</v>
      </c>
      <c r="B5842">
        <v>61960</v>
      </c>
      <c r="C5842" t="s">
        <v>15336</v>
      </c>
      <c r="D5842" t="s">
        <v>5838</v>
      </c>
      <c r="E5842" t="s">
        <v>14250</v>
      </c>
      <c r="F5842" s="2" t="s">
        <v>6424</v>
      </c>
      <c r="G5842" s="2" t="s">
        <v>6425</v>
      </c>
      <c r="H5842" s="29">
        <v>0</v>
      </c>
      <c r="I5842" s="26">
        <v>0</v>
      </c>
      <c r="J5842" s="25">
        <v>0</v>
      </c>
      <c r="K5842" s="25">
        <v>0</v>
      </c>
      <c r="L5842" s="25">
        <v>0</v>
      </c>
      <c r="M5842" s="27">
        <v>0</v>
      </c>
    </row>
    <row r="5843" spans="1:13" x14ac:dyDescent="0.15">
      <c r="A5843" t="s">
        <v>21573</v>
      </c>
      <c r="B5843">
        <v>41863</v>
      </c>
      <c r="C5843" t="s">
        <v>15149</v>
      </c>
      <c r="D5843" t="s">
        <v>5839</v>
      </c>
      <c r="E5843" t="s">
        <v>14251</v>
      </c>
      <c r="F5843" s="2" t="s">
        <v>6576</v>
      </c>
      <c r="G5843" s="2" t="s">
        <v>6576</v>
      </c>
      <c r="H5843" s="29">
        <v>336762.97000000003</v>
      </c>
      <c r="I5843" s="26">
        <v>584.09</v>
      </c>
      <c r="J5843" s="25">
        <v>305893.77</v>
      </c>
      <c r="K5843" s="25">
        <v>-30869.200000000012</v>
      </c>
      <c r="L5843" s="25">
        <v>23151.9</v>
      </c>
      <c r="M5843" s="27">
        <v>329045.67000000004</v>
      </c>
    </row>
    <row r="5844" spans="1:13" x14ac:dyDescent="0.15">
      <c r="A5844" t="s">
        <v>19282</v>
      </c>
      <c r="B5844">
        <v>41228</v>
      </c>
      <c r="C5844" t="s">
        <v>14958</v>
      </c>
      <c r="D5844" t="s">
        <v>5840</v>
      </c>
      <c r="E5844" t="s">
        <v>14252</v>
      </c>
      <c r="F5844" s="2" t="s">
        <v>6251</v>
      </c>
      <c r="G5844" s="2" t="s">
        <v>6251</v>
      </c>
      <c r="H5844" s="29">
        <v>83641.700000000012</v>
      </c>
      <c r="I5844" s="26">
        <v>117.57</v>
      </c>
      <c r="J5844" s="25">
        <v>61572.58</v>
      </c>
      <c r="K5844" s="25">
        <v>-22069.12000000001</v>
      </c>
      <c r="L5844" s="25">
        <v>16551.84</v>
      </c>
      <c r="M5844" s="27">
        <v>78124.42</v>
      </c>
    </row>
    <row r="5845" spans="1:13" x14ac:dyDescent="0.15">
      <c r="A5845" t="s">
        <v>18262</v>
      </c>
      <c r="B5845">
        <v>40294</v>
      </c>
      <c r="C5845" t="s">
        <v>14848</v>
      </c>
      <c r="D5845" t="s">
        <v>5841</v>
      </c>
      <c r="E5845" t="s">
        <v>14253</v>
      </c>
      <c r="F5845" s="2" t="s">
        <v>6293</v>
      </c>
      <c r="G5845" s="2" t="s">
        <v>6293</v>
      </c>
      <c r="H5845" s="29">
        <v>373548.96</v>
      </c>
      <c r="I5845" s="26">
        <v>800.29</v>
      </c>
      <c r="J5845" s="25">
        <v>419119.88</v>
      </c>
      <c r="K5845" s="25">
        <v>45570.919999999984</v>
      </c>
      <c r="L5845" s="25">
        <v>-22329.75</v>
      </c>
      <c r="M5845" s="27">
        <v>396790.13</v>
      </c>
    </row>
    <row r="5846" spans="1:13" x14ac:dyDescent="0.15">
      <c r="A5846" t="s">
        <v>18444</v>
      </c>
      <c r="B5846">
        <v>40586</v>
      </c>
      <c r="C5846" t="s">
        <v>14876</v>
      </c>
      <c r="D5846" t="s">
        <v>5842</v>
      </c>
      <c r="E5846" t="s">
        <v>12160</v>
      </c>
      <c r="F5846" s="2" t="s">
        <v>6293</v>
      </c>
      <c r="G5846" s="2" t="s">
        <v>6293</v>
      </c>
      <c r="H5846" s="29">
        <v>3964</v>
      </c>
      <c r="I5846" s="26">
        <v>0</v>
      </c>
      <c r="J5846" s="25">
        <v>0</v>
      </c>
      <c r="K5846" s="25">
        <v>-3964</v>
      </c>
      <c r="L5846" s="25">
        <v>2973</v>
      </c>
      <c r="M5846" s="27">
        <v>2973</v>
      </c>
    </row>
    <row r="5847" spans="1:13" x14ac:dyDescent="0.15">
      <c r="A5847" t="s">
        <v>17927</v>
      </c>
      <c r="B5847">
        <v>31076</v>
      </c>
      <c r="C5847" t="s">
        <v>14756</v>
      </c>
      <c r="D5847" t="s">
        <v>5843</v>
      </c>
      <c r="E5847" t="s">
        <v>14256</v>
      </c>
      <c r="F5847" s="2" t="s">
        <v>7919</v>
      </c>
      <c r="G5847" s="2" t="s">
        <v>7919</v>
      </c>
      <c r="H5847" s="29">
        <v>82081.489999999991</v>
      </c>
      <c r="I5847" s="26">
        <v>324.97000000000003</v>
      </c>
      <c r="J5847" s="25">
        <v>170190.04</v>
      </c>
      <c r="K5847" s="25">
        <v>88108.550000000017</v>
      </c>
      <c r="L5847" s="25">
        <v>-43173.19</v>
      </c>
      <c r="M5847" s="27">
        <v>127016.85</v>
      </c>
    </row>
    <row r="5848" spans="1:13" x14ac:dyDescent="0.15">
      <c r="A5848" t="s">
        <v>18812</v>
      </c>
      <c r="B5848">
        <v>40945</v>
      </c>
      <c r="C5848" t="s">
        <v>14915</v>
      </c>
      <c r="D5848" t="s">
        <v>5844</v>
      </c>
      <c r="E5848" t="s">
        <v>14257</v>
      </c>
      <c r="F5848" s="2" t="s">
        <v>8775</v>
      </c>
      <c r="G5848" s="2" t="s">
        <v>8775</v>
      </c>
      <c r="H5848" s="29">
        <v>0</v>
      </c>
      <c r="I5848" s="26">
        <v>0</v>
      </c>
      <c r="J5848" s="25">
        <v>0</v>
      </c>
      <c r="K5848" s="25">
        <v>0</v>
      </c>
      <c r="L5848" s="25">
        <v>0</v>
      </c>
      <c r="M5848" s="27">
        <v>0</v>
      </c>
    </row>
    <row r="5849" spans="1:13" x14ac:dyDescent="0.15">
      <c r="A5849" t="s">
        <v>19215</v>
      </c>
      <c r="B5849">
        <v>41191</v>
      </c>
      <c r="C5849" t="s">
        <v>14952</v>
      </c>
      <c r="D5849" t="s">
        <v>5845</v>
      </c>
      <c r="E5849" t="s">
        <v>14258</v>
      </c>
      <c r="F5849" s="2" t="s">
        <v>9950</v>
      </c>
      <c r="G5849" s="2" t="s">
        <v>9950</v>
      </c>
      <c r="H5849" s="29">
        <v>0</v>
      </c>
      <c r="I5849" s="26">
        <v>0</v>
      </c>
      <c r="J5849" s="25">
        <v>0</v>
      </c>
      <c r="K5849" s="25">
        <v>0</v>
      </c>
      <c r="L5849" s="25">
        <v>0</v>
      </c>
      <c r="M5849" s="27">
        <v>0</v>
      </c>
    </row>
    <row r="5850" spans="1:13" x14ac:dyDescent="0.15">
      <c r="A5850" t="s">
        <v>18267</v>
      </c>
      <c r="B5850">
        <v>40307</v>
      </c>
      <c r="C5850" t="s">
        <v>14851</v>
      </c>
      <c r="D5850" t="s">
        <v>5846</v>
      </c>
      <c r="E5850" t="s">
        <v>14259</v>
      </c>
      <c r="F5850" s="2" t="s">
        <v>6500</v>
      </c>
      <c r="G5850" s="2" t="s">
        <v>6500</v>
      </c>
      <c r="H5850" s="29">
        <v>242645</v>
      </c>
      <c r="I5850" s="26">
        <v>484.77</v>
      </c>
      <c r="J5850" s="25">
        <v>253878.9</v>
      </c>
      <c r="K5850" s="25">
        <v>11233.899999999994</v>
      </c>
      <c r="L5850" s="25">
        <v>-5504.61</v>
      </c>
      <c r="M5850" s="27">
        <v>248374.29</v>
      </c>
    </row>
    <row r="5851" spans="1:13" x14ac:dyDescent="0.15">
      <c r="A5851" t="s">
        <v>18853</v>
      </c>
      <c r="B5851">
        <v>40950</v>
      </c>
      <c r="C5851" t="s">
        <v>14918</v>
      </c>
      <c r="D5851" t="s">
        <v>5847</v>
      </c>
      <c r="E5851" t="s">
        <v>14261</v>
      </c>
      <c r="F5851" s="2" t="s">
        <v>6449</v>
      </c>
      <c r="G5851" s="2" t="s">
        <v>6449</v>
      </c>
      <c r="H5851" s="29">
        <v>0</v>
      </c>
      <c r="I5851" s="26">
        <v>92.34</v>
      </c>
      <c r="J5851" s="25">
        <v>48359.38</v>
      </c>
      <c r="K5851" s="25">
        <v>48359.38</v>
      </c>
      <c r="L5851" s="25">
        <v>-23696.1</v>
      </c>
      <c r="M5851" s="27">
        <v>24663.279999999999</v>
      </c>
    </row>
    <row r="5852" spans="1:13" x14ac:dyDescent="0.15">
      <c r="A5852" t="s">
        <v>22775</v>
      </c>
      <c r="B5852">
        <v>70002</v>
      </c>
      <c r="C5852" t="s">
        <v>15356</v>
      </c>
      <c r="D5852" t="s">
        <v>5848</v>
      </c>
      <c r="E5852" t="s">
        <v>14262</v>
      </c>
      <c r="F5852" s="2" t="s">
        <v>6476</v>
      </c>
      <c r="G5852" s="2" t="s">
        <v>6476</v>
      </c>
      <c r="H5852" s="29">
        <v>0</v>
      </c>
      <c r="I5852" s="26">
        <v>0</v>
      </c>
      <c r="J5852" s="25">
        <v>0</v>
      </c>
      <c r="K5852" s="25">
        <v>0</v>
      </c>
      <c r="L5852" s="25">
        <v>0</v>
      </c>
      <c r="M5852" s="27">
        <v>0</v>
      </c>
    </row>
    <row r="5853" spans="1:13" x14ac:dyDescent="0.15">
      <c r="A5853" t="s">
        <v>20273</v>
      </c>
      <c r="B5853">
        <v>41527</v>
      </c>
      <c r="C5853" t="s">
        <v>15043</v>
      </c>
      <c r="D5853" t="s">
        <v>5849</v>
      </c>
      <c r="E5853" t="s">
        <v>14263</v>
      </c>
      <c r="F5853" s="2" t="s">
        <v>6476</v>
      </c>
      <c r="G5853" s="2" t="s">
        <v>6476</v>
      </c>
      <c r="H5853" s="29">
        <v>0</v>
      </c>
      <c r="I5853" s="26">
        <v>0</v>
      </c>
      <c r="J5853" s="25">
        <v>0</v>
      </c>
      <c r="K5853" s="25">
        <v>0</v>
      </c>
      <c r="L5853" s="25">
        <v>0</v>
      </c>
      <c r="M5853" s="27">
        <v>0</v>
      </c>
    </row>
    <row r="5854" spans="1:13" x14ac:dyDescent="0.15">
      <c r="A5854" t="s">
        <v>19431</v>
      </c>
      <c r="B5854">
        <v>41286</v>
      </c>
      <c r="C5854" t="s">
        <v>14972</v>
      </c>
      <c r="D5854" t="s">
        <v>5850</v>
      </c>
      <c r="E5854" t="s">
        <v>14264</v>
      </c>
      <c r="F5854" s="2" t="s">
        <v>6476</v>
      </c>
      <c r="G5854" s="2" t="s">
        <v>6476</v>
      </c>
      <c r="H5854" s="29">
        <v>0</v>
      </c>
      <c r="I5854" s="26">
        <v>0</v>
      </c>
      <c r="J5854" s="25">
        <v>0</v>
      </c>
      <c r="K5854" s="25">
        <v>0</v>
      </c>
      <c r="L5854" s="25">
        <v>0</v>
      </c>
      <c r="M5854" s="27">
        <v>0</v>
      </c>
    </row>
    <row r="5855" spans="1:13" x14ac:dyDescent="0.15">
      <c r="A5855" t="s">
        <v>17928</v>
      </c>
      <c r="B5855">
        <v>31076</v>
      </c>
      <c r="C5855" t="s">
        <v>14756</v>
      </c>
      <c r="D5855" t="s">
        <v>5851</v>
      </c>
      <c r="E5855" t="s">
        <v>14265</v>
      </c>
      <c r="F5855" s="2" t="s">
        <v>8508</v>
      </c>
      <c r="G5855" s="2" t="s">
        <v>8508</v>
      </c>
      <c r="H5855" s="29">
        <v>87685.790000000008</v>
      </c>
      <c r="I5855" s="26">
        <v>436.5</v>
      </c>
      <c r="J5855" s="25">
        <v>228599.42</v>
      </c>
      <c r="K5855" s="25">
        <v>140913.63</v>
      </c>
      <c r="L5855" s="25">
        <v>-69047.679999999993</v>
      </c>
      <c r="M5855" s="27">
        <v>159551.74000000002</v>
      </c>
    </row>
    <row r="5856" spans="1:13" x14ac:dyDescent="0.15">
      <c r="A5856" t="s">
        <v>18340</v>
      </c>
      <c r="B5856">
        <v>40389</v>
      </c>
      <c r="C5856" t="s">
        <v>14861</v>
      </c>
      <c r="D5856" t="s">
        <v>5852</v>
      </c>
      <c r="E5856" t="s">
        <v>14266</v>
      </c>
      <c r="F5856" s="2" t="s">
        <v>6293</v>
      </c>
      <c r="G5856" s="2" t="s">
        <v>6293</v>
      </c>
      <c r="H5856" s="29">
        <v>374680.68</v>
      </c>
      <c r="I5856" s="26">
        <v>559.1</v>
      </c>
      <c r="J5856" s="25">
        <v>292806.26</v>
      </c>
      <c r="K5856" s="25">
        <v>-81874.419999999984</v>
      </c>
      <c r="L5856" s="25">
        <v>61405.82</v>
      </c>
      <c r="M5856" s="27">
        <v>354212.08</v>
      </c>
    </row>
    <row r="5857" spans="1:13" x14ac:dyDescent="0.15">
      <c r="A5857" t="s">
        <v>18342</v>
      </c>
      <c r="B5857">
        <v>40390</v>
      </c>
      <c r="C5857" t="s">
        <v>14862</v>
      </c>
      <c r="D5857" t="s">
        <v>5853</v>
      </c>
      <c r="E5857" t="s">
        <v>14267</v>
      </c>
      <c r="F5857" s="2" t="s">
        <v>6341</v>
      </c>
      <c r="G5857" s="2" t="s">
        <v>6341</v>
      </c>
      <c r="H5857" s="29">
        <v>306256.66000000003</v>
      </c>
      <c r="I5857" s="26">
        <v>894.68</v>
      </c>
      <c r="J5857" s="25">
        <v>468552.86</v>
      </c>
      <c r="K5857" s="25">
        <v>162296.19999999995</v>
      </c>
      <c r="L5857" s="25">
        <v>-79525.14</v>
      </c>
      <c r="M5857" s="27">
        <v>389027.72</v>
      </c>
    </row>
    <row r="5858" spans="1:13" x14ac:dyDescent="0.15">
      <c r="A5858" t="s">
        <v>18231</v>
      </c>
      <c r="B5858">
        <v>40189</v>
      </c>
      <c r="C5858" t="s">
        <v>14840</v>
      </c>
      <c r="D5858" t="s">
        <v>5854</v>
      </c>
      <c r="E5858" t="s">
        <v>14269</v>
      </c>
      <c r="F5858" s="2" t="s">
        <v>6293</v>
      </c>
      <c r="G5858" s="2" t="s">
        <v>6293</v>
      </c>
      <c r="H5858" s="29">
        <v>734789.02</v>
      </c>
      <c r="I5858" s="26">
        <v>1031.23</v>
      </c>
      <c r="J5858" s="25">
        <v>540065.46</v>
      </c>
      <c r="K5858" s="25">
        <v>-194723.56000000006</v>
      </c>
      <c r="L5858" s="25">
        <v>146042.67000000001</v>
      </c>
      <c r="M5858" s="27">
        <v>686108.13</v>
      </c>
    </row>
    <row r="5859" spans="1:13" x14ac:dyDescent="0.15">
      <c r="A5859" t="s">
        <v>21026</v>
      </c>
      <c r="B5859">
        <v>41676</v>
      </c>
      <c r="C5859" t="s">
        <v>15101</v>
      </c>
      <c r="D5859" t="s">
        <v>5855</v>
      </c>
      <c r="E5859" t="s">
        <v>14114</v>
      </c>
      <c r="F5859" s="2" t="s">
        <v>6449</v>
      </c>
      <c r="G5859" s="2" t="s">
        <v>6449</v>
      </c>
      <c r="H5859" s="29">
        <v>10372.729999999996</v>
      </c>
      <c r="I5859" s="26">
        <v>38.950000000000003</v>
      </c>
      <c r="J5859" s="25">
        <v>20398.5</v>
      </c>
      <c r="K5859" s="25">
        <v>10025.770000000004</v>
      </c>
      <c r="L5859" s="25">
        <v>-4912.63</v>
      </c>
      <c r="M5859" s="27">
        <v>15485.869999999999</v>
      </c>
    </row>
    <row r="5860" spans="1:13" x14ac:dyDescent="0.15">
      <c r="A5860" t="s">
        <v>21335</v>
      </c>
      <c r="B5860">
        <v>41797</v>
      </c>
      <c r="C5860" t="s">
        <v>15121</v>
      </c>
      <c r="D5860" t="s">
        <v>5856</v>
      </c>
      <c r="E5860" t="s">
        <v>9763</v>
      </c>
      <c r="F5860" s="2" t="s">
        <v>14273</v>
      </c>
      <c r="G5860" s="2" t="s">
        <v>6223</v>
      </c>
      <c r="H5860" s="29">
        <v>0</v>
      </c>
      <c r="I5860" s="26">
        <v>0</v>
      </c>
      <c r="J5860" s="25">
        <v>0</v>
      </c>
      <c r="K5860" s="25">
        <v>0</v>
      </c>
      <c r="L5860" s="25">
        <v>0</v>
      </c>
      <c r="M5860" s="27">
        <v>0</v>
      </c>
    </row>
    <row r="5861" spans="1:13" x14ac:dyDescent="0.15">
      <c r="A5861" t="s">
        <v>18536</v>
      </c>
      <c r="B5861">
        <v>40740</v>
      </c>
      <c r="C5861" t="s">
        <v>14890</v>
      </c>
      <c r="D5861" t="s">
        <v>5857</v>
      </c>
      <c r="E5861" t="s">
        <v>14274</v>
      </c>
      <c r="F5861" s="2" t="s">
        <v>6424</v>
      </c>
      <c r="G5861" s="2" t="s">
        <v>6425</v>
      </c>
      <c r="H5861" s="29">
        <v>202949.94999999995</v>
      </c>
      <c r="I5861" s="26">
        <v>864.58</v>
      </c>
      <c r="J5861" s="25">
        <v>452789.19</v>
      </c>
      <c r="K5861" s="25">
        <v>249839.24000000005</v>
      </c>
      <c r="L5861" s="25">
        <v>-122421.23</v>
      </c>
      <c r="M5861" s="27">
        <v>330367.96000000002</v>
      </c>
    </row>
    <row r="5862" spans="1:13" x14ac:dyDescent="0.15">
      <c r="A5862" t="s">
        <v>23497</v>
      </c>
      <c r="B5862">
        <v>85476</v>
      </c>
      <c r="C5862" t="s">
        <v>15475</v>
      </c>
      <c r="D5862" t="s">
        <v>5858</v>
      </c>
      <c r="E5862" t="s">
        <v>11845</v>
      </c>
      <c r="F5862" s="2" t="s">
        <v>6551</v>
      </c>
      <c r="G5862" s="2" t="s">
        <v>6551</v>
      </c>
      <c r="H5862" s="29">
        <v>0</v>
      </c>
      <c r="I5862" s="26">
        <v>0</v>
      </c>
      <c r="J5862" s="25">
        <v>0</v>
      </c>
      <c r="K5862" s="25">
        <v>0</v>
      </c>
      <c r="L5862" s="25">
        <v>0</v>
      </c>
      <c r="M5862" s="27">
        <v>0</v>
      </c>
    </row>
    <row r="5863" spans="1:13" x14ac:dyDescent="0.15">
      <c r="A5863" t="s">
        <v>22896</v>
      </c>
      <c r="B5863">
        <v>73712</v>
      </c>
      <c r="C5863" t="s">
        <v>15380</v>
      </c>
      <c r="D5863" t="s">
        <v>5859</v>
      </c>
      <c r="E5863" t="s">
        <v>14279</v>
      </c>
      <c r="F5863" s="2" t="s">
        <v>6886</v>
      </c>
      <c r="G5863" s="2" t="s">
        <v>6887</v>
      </c>
      <c r="H5863" s="29">
        <v>0</v>
      </c>
      <c r="I5863" s="26">
        <v>0</v>
      </c>
      <c r="J5863" s="25">
        <v>0</v>
      </c>
      <c r="K5863" s="25">
        <v>0</v>
      </c>
      <c r="L5863" s="25">
        <v>0</v>
      </c>
      <c r="M5863" s="27">
        <v>0</v>
      </c>
    </row>
    <row r="5864" spans="1:13" x14ac:dyDescent="0.15">
      <c r="A5864" t="s">
        <v>22420</v>
      </c>
      <c r="B5864">
        <v>48101</v>
      </c>
      <c r="C5864" t="s">
        <v>15285</v>
      </c>
      <c r="D5864" t="s">
        <v>5860</v>
      </c>
      <c r="E5864" t="s">
        <v>14280</v>
      </c>
      <c r="F5864" s="2" t="s">
        <v>6450</v>
      </c>
      <c r="G5864" s="2" t="s">
        <v>6450</v>
      </c>
      <c r="H5864" s="29">
        <v>0</v>
      </c>
      <c r="I5864" s="26">
        <v>0</v>
      </c>
      <c r="J5864" s="25">
        <v>0</v>
      </c>
      <c r="K5864" s="25">
        <v>0</v>
      </c>
      <c r="L5864" s="25">
        <v>0</v>
      </c>
      <c r="M5864" s="27">
        <v>0</v>
      </c>
    </row>
    <row r="5865" spans="1:13" x14ac:dyDescent="0.15">
      <c r="A5865" t="s">
        <v>20621</v>
      </c>
      <c r="B5865">
        <v>41579</v>
      </c>
      <c r="C5865" t="s">
        <v>15068</v>
      </c>
      <c r="D5865" t="s">
        <v>5861</v>
      </c>
      <c r="E5865" t="s">
        <v>14282</v>
      </c>
      <c r="F5865" s="2" t="s">
        <v>6293</v>
      </c>
      <c r="G5865" s="2" t="s">
        <v>6293</v>
      </c>
      <c r="H5865" s="29">
        <v>0</v>
      </c>
      <c r="I5865" s="26">
        <v>245.65</v>
      </c>
      <c r="J5865" s="25">
        <v>128649.36</v>
      </c>
      <c r="K5865" s="25">
        <v>128649.36</v>
      </c>
      <c r="L5865" s="25">
        <v>-63038.19</v>
      </c>
      <c r="M5865" s="27">
        <v>65611.17</v>
      </c>
    </row>
    <row r="5866" spans="1:13" x14ac:dyDescent="0.15">
      <c r="A5866" t="s">
        <v>19555</v>
      </c>
      <c r="B5866">
        <v>41364</v>
      </c>
      <c r="C5866" t="s">
        <v>14987</v>
      </c>
      <c r="D5866" t="s">
        <v>5862</v>
      </c>
      <c r="E5866" t="s">
        <v>14283</v>
      </c>
      <c r="F5866" s="2" t="s">
        <v>6393</v>
      </c>
      <c r="G5866" s="2" t="s">
        <v>6393</v>
      </c>
      <c r="H5866" s="29">
        <v>0</v>
      </c>
      <c r="I5866" s="26">
        <v>0</v>
      </c>
      <c r="J5866" s="25">
        <v>0</v>
      </c>
      <c r="K5866" s="25">
        <v>0</v>
      </c>
      <c r="L5866" s="25">
        <v>0</v>
      </c>
      <c r="M5866" s="27">
        <v>0</v>
      </c>
    </row>
    <row r="5867" spans="1:13" x14ac:dyDescent="0.15">
      <c r="A5867" t="s">
        <v>22920</v>
      </c>
      <c r="B5867">
        <v>73919</v>
      </c>
      <c r="C5867" t="s">
        <v>15382</v>
      </c>
      <c r="D5867" t="s">
        <v>5863</v>
      </c>
      <c r="E5867" t="s">
        <v>8089</v>
      </c>
      <c r="F5867" s="2" t="s">
        <v>6393</v>
      </c>
      <c r="G5867" s="2" t="s">
        <v>6393</v>
      </c>
      <c r="H5867" s="29">
        <v>0</v>
      </c>
      <c r="I5867" s="26">
        <v>0</v>
      </c>
      <c r="J5867" s="25">
        <v>0</v>
      </c>
      <c r="K5867" s="25">
        <v>0</v>
      </c>
      <c r="L5867" s="25">
        <v>0</v>
      </c>
      <c r="M5867" s="27">
        <v>0</v>
      </c>
    </row>
    <row r="5868" spans="1:13" x14ac:dyDescent="0.15">
      <c r="A5868" t="s">
        <v>18854</v>
      </c>
      <c r="B5868">
        <v>40950</v>
      </c>
      <c r="C5868" t="s">
        <v>14918</v>
      </c>
      <c r="D5868" t="s">
        <v>5864</v>
      </c>
      <c r="E5868" t="s">
        <v>14284</v>
      </c>
      <c r="F5868" s="2" t="s">
        <v>6437</v>
      </c>
      <c r="G5868" s="2" t="s">
        <v>6437</v>
      </c>
      <c r="H5868" s="29">
        <v>0</v>
      </c>
      <c r="I5868" s="26">
        <v>0</v>
      </c>
      <c r="J5868" s="25">
        <v>0</v>
      </c>
      <c r="K5868" s="25">
        <v>0</v>
      </c>
      <c r="L5868" s="25">
        <v>0</v>
      </c>
      <c r="M5868" s="27">
        <v>0</v>
      </c>
    </row>
    <row r="5869" spans="1:13" x14ac:dyDescent="0.15">
      <c r="A5869" t="s">
        <v>21892</v>
      </c>
      <c r="B5869">
        <v>42600</v>
      </c>
      <c r="C5869" t="s">
        <v>15198</v>
      </c>
      <c r="D5869" t="s">
        <v>5865</v>
      </c>
      <c r="E5869" t="s">
        <v>14285</v>
      </c>
      <c r="F5869" s="2" t="s">
        <v>6437</v>
      </c>
      <c r="G5869" s="2" t="s">
        <v>6437</v>
      </c>
      <c r="H5869" s="29">
        <v>0</v>
      </c>
      <c r="I5869" s="26">
        <v>0</v>
      </c>
      <c r="J5869" s="25">
        <v>0</v>
      </c>
      <c r="K5869" s="25">
        <v>0</v>
      </c>
      <c r="L5869" s="25">
        <v>0</v>
      </c>
      <c r="M5869" s="27">
        <v>0</v>
      </c>
    </row>
    <row r="5870" spans="1:13" x14ac:dyDescent="0.15">
      <c r="A5870" t="s">
        <v>17861</v>
      </c>
      <c r="B5870">
        <v>30240</v>
      </c>
      <c r="C5870" t="s">
        <v>14730</v>
      </c>
      <c r="D5870" t="s">
        <v>5866</v>
      </c>
      <c r="E5870" t="s">
        <v>14286</v>
      </c>
      <c r="F5870" s="2" t="s">
        <v>6383</v>
      </c>
      <c r="G5870" s="2" t="s">
        <v>6383</v>
      </c>
      <c r="H5870" s="29">
        <v>0</v>
      </c>
      <c r="I5870" s="26">
        <v>0</v>
      </c>
      <c r="J5870" s="25">
        <v>0</v>
      </c>
      <c r="K5870" s="25">
        <v>0</v>
      </c>
      <c r="L5870" s="25">
        <v>0</v>
      </c>
      <c r="M5870" s="27">
        <v>0</v>
      </c>
    </row>
    <row r="5871" spans="1:13" x14ac:dyDescent="0.15">
      <c r="A5871" t="s">
        <v>23238</v>
      </c>
      <c r="B5871">
        <v>77975</v>
      </c>
      <c r="C5871" t="s">
        <v>15421</v>
      </c>
      <c r="D5871" t="s">
        <v>5867</v>
      </c>
      <c r="E5871" t="s">
        <v>10839</v>
      </c>
      <c r="F5871" s="2" t="s">
        <v>7365</v>
      </c>
      <c r="G5871" s="2" t="s">
        <v>7366</v>
      </c>
      <c r="H5871" s="29">
        <v>0</v>
      </c>
      <c r="I5871" s="26">
        <v>0</v>
      </c>
      <c r="J5871" s="25">
        <v>0</v>
      </c>
      <c r="K5871" s="25">
        <v>0</v>
      </c>
      <c r="L5871" s="25">
        <v>0</v>
      </c>
      <c r="M5871" s="27">
        <v>0</v>
      </c>
    </row>
    <row r="5872" spans="1:13" x14ac:dyDescent="0.15">
      <c r="A5872" t="s">
        <v>21315</v>
      </c>
      <c r="B5872">
        <v>41792</v>
      </c>
      <c r="C5872" t="s">
        <v>15119</v>
      </c>
      <c r="D5872" t="s">
        <v>5868</v>
      </c>
      <c r="E5872" t="s">
        <v>14287</v>
      </c>
      <c r="F5872" s="2" t="s">
        <v>7365</v>
      </c>
      <c r="G5872" s="2" t="s">
        <v>7366</v>
      </c>
      <c r="H5872" s="29">
        <v>0</v>
      </c>
      <c r="I5872" s="26">
        <v>0</v>
      </c>
      <c r="J5872" s="25">
        <v>0</v>
      </c>
      <c r="K5872" s="25">
        <v>0</v>
      </c>
      <c r="L5872" s="25">
        <v>0</v>
      </c>
      <c r="M5872" s="27">
        <v>0</v>
      </c>
    </row>
    <row r="5873" spans="1:13" x14ac:dyDescent="0.15">
      <c r="A5873" t="s">
        <v>19673</v>
      </c>
      <c r="B5873">
        <v>41398</v>
      </c>
      <c r="C5873" t="s">
        <v>14996</v>
      </c>
      <c r="D5873" t="s">
        <v>5869</v>
      </c>
      <c r="E5873" t="s">
        <v>14288</v>
      </c>
      <c r="F5873" s="2" t="s">
        <v>6461</v>
      </c>
      <c r="G5873" s="2" t="s">
        <v>6461</v>
      </c>
      <c r="H5873" s="29">
        <v>175658.05000000005</v>
      </c>
      <c r="I5873" s="26">
        <v>344.55</v>
      </c>
      <c r="J5873" s="25">
        <v>180444.28</v>
      </c>
      <c r="K5873" s="25">
        <v>4786.2299999999523</v>
      </c>
      <c r="L5873" s="25">
        <v>-2345.25</v>
      </c>
      <c r="M5873" s="27">
        <v>178099.03</v>
      </c>
    </row>
    <row r="5874" spans="1:13" x14ac:dyDescent="0.15">
      <c r="A5874" t="s">
        <v>20049</v>
      </c>
      <c r="B5874">
        <v>41488</v>
      </c>
      <c r="C5874" t="s">
        <v>15026</v>
      </c>
      <c r="D5874" t="s">
        <v>5870</v>
      </c>
      <c r="E5874" t="s">
        <v>14289</v>
      </c>
      <c r="F5874" s="2" t="s">
        <v>8320</v>
      </c>
      <c r="G5874" s="2" t="s">
        <v>6741</v>
      </c>
      <c r="H5874" s="29">
        <v>0</v>
      </c>
      <c r="I5874" s="26">
        <v>0</v>
      </c>
      <c r="J5874" s="25">
        <v>0</v>
      </c>
      <c r="K5874" s="25">
        <v>0</v>
      </c>
      <c r="L5874" s="25">
        <v>0</v>
      </c>
      <c r="M5874" s="27">
        <v>0</v>
      </c>
    </row>
    <row r="5875" spans="1:13" x14ac:dyDescent="0.15">
      <c r="A5875" t="s">
        <v>18775</v>
      </c>
      <c r="B5875">
        <v>40928</v>
      </c>
      <c r="C5875" t="s">
        <v>14912</v>
      </c>
      <c r="D5875" t="s">
        <v>5871</v>
      </c>
      <c r="E5875" t="s">
        <v>14290</v>
      </c>
      <c r="F5875" s="2" t="s">
        <v>8320</v>
      </c>
      <c r="G5875" s="2" t="s">
        <v>6741</v>
      </c>
      <c r="H5875" s="29">
        <v>0</v>
      </c>
      <c r="I5875" s="26">
        <v>0</v>
      </c>
      <c r="J5875" s="25">
        <v>0</v>
      </c>
      <c r="K5875" s="25">
        <v>0</v>
      </c>
      <c r="L5875" s="25">
        <v>0</v>
      </c>
      <c r="M5875" s="27">
        <v>0</v>
      </c>
    </row>
    <row r="5876" spans="1:13" x14ac:dyDescent="0.15">
      <c r="A5876" t="s">
        <v>20038</v>
      </c>
      <c r="B5876">
        <v>41487</v>
      </c>
      <c r="C5876" t="s">
        <v>15025</v>
      </c>
      <c r="D5876" t="s">
        <v>5872</v>
      </c>
      <c r="E5876" t="s">
        <v>14291</v>
      </c>
      <c r="F5876" s="2" t="s">
        <v>8320</v>
      </c>
      <c r="G5876" s="2" t="s">
        <v>6741</v>
      </c>
      <c r="H5876" s="29">
        <v>0</v>
      </c>
      <c r="I5876" s="26">
        <v>0</v>
      </c>
      <c r="J5876" s="25">
        <v>0</v>
      </c>
      <c r="K5876" s="25">
        <v>0</v>
      </c>
      <c r="L5876" s="25">
        <v>0</v>
      </c>
      <c r="M5876" s="27">
        <v>0</v>
      </c>
    </row>
    <row r="5877" spans="1:13" x14ac:dyDescent="0.15">
      <c r="A5877" t="s">
        <v>18222</v>
      </c>
      <c r="B5877">
        <v>40114</v>
      </c>
      <c r="C5877" t="s">
        <v>14838</v>
      </c>
      <c r="D5877" t="s">
        <v>5873</v>
      </c>
      <c r="E5877" t="s">
        <v>9092</v>
      </c>
      <c r="F5877" s="2" t="s">
        <v>6449</v>
      </c>
      <c r="G5877" s="2" t="s">
        <v>6449</v>
      </c>
      <c r="H5877" s="29">
        <v>0</v>
      </c>
      <c r="I5877" s="26">
        <v>27.61</v>
      </c>
      <c r="J5877" s="25">
        <v>14459.63</v>
      </c>
      <c r="K5877" s="25">
        <v>14459.63</v>
      </c>
      <c r="L5877" s="25">
        <v>-7085.22</v>
      </c>
      <c r="M5877" s="27">
        <v>7374.4099999999989</v>
      </c>
    </row>
    <row r="5878" spans="1:13" x14ac:dyDescent="0.15">
      <c r="A5878" t="s">
        <v>18855</v>
      </c>
      <c r="B5878">
        <v>40950</v>
      </c>
      <c r="C5878" t="s">
        <v>14918</v>
      </c>
      <c r="D5878" t="s">
        <v>5874</v>
      </c>
      <c r="E5878" t="s">
        <v>14292</v>
      </c>
      <c r="F5878" s="2" t="s">
        <v>6449</v>
      </c>
      <c r="G5878" s="2" t="s">
        <v>6449</v>
      </c>
      <c r="H5878" s="29">
        <v>0</v>
      </c>
      <c r="I5878" s="26">
        <v>117.37</v>
      </c>
      <c r="J5878" s="25">
        <v>61467.839999999997</v>
      </c>
      <c r="K5878" s="25">
        <v>61467.839999999997</v>
      </c>
      <c r="L5878" s="25">
        <v>-30119.24</v>
      </c>
      <c r="M5878" s="27">
        <v>31348.599999999995</v>
      </c>
    </row>
    <row r="5879" spans="1:13" x14ac:dyDescent="0.15">
      <c r="A5879" t="s">
        <v>21027</v>
      </c>
      <c r="B5879">
        <v>41676</v>
      </c>
      <c r="C5879" t="s">
        <v>15101</v>
      </c>
      <c r="D5879" t="s">
        <v>5875</v>
      </c>
      <c r="E5879" t="s">
        <v>11663</v>
      </c>
      <c r="F5879" s="2" t="s">
        <v>6449</v>
      </c>
      <c r="G5879" s="2" t="s">
        <v>6449</v>
      </c>
      <c r="H5879" s="29">
        <v>82218.97</v>
      </c>
      <c r="I5879" s="26">
        <v>385.15</v>
      </c>
      <c r="J5879" s="25">
        <v>201706.91</v>
      </c>
      <c r="K5879" s="25">
        <v>119487.94</v>
      </c>
      <c r="L5879" s="25">
        <v>-58549.09</v>
      </c>
      <c r="M5879" s="27">
        <v>143157.82</v>
      </c>
    </row>
    <row r="5880" spans="1:13" x14ac:dyDescent="0.15">
      <c r="A5880" t="s">
        <v>21985</v>
      </c>
      <c r="B5880">
        <v>42623</v>
      </c>
      <c r="C5880" t="s">
        <v>15204</v>
      </c>
      <c r="D5880" t="s">
        <v>5876</v>
      </c>
      <c r="E5880" t="s">
        <v>14293</v>
      </c>
      <c r="F5880" s="2" t="s">
        <v>6247</v>
      </c>
      <c r="G5880" s="2" t="s">
        <v>6247</v>
      </c>
      <c r="H5880" s="29">
        <v>0</v>
      </c>
      <c r="I5880" s="26">
        <v>71.150000000000006</v>
      </c>
      <c r="J5880" s="25">
        <v>37261.97</v>
      </c>
      <c r="K5880" s="25">
        <v>37261.97</v>
      </c>
      <c r="L5880" s="25">
        <v>-18258.37</v>
      </c>
      <c r="M5880" s="27">
        <v>19003.600000000002</v>
      </c>
    </row>
    <row r="5881" spans="1:13" x14ac:dyDescent="0.15">
      <c r="A5881" t="s">
        <v>21028</v>
      </c>
      <c r="B5881">
        <v>41676</v>
      </c>
      <c r="C5881" t="s">
        <v>15101</v>
      </c>
      <c r="D5881" t="s">
        <v>5877</v>
      </c>
      <c r="E5881" t="s">
        <v>14294</v>
      </c>
      <c r="F5881" s="2" t="s">
        <v>6449</v>
      </c>
      <c r="G5881" s="2" t="s">
        <v>6449</v>
      </c>
      <c r="H5881" s="29">
        <v>0</v>
      </c>
      <c r="I5881" s="26">
        <v>37.32</v>
      </c>
      <c r="J5881" s="25">
        <v>19544.86</v>
      </c>
      <c r="K5881" s="25">
        <v>19544.86</v>
      </c>
      <c r="L5881" s="25">
        <v>-9576.98</v>
      </c>
      <c r="M5881" s="27">
        <v>9967.880000000001</v>
      </c>
    </row>
    <row r="5882" spans="1:13" x14ac:dyDescent="0.15">
      <c r="A5882" t="s">
        <v>18223</v>
      </c>
      <c r="B5882">
        <v>40114</v>
      </c>
      <c r="C5882" t="s">
        <v>14838</v>
      </c>
      <c r="D5882" t="s">
        <v>5878</v>
      </c>
      <c r="E5882" t="s">
        <v>12650</v>
      </c>
      <c r="F5882" s="2" t="s">
        <v>6449</v>
      </c>
      <c r="G5882" s="2" t="s">
        <v>6449</v>
      </c>
      <c r="H5882" s="29">
        <v>0</v>
      </c>
      <c r="I5882" s="26">
        <v>9.9</v>
      </c>
      <c r="J5882" s="25">
        <v>5184.7299999999996</v>
      </c>
      <c r="K5882" s="25">
        <v>5184.7299999999996</v>
      </c>
      <c r="L5882" s="25">
        <v>-2540.52</v>
      </c>
      <c r="M5882" s="27">
        <v>2644.2099999999996</v>
      </c>
    </row>
    <row r="5883" spans="1:13" x14ac:dyDescent="0.15">
      <c r="A5883" t="s">
        <v>18224</v>
      </c>
      <c r="B5883">
        <v>40114</v>
      </c>
      <c r="C5883" t="s">
        <v>14838</v>
      </c>
      <c r="D5883" t="s">
        <v>5879</v>
      </c>
      <c r="E5883" t="s">
        <v>14295</v>
      </c>
      <c r="F5883" s="2" t="s">
        <v>6449</v>
      </c>
      <c r="G5883" s="2" t="s">
        <v>6449</v>
      </c>
      <c r="H5883" s="29">
        <v>0</v>
      </c>
      <c r="I5883" s="26">
        <v>59.05</v>
      </c>
      <c r="J5883" s="25">
        <v>30925.08</v>
      </c>
      <c r="K5883" s="25">
        <v>30925.08</v>
      </c>
      <c r="L5883" s="25">
        <v>-15153.29</v>
      </c>
      <c r="M5883" s="27">
        <v>15771.79</v>
      </c>
    </row>
    <row r="5884" spans="1:13" x14ac:dyDescent="0.15">
      <c r="A5884" t="s">
        <v>22094</v>
      </c>
      <c r="B5884">
        <v>42709</v>
      </c>
      <c r="C5884" t="s">
        <v>15218</v>
      </c>
      <c r="D5884" t="s">
        <v>5880</v>
      </c>
      <c r="E5884" t="s">
        <v>14296</v>
      </c>
      <c r="F5884" s="2" t="s">
        <v>6299</v>
      </c>
      <c r="G5884" s="2" t="s">
        <v>6299</v>
      </c>
      <c r="H5884" s="29">
        <v>0</v>
      </c>
      <c r="I5884" s="26">
        <v>45.03</v>
      </c>
      <c r="J5884" s="25">
        <v>23582.66</v>
      </c>
      <c r="K5884" s="25">
        <v>23582.66</v>
      </c>
      <c r="L5884" s="25">
        <v>-11555.5</v>
      </c>
      <c r="M5884" s="27">
        <v>12027.16</v>
      </c>
    </row>
    <row r="5885" spans="1:13" x14ac:dyDescent="0.15">
      <c r="A5885" t="s">
        <v>17671</v>
      </c>
      <c r="B5885">
        <v>24597</v>
      </c>
      <c r="C5885" t="s">
        <v>14688</v>
      </c>
      <c r="D5885" t="s">
        <v>5881</v>
      </c>
      <c r="E5885" t="s">
        <v>14297</v>
      </c>
      <c r="F5885" s="2" t="s">
        <v>6299</v>
      </c>
      <c r="G5885" s="2" t="s">
        <v>6299</v>
      </c>
      <c r="H5885" s="29">
        <v>0</v>
      </c>
      <c r="I5885" s="26">
        <v>0</v>
      </c>
      <c r="J5885" s="25">
        <v>0</v>
      </c>
      <c r="K5885" s="25">
        <v>0</v>
      </c>
      <c r="L5885" s="25">
        <v>0</v>
      </c>
      <c r="M5885" s="27">
        <v>0</v>
      </c>
    </row>
    <row r="5886" spans="1:13" x14ac:dyDescent="0.15">
      <c r="A5886" t="s">
        <v>18160</v>
      </c>
      <c r="B5886">
        <v>37949</v>
      </c>
      <c r="C5886" t="s">
        <v>14819</v>
      </c>
      <c r="D5886" t="s">
        <v>5882</v>
      </c>
      <c r="E5886" t="s">
        <v>14298</v>
      </c>
      <c r="F5886" s="2" t="s">
        <v>6299</v>
      </c>
      <c r="G5886" s="2" t="s">
        <v>6299</v>
      </c>
      <c r="H5886" s="29">
        <v>0</v>
      </c>
      <c r="I5886" s="26">
        <v>0</v>
      </c>
      <c r="J5886" s="25">
        <v>0</v>
      </c>
      <c r="K5886" s="25">
        <v>0</v>
      </c>
      <c r="L5886" s="25">
        <v>0</v>
      </c>
      <c r="M5886" s="27">
        <v>0</v>
      </c>
    </row>
    <row r="5887" spans="1:13" x14ac:dyDescent="0.15">
      <c r="A5887" t="s">
        <v>22604</v>
      </c>
      <c r="B5887">
        <v>58761</v>
      </c>
      <c r="C5887" t="s">
        <v>15314</v>
      </c>
      <c r="D5887" t="s">
        <v>5883</v>
      </c>
      <c r="E5887" t="s">
        <v>14299</v>
      </c>
      <c r="F5887" s="2" t="s">
        <v>6209</v>
      </c>
      <c r="G5887" s="2" t="s">
        <v>6209</v>
      </c>
      <c r="H5887" s="29">
        <v>0</v>
      </c>
      <c r="I5887" s="26">
        <v>0</v>
      </c>
      <c r="J5887" s="25">
        <v>0</v>
      </c>
      <c r="K5887" s="25">
        <v>0</v>
      </c>
      <c r="L5887" s="25">
        <v>0</v>
      </c>
      <c r="M5887" s="27">
        <v>0</v>
      </c>
    </row>
    <row r="5888" spans="1:13" x14ac:dyDescent="0.15">
      <c r="A5888" t="s">
        <v>20448</v>
      </c>
      <c r="B5888">
        <v>41565</v>
      </c>
      <c r="C5888" t="s">
        <v>15060</v>
      </c>
      <c r="D5888" t="s">
        <v>5884</v>
      </c>
      <c r="E5888" t="s">
        <v>14300</v>
      </c>
      <c r="F5888" s="2" t="s">
        <v>6209</v>
      </c>
      <c r="G5888" s="2" t="s">
        <v>6209</v>
      </c>
      <c r="H5888" s="29">
        <v>0</v>
      </c>
      <c r="I5888" s="26">
        <v>0</v>
      </c>
      <c r="J5888" s="25">
        <v>0</v>
      </c>
      <c r="K5888" s="25">
        <v>0</v>
      </c>
      <c r="L5888" s="25">
        <v>0</v>
      </c>
      <c r="M5888" s="27">
        <v>0</v>
      </c>
    </row>
    <row r="5889" spans="1:13" x14ac:dyDescent="0.15">
      <c r="A5889" t="s">
        <v>21577</v>
      </c>
      <c r="B5889">
        <v>41866</v>
      </c>
      <c r="C5889" t="s">
        <v>15150</v>
      </c>
      <c r="D5889" t="s">
        <v>5885</v>
      </c>
      <c r="E5889" t="s">
        <v>14301</v>
      </c>
      <c r="F5889" s="2" t="s">
        <v>6487</v>
      </c>
      <c r="G5889" s="2" t="s">
        <v>6487</v>
      </c>
      <c r="H5889" s="29">
        <v>0</v>
      </c>
      <c r="I5889" s="26">
        <v>0</v>
      </c>
      <c r="J5889" s="25">
        <v>0</v>
      </c>
      <c r="K5889" s="25">
        <v>0</v>
      </c>
      <c r="L5889" s="25">
        <v>0</v>
      </c>
      <c r="M5889" s="27">
        <v>0</v>
      </c>
    </row>
    <row r="5890" spans="1:13" x14ac:dyDescent="0.15">
      <c r="A5890" t="s">
        <v>20289</v>
      </c>
      <c r="B5890">
        <v>41528</v>
      </c>
      <c r="C5890" t="s">
        <v>15044</v>
      </c>
      <c r="D5890" t="s">
        <v>5886</v>
      </c>
      <c r="E5890" t="s">
        <v>8150</v>
      </c>
      <c r="F5890" s="2" t="s">
        <v>6487</v>
      </c>
      <c r="G5890" s="2" t="s">
        <v>6487</v>
      </c>
      <c r="H5890" s="29">
        <v>0</v>
      </c>
      <c r="I5890" s="26">
        <v>0</v>
      </c>
      <c r="J5890" s="25">
        <v>0</v>
      </c>
      <c r="K5890" s="25">
        <v>0</v>
      </c>
      <c r="L5890" s="25">
        <v>0</v>
      </c>
      <c r="M5890" s="27">
        <v>0</v>
      </c>
    </row>
    <row r="5891" spans="1:13" x14ac:dyDescent="0.15">
      <c r="A5891" t="s">
        <v>22195</v>
      </c>
      <c r="B5891">
        <v>43318</v>
      </c>
      <c r="C5891" t="s">
        <v>15246</v>
      </c>
      <c r="D5891" t="s">
        <v>5887</v>
      </c>
      <c r="E5891" t="s">
        <v>14302</v>
      </c>
      <c r="F5891" s="2" t="s">
        <v>6487</v>
      </c>
      <c r="G5891" s="2" t="s">
        <v>6487</v>
      </c>
      <c r="H5891" s="29">
        <v>0</v>
      </c>
      <c r="I5891" s="26">
        <v>0</v>
      </c>
      <c r="J5891" s="25">
        <v>0</v>
      </c>
      <c r="K5891" s="25">
        <v>0</v>
      </c>
      <c r="L5891" s="25">
        <v>0</v>
      </c>
      <c r="M5891" s="27">
        <v>0</v>
      </c>
    </row>
    <row r="5892" spans="1:13" x14ac:dyDescent="0.15">
      <c r="A5892" t="s">
        <v>21833</v>
      </c>
      <c r="B5892">
        <v>42558</v>
      </c>
      <c r="C5892" t="s">
        <v>15185</v>
      </c>
      <c r="D5892" t="s">
        <v>5888</v>
      </c>
      <c r="E5892" t="s">
        <v>14303</v>
      </c>
      <c r="F5892" s="2" t="s">
        <v>6445</v>
      </c>
      <c r="G5892" s="2" t="s">
        <v>6445</v>
      </c>
      <c r="H5892" s="29">
        <v>0</v>
      </c>
      <c r="I5892" s="26">
        <v>0</v>
      </c>
      <c r="J5892" s="25">
        <v>0</v>
      </c>
      <c r="K5892" s="25">
        <v>0</v>
      </c>
      <c r="L5892" s="25">
        <v>0</v>
      </c>
      <c r="M5892" s="27">
        <v>0</v>
      </c>
    </row>
    <row r="5893" spans="1:13" x14ac:dyDescent="0.15">
      <c r="A5893" t="s">
        <v>19048</v>
      </c>
      <c r="B5893">
        <v>41012</v>
      </c>
      <c r="C5893" t="s">
        <v>14934</v>
      </c>
      <c r="D5893" t="s">
        <v>5889</v>
      </c>
      <c r="E5893" t="s">
        <v>14304</v>
      </c>
      <c r="F5893" s="2" t="s">
        <v>6445</v>
      </c>
      <c r="G5893" s="2" t="s">
        <v>6445</v>
      </c>
      <c r="H5893" s="29">
        <v>0</v>
      </c>
      <c r="I5893" s="26">
        <v>0</v>
      </c>
      <c r="J5893" s="25">
        <v>0</v>
      </c>
      <c r="K5893" s="25">
        <v>0</v>
      </c>
      <c r="L5893" s="25">
        <v>0</v>
      </c>
      <c r="M5893" s="27">
        <v>0</v>
      </c>
    </row>
    <row r="5894" spans="1:13" x14ac:dyDescent="0.15">
      <c r="A5894" t="s">
        <v>23073</v>
      </c>
      <c r="B5894">
        <v>75531</v>
      </c>
      <c r="C5894" t="s">
        <v>15397</v>
      </c>
      <c r="D5894" t="s">
        <v>5890</v>
      </c>
      <c r="E5894" t="s">
        <v>14305</v>
      </c>
      <c r="F5894" s="2" t="s">
        <v>7577</v>
      </c>
      <c r="G5894" s="2" t="s">
        <v>6489</v>
      </c>
      <c r="H5894" s="29">
        <v>0</v>
      </c>
      <c r="I5894" s="26">
        <v>0</v>
      </c>
      <c r="J5894" s="25">
        <v>0</v>
      </c>
      <c r="K5894" s="25">
        <v>0</v>
      </c>
      <c r="L5894" s="25">
        <v>0</v>
      </c>
      <c r="M5894" s="27">
        <v>0</v>
      </c>
    </row>
    <row r="5895" spans="1:13" x14ac:dyDescent="0.15">
      <c r="A5895" t="s">
        <v>20567</v>
      </c>
      <c r="B5895">
        <v>41572</v>
      </c>
      <c r="C5895" t="s">
        <v>15065</v>
      </c>
      <c r="D5895" t="s">
        <v>5891</v>
      </c>
      <c r="E5895" t="s">
        <v>14306</v>
      </c>
      <c r="F5895" s="2" t="s">
        <v>6424</v>
      </c>
      <c r="G5895" s="2" t="s">
        <v>6425</v>
      </c>
      <c r="H5895" s="29">
        <v>11333.240000000005</v>
      </c>
      <c r="I5895" s="26">
        <v>209.56</v>
      </c>
      <c r="J5895" s="25">
        <v>109748.67</v>
      </c>
      <c r="K5895" s="25">
        <v>98415.43</v>
      </c>
      <c r="L5895" s="25">
        <v>-48223.56</v>
      </c>
      <c r="M5895" s="27">
        <v>61525.11</v>
      </c>
    </row>
    <row r="5896" spans="1:13" x14ac:dyDescent="0.15">
      <c r="A5896" t="s">
        <v>18776</v>
      </c>
      <c r="B5896">
        <v>40928</v>
      </c>
      <c r="C5896" t="s">
        <v>14912</v>
      </c>
      <c r="D5896" t="s">
        <v>5892</v>
      </c>
      <c r="E5896" t="s">
        <v>14307</v>
      </c>
      <c r="F5896" s="2" t="s">
        <v>6424</v>
      </c>
      <c r="G5896" s="2" t="s">
        <v>6425</v>
      </c>
      <c r="H5896" s="29">
        <v>0</v>
      </c>
      <c r="I5896" s="26">
        <v>29.32</v>
      </c>
      <c r="J5896" s="25">
        <v>15355.18</v>
      </c>
      <c r="K5896" s="25">
        <v>15355.18</v>
      </c>
      <c r="L5896" s="25">
        <v>-7524.04</v>
      </c>
      <c r="M5896" s="27">
        <v>7831.14</v>
      </c>
    </row>
    <row r="5897" spans="1:13" x14ac:dyDescent="0.15">
      <c r="A5897" t="s">
        <v>17532</v>
      </c>
      <c r="B5897">
        <v>20281</v>
      </c>
      <c r="C5897" t="s">
        <v>14666</v>
      </c>
      <c r="D5897" t="s">
        <v>5893</v>
      </c>
      <c r="E5897" t="s">
        <v>14308</v>
      </c>
      <c r="F5897" s="2" t="s">
        <v>6424</v>
      </c>
      <c r="G5897" s="2" t="s">
        <v>6425</v>
      </c>
      <c r="H5897" s="29">
        <v>0</v>
      </c>
      <c r="I5897" s="26">
        <v>0</v>
      </c>
      <c r="J5897" s="25">
        <v>0</v>
      </c>
      <c r="K5897" s="25">
        <v>0</v>
      </c>
      <c r="L5897" s="25">
        <v>0</v>
      </c>
      <c r="M5897" s="27">
        <v>0</v>
      </c>
    </row>
    <row r="5898" spans="1:13" x14ac:dyDescent="0.15">
      <c r="A5898" t="s">
        <v>20568</v>
      </c>
      <c r="B5898">
        <v>41572</v>
      </c>
      <c r="C5898" t="s">
        <v>15065</v>
      </c>
      <c r="D5898" t="s">
        <v>5894</v>
      </c>
      <c r="E5898" t="s">
        <v>14309</v>
      </c>
      <c r="F5898" s="2" t="s">
        <v>6424</v>
      </c>
      <c r="G5898" s="2" t="s">
        <v>6425</v>
      </c>
      <c r="H5898" s="29">
        <v>7476.2300000000105</v>
      </c>
      <c r="I5898" s="26">
        <v>316.17</v>
      </c>
      <c r="J5898" s="25">
        <v>165581.39000000001</v>
      </c>
      <c r="K5898" s="25">
        <v>158105.16</v>
      </c>
      <c r="L5898" s="25">
        <v>-77471.53</v>
      </c>
      <c r="M5898" s="27">
        <v>88109.860000000015</v>
      </c>
    </row>
    <row r="5899" spans="1:13" x14ac:dyDescent="0.15">
      <c r="A5899" t="s">
        <v>17533</v>
      </c>
      <c r="B5899">
        <v>20281</v>
      </c>
      <c r="C5899" t="s">
        <v>14666</v>
      </c>
      <c r="D5899" t="s">
        <v>5895</v>
      </c>
      <c r="E5899" t="s">
        <v>14310</v>
      </c>
      <c r="F5899" s="2" t="s">
        <v>6424</v>
      </c>
      <c r="G5899" s="2" t="s">
        <v>6425</v>
      </c>
      <c r="H5899" s="29">
        <v>91549.25</v>
      </c>
      <c r="I5899" s="26">
        <v>924.76</v>
      </c>
      <c r="J5899" s="25">
        <v>484306.06</v>
      </c>
      <c r="K5899" s="25">
        <v>392756.81</v>
      </c>
      <c r="L5899" s="25">
        <v>-192450.84</v>
      </c>
      <c r="M5899" s="27">
        <v>291855.21999999997</v>
      </c>
    </row>
    <row r="5900" spans="1:13" x14ac:dyDescent="0.15">
      <c r="A5900" t="s">
        <v>22809</v>
      </c>
      <c r="B5900">
        <v>70176</v>
      </c>
      <c r="C5900" t="s">
        <v>15359</v>
      </c>
      <c r="D5900" t="s">
        <v>5896</v>
      </c>
      <c r="E5900" t="s">
        <v>14311</v>
      </c>
      <c r="F5900" s="2" t="s">
        <v>6424</v>
      </c>
      <c r="G5900" s="2" t="s">
        <v>6425</v>
      </c>
      <c r="H5900" s="29">
        <v>0</v>
      </c>
      <c r="I5900" s="26">
        <v>0</v>
      </c>
      <c r="J5900" s="25">
        <v>0</v>
      </c>
      <c r="K5900" s="25">
        <v>0</v>
      </c>
      <c r="L5900" s="25">
        <v>0</v>
      </c>
      <c r="M5900" s="27">
        <v>0</v>
      </c>
    </row>
    <row r="5901" spans="1:13" x14ac:dyDescent="0.15">
      <c r="A5901" t="s">
        <v>22421</v>
      </c>
      <c r="B5901">
        <v>48101</v>
      </c>
      <c r="C5901" t="s">
        <v>15285</v>
      </c>
      <c r="D5901" t="s">
        <v>5897</v>
      </c>
      <c r="E5901" t="s">
        <v>8756</v>
      </c>
      <c r="F5901" s="2" t="s">
        <v>6450</v>
      </c>
      <c r="G5901" s="2" t="s">
        <v>6450</v>
      </c>
      <c r="H5901" s="29">
        <v>0</v>
      </c>
      <c r="I5901" s="26">
        <v>0</v>
      </c>
      <c r="J5901" s="25">
        <v>0</v>
      </c>
      <c r="K5901" s="25">
        <v>0</v>
      </c>
      <c r="L5901" s="25">
        <v>0</v>
      </c>
      <c r="M5901" s="27">
        <v>0</v>
      </c>
    </row>
    <row r="5902" spans="1:13" x14ac:dyDescent="0.15">
      <c r="A5902" t="s">
        <v>21484</v>
      </c>
      <c r="B5902">
        <v>41852</v>
      </c>
      <c r="C5902" t="s">
        <v>15141</v>
      </c>
      <c r="D5902" t="s">
        <v>5898</v>
      </c>
      <c r="E5902" t="s">
        <v>14312</v>
      </c>
      <c r="F5902" s="2" t="s">
        <v>9903</v>
      </c>
      <c r="G5902" s="2" t="s">
        <v>6412</v>
      </c>
      <c r="H5902" s="29">
        <v>0</v>
      </c>
      <c r="I5902" s="26">
        <v>0</v>
      </c>
      <c r="J5902" s="25">
        <v>0</v>
      </c>
      <c r="K5902" s="25">
        <v>0</v>
      </c>
      <c r="L5902" s="25">
        <v>0</v>
      </c>
      <c r="M5902" s="27">
        <v>0</v>
      </c>
    </row>
    <row r="5903" spans="1:13" x14ac:dyDescent="0.15">
      <c r="A5903" t="s">
        <v>19374</v>
      </c>
      <c r="B5903">
        <v>41251</v>
      </c>
      <c r="C5903" t="s">
        <v>14966</v>
      </c>
      <c r="D5903" t="s">
        <v>5899</v>
      </c>
      <c r="E5903" t="s">
        <v>14313</v>
      </c>
      <c r="F5903" s="2" t="s">
        <v>9903</v>
      </c>
      <c r="G5903" s="2" t="s">
        <v>6412</v>
      </c>
      <c r="H5903" s="29">
        <v>0</v>
      </c>
      <c r="I5903" s="26">
        <v>0</v>
      </c>
      <c r="J5903" s="25">
        <v>0</v>
      </c>
      <c r="K5903" s="25">
        <v>0</v>
      </c>
      <c r="L5903" s="25">
        <v>0</v>
      </c>
      <c r="M5903" s="27">
        <v>0</v>
      </c>
    </row>
    <row r="5904" spans="1:13" x14ac:dyDescent="0.15">
      <c r="A5904" t="s">
        <v>18790</v>
      </c>
      <c r="B5904">
        <v>40934</v>
      </c>
      <c r="C5904" t="s">
        <v>14913</v>
      </c>
      <c r="D5904" t="s">
        <v>5900</v>
      </c>
      <c r="E5904" t="s">
        <v>14314</v>
      </c>
      <c r="F5904" s="2" t="s">
        <v>6247</v>
      </c>
      <c r="G5904" s="2" t="s">
        <v>6247</v>
      </c>
      <c r="H5904" s="29">
        <v>0</v>
      </c>
      <c r="I5904" s="26">
        <v>0</v>
      </c>
      <c r="J5904" s="25">
        <v>0</v>
      </c>
      <c r="K5904" s="25">
        <v>0</v>
      </c>
      <c r="L5904" s="25">
        <v>0</v>
      </c>
      <c r="M5904" s="27">
        <v>0</v>
      </c>
    </row>
    <row r="5905" spans="1:13" x14ac:dyDescent="0.15">
      <c r="A5905" t="s">
        <v>21029</v>
      </c>
      <c r="B5905">
        <v>41676</v>
      </c>
      <c r="C5905" t="s">
        <v>15101</v>
      </c>
      <c r="D5905" t="s">
        <v>5901</v>
      </c>
      <c r="E5905" t="s">
        <v>12950</v>
      </c>
      <c r="F5905" s="2" t="s">
        <v>6449</v>
      </c>
      <c r="G5905" s="2" t="s">
        <v>6449</v>
      </c>
      <c r="H5905" s="29">
        <v>33867.48000000001</v>
      </c>
      <c r="I5905" s="26">
        <v>243.48</v>
      </c>
      <c r="J5905" s="25">
        <v>127512.91</v>
      </c>
      <c r="K5905" s="25">
        <v>93645.43</v>
      </c>
      <c r="L5905" s="25">
        <v>-45886.26</v>
      </c>
      <c r="M5905" s="27">
        <v>81626.649999999994</v>
      </c>
    </row>
    <row r="5906" spans="1:13" x14ac:dyDescent="0.15">
      <c r="A5906" t="s">
        <v>21030</v>
      </c>
      <c r="B5906">
        <v>41676</v>
      </c>
      <c r="C5906" t="s">
        <v>15101</v>
      </c>
      <c r="D5906" t="s">
        <v>5902</v>
      </c>
      <c r="E5906" t="s">
        <v>14315</v>
      </c>
      <c r="F5906" s="2" t="s">
        <v>6449</v>
      </c>
      <c r="G5906" s="2" t="s">
        <v>6449</v>
      </c>
      <c r="H5906" s="29">
        <v>0</v>
      </c>
      <c r="I5906" s="26">
        <v>139.18</v>
      </c>
      <c r="J5906" s="25">
        <v>72889.960000000006</v>
      </c>
      <c r="K5906" s="25">
        <v>72889.960000000006</v>
      </c>
      <c r="L5906" s="25">
        <v>-35716.080000000002</v>
      </c>
      <c r="M5906" s="27">
        <v>37173.880000000005</v>
      </c>
    </row>
    <row r="5907" spans="1:13" x14ac:dyDescent="0.15">
      <c r="A5907" t="s">
        <v>21031</v>
      </c>
      <c r="B5907">
        <v>41676</v>
      </c>
      <c r="C5907" t="s">
        <v>15101</v>
      </c>
      <c r="D5907" t="s">
        <v>5903</v>
      </c>
      <c r="E5907" t="s">
        <v>14316</v>
      </c>
      <c r="F5907" s="2" t="s">
        <v>6449</v>
      </c>
      <c r="G5907" s="2" t="s">
        <v>6449</v>
      </c>
      <c r="H5907" s="29">
        <v>0</v>
      </c>
      <c r="I5907" s="26">
        <v>162.19999999999999</v>
      </c>
      <c r="J5907" s="25">
        <v>84945.76</v>
      </c>
      <c r="K5907" s="25">
        <v>84945.76</v>
      </c>
      <c r="L5907" s="25">
        <v>-41623.42</v>
      </c>
      <c r="M5907" s="27">
        <v>43322.34</v>
      </c>
    </row>
    <row r="5908" spans="1:13" x14ac:dyDescent="0.15">
      <c r="A5908" t="s">
        <v>21032</v>
      </c>
      <c r="B5908">
        <v>41676</v>
      </c>
      <c r="C5908" t="s">
        <v>15101</v>
      </c>
      <c r="D5908" t="s">
        <v>5904</v>
      </c>
      <c r="E5908" t="s">
        <v>14317</v>
      </c>
      <c r="F5908" s="2" t="s">
        <v>6449</v>
      </c>
      <c r="G5908" s="2" t="s">
        <v>6449</v>
      </c>
      <c r="H5908" s="29">
        <v>153803.14000000001</v>
      </c>
      <c r="I5908" s="26">
        <v>614.73</v>
      </c>
      <c r="J5908" s="25">
        <v>321940.25</v>
      </c>
      <c r="K5908" s="25">
        <v>168137.11</v>
      </c>
      <c r="L5908" s="25">
        <v>-82387.179999999993</v>
      </c>
      <c r="M5908" s="27">
        <v>239553.07</v>
      </c>
    </row>
    <row r="5909" spans="1:13" x14ac:dyDescent="0.15">
      <c r="A5909" t="s">
        <v>20569</v>
      </c>
      <c r="B5909">
        <v>41572</v>
      </c>
      <c r="C5909" t="s">
        <v>15065</v>
      </c>
      <c r="D5909" t="s">
        <v>5905</v>
      </c>
      <c r="E5909" t="s">
        <v>14318</v>
      </c>
      <c r="F5909" s="2" t="s">
        <v>6424</v>
      </c>
      <c r="G5909" s="2" t="s">
        <v>6425</v>
      </c>
      <c r="H5909" s="29">
        <v>0</v>
      </c>
      <c r="I5909" s="26">
        <v>0</v>
      </c>
      <c r="J5909" s="25">
        <v>0</v>
      </c>
      <c r="K5909" s="25">
        <v>0</v>
      </c>
      <c r="L5909" s="25">
        <v>0</v>
      </c>
      <c r="M5909" s="27">
        <v>0</v>
      </c>
    </row>
    <row r="5910" spans="1:13" x14ac:dyDescent="0.15">
      <c r="A5910" t="s">
        <v>17455</v>
      </c>
      <c r="B5910">
        <v>13622</v>
      </c>
      <c r="C5910" t="s">
        <v>14656</v>
      </c>
      <c r="D5910" t="s">
        <v>5906</v>
      </c>
      <c r="E5910" t="s">
        <v>14319</v>
      </c>
      <c r="F5910" s="2" t="s">
        <v>6639</v>
      </c>
      <c r="G5910" s="2" t="s">
        <v>6358</v>
      </c>
      <c r="H5910" s="29">
        <v>0</v>
      </c>
      <c r="I5910" s="26">
        <v>0</v>
      </c>
      <c r="J5910" s="25">
        <v>0</v>
      </c>
      <c r="K5910" s="25">
        <v>0</v>
      </c>
      <c r="L5910" s="25">
        <v>0</v>
      </c>
      <c r="M5910" s="27">
        <v>0</v>
      </c>
    </row>
    <row r="5911" spans="1:13" x14ac:dyDescent="0.15">
      <c r="A5911" t="s">
        <v>19354</v>
      </c>
      <c r="B5911">
        <v>41248</v>
      </c>
      <c r="C5911" t="s">
        <v>14965</v>
      </c>
      <c r="D5911" t="s">
        <v>5907</v>
      </c>
      <c r="E5911" t="s">
        <v>14320</v>
      </c>
      <c r="F5911" s="2" t="s">
        <v>6451</v>
      </c>
      <c r="G5911" s="2" t="s">
        <v>6451</v>
      </c>
      <c r="H5911" s="29">
        <v>0</v>
      </c>
      <c r="I5911" s="26">
        <v>0</v>
      </c>
      <c r="J5911" s="25">
        <v>0</v>
      </c>
      <c r="K5911" s="25">
        <v>0</v>
      </c>
      <c r="L5911" s="25">
        <v>0</v>
      </c>
      <c r="M5911" s="27">
        <v>0</v>
      </c>
    </row>
    <row r="5912" spans="1:13" x14ac:dyDescent="0.15">
      <c r="A5912" t="s">
        <v>18339</v>
      </c>
      <c r="B5912">
        <v>40378</v>
      </c>
      <c r="C5912" t="s">
        <v>14860</v>
      </c>
      <c r="D5912" t="s">
        <v>5908</v>
      </c>
      <c r="E5912" t="s">
        <v>14321</v>
      </c>
      <c r="F5912" s="2" t="s">
        <v>6451</v>
      </c>
      <c r="G5912" s="2" t="s">
        <v>6451</v>
      </c>
      <c r="H5912" s="29">
        <v>0</v>
      </c>
      <c r="I5912" s="26">
        <v>0</v>
      </c>
      <c r="J5912" s="25">
        <v>0</v>
      </c>
      <c r="K5912" s="25">
        <v>0</v>
      </c>
      <c r="L5912" s="25">
        <v>0</v>
      </c>
      <c r="M5912" s="27">
        <v>0</v>
      </c>
    </row>
    <row r="5913" spans="1:13" x14ac:dyDescent="0.15">
      <c r="A5913" t="s">
        <v>22106</v>
      </c>
      <c r="B5913">
        <v>42719</v>
      </c>
      <c r="C5913" t="s">
        <v>15220</v>
      </c>
      <c r="D5913" t="s">
        <v>5909</v>
      </c>
      <c r="E5913" t="s">
        <v>14322</v>
      </c>
      <c r="F5913" s="2" t="s">
        <v>6285</v>
      </c>
      <c r="G5913" s="2" t="s">
        <v>6285</v>
      </c>
      <c r="H5913" s="29">
        <v>0</v>
      </c>
      <c r="I5913" s="26">
        <v>0</v>
      </c>
      <c r="J5913" s="25">
        <v>0</v>
      </c>
      <c r="K5913" s="25">
        <v>0</v>
      </c>
      <c r="L5913" s="25">
        <v>0</v>
      </c>
      <c r="M5913" s="27">
        <v>0</v>
      </c>
    </row>
    <row r="5914" spans="1:13" x14ac:dyDescent="0.15">
      <c r="A5914" t="s">
        <v>20570</v>
      </c>
      <c r="B5914">
        <v>41572</v>
      </c>
      <c r="C5914" t="s">
        <v>15065</v>
      </c>
      <c r="D5914" t="s">
        <v>5910</v>
      </c>
      <c r="E5914" t="s">
        <v>14323</v>
      </c>
      <c r="F5914" s="2" t="s">
        <v>6424</v>
      </c>
      <c r="G5914" s="2" t="s">
        <v>6425</v>
      </c>
      <c r="H5914" s="29">
        <v>0</v>
      </c>
      <c r="I5914" s="26">
        <v>245.18</v>
      </c>
      <c r="J5914" s="25">
        <v>128403.22</v>
      </c>
      <c r="K5914" s="25">
        <v>128403.22</v>
      </c>
      <c r="L5914" s="25">
        <v>-62917.58</v>
      </c>
      <c r="M5914" s="27">
        <v>65485.64</v>
      </c>
    </row>
    <row r="5915" spans="1:13" x14ac:dyDescent="0.15">
      <c r="A5915" t="s">
        <v>20467</v>
      </c>
      <c r="B5915">
        <v>41566</v>
      </c>
      <c r="C5915" t="s">
        <v>15061</v>
      </c>
      <c r="D5915" t="s">
        <v>5911</v>
      </c>
      <c r="E5915" t="s">
        <v>13954</v>
      </c>
      <c r="F5915" s="2" t="s">
        <v>6592</v>
      </c>
      <c r="G5915" s="2" t="s">
        <v>6592</v>
      </c>
      <c r="H5915" s="29">
        <v>0</v>
      </c>
      <c r="I5915" s="26">
        <v>0</v>
      </c>
      <c r="J5915" s="25">
        <v>0</v>
      </c>
      <c r="K5915" s="25">
        <v>0</v>
      </c>
      <c r="L5915" s="25">
        <v>0</v>
      </c>
      <c r="M5915" s="27">
        <v>0</v>
      </c>
    </row>
    <row r="5916" spans="1:13" x14ac:dyDescent="0.15">
      <c r="A5916" t="s">
        <v>17534</v>
      </c>
      <c r="B5916">
        <v>20281</v>
      </c>
      <c r="C5916" t="s">
        <v>14666</v>
      </c>
      <c r="D5916" t="s">
        <v>5912</v>
      </c>
      <c r="E5916" t="s">
        <v>14324</v>
      </c>
      <c r="F5916" s="2" t="s">
        <v>6424</v>
      </c>
      <c r="G5916" s="2" t="s">
        <v>6425</v>
      </c>
      <c r="H5916" s="29">
        <v>0</v>
      </c>
      <c r="I5916" s="26">
        <v>0</v>
      </c>
      <c r="J5916" s="25">
        <v>0</v>
      </c>
      <c r="K5916" s="25">
        <v>0</v>
      </c>
      <c r="L5916" s="25">
        <v>0</v>
      </c>
      <c r="M5916" s="27">
        <v>0</v>
      </c>
    </row>
    <row r="5917" spans="1:13" x14ac:dyDescent="0.15">
      <c r="A5917" t="s">
        <v>18584</v>
      </c>
      <c r="B5917">
        <v>40775</v>
      </c>
      <c r="C5917" t="s">
        <v>14895</v>
      </c>
      <c r="D5917" t="s">
        <v>5913</v>
      </c>
      <c r="E5917" t="s">
        <v>8322</v>
      </c>
      <c r="F5917" s="2" t="s">
        <v>6639</v>
      </c>
      <c r="G5917" s="2" t="s">
        <v>6358</v>
      </c>
      <c r="H5917" s="29">
        <v>0</v>
      </c>
      <c r="I5917" s="26">
        <v>0</v>
      </c>
      <c r="J5917" s="25">
        <v>0</v>
      </c>
      <c r="K5917" s="25">
        <v>0</v>
      </c>
      <c r="L5917" s="25">
        <v>0</v>
      </c>
      <c r="M5917" s="27">
        <v>0</v>
      </c>
    </row>
    <row r="5918" spans="1:13" x14ac:dyDescent="0.15">
      <c r="A5918" t="s">
        <v>18585</v>
      </c>
      <c r="B5918">
        <v>40775</v>
      </c>
      <c r="C5918" t="s">
        <v>14895</v>
      </c>
      <c r="D5918" t="s">
        <v>5914</v>
      </c>
      <c r="E5918" t="s">
        <v>14325</v>
      </c>
      <c r="F5918" s="2" t="s">
        <v>6639</v>
      </c>
      <c r="G5918" s="2" t="s">
        <v>6358</v>
      </c>
      <c r="H5918" s="29">
        <v>0</v>
      </c>
      <c r="I5918" s="26">
        <v>0</v>
      </c>
      <c r="J5918" s="25">
        <v>0</v>
      </c>
      <c r="K5918" s="25">
        <v>0</v>
      </c>
      <c r="L5918" s="25">
        <v>0</v>
      </c>
      <c r="M5918" s="27">
        <v>0</v>
      </c>
    </row>
    <row r="5919" spans="1:13" x14ac:dyDescent="0.15">
      <c r="A5919" t="s">
        <v>18856</v>
      </c>
      <c r="B5919">
        <v>40950</v>
      </c>
      <c r="C5919" t="s">
        <v>14918</v>
      </c>
      <c r="D5919" t="s">
        <v>5915</v>
      </c>
      <c r="E5919" t="s">
        <v>12271</v>
      </c>
      <c r="F5919" s="2" t="s">
        <v>6449</v>
      </c>
      <c r="G5919" s="2" t="s">
        <v>6449</v>
      </c>
      <c r="H5919" s="29">
        <v>0</v>
      </c>
      <c r="I5919" s="26">
        <v>66.7</v>
      </c>
      <c r="J5919" s="25">
        <v>34931.46</v>
      </c>
      <c r="K5919" s="25">
        <v>34931.46</v>
      </c>
      <c r="L5919" s="25">
        <v>-17116.419999999998</v>
      </c>
      <c r="M5919" s="27">
        <v>17815.04</v>
      </c>
    </row>
    <row r="5920" spans="1:13" x14ac:dyDescent="0.15">
      <c r="A5920" t="s">
        <v>19929</v>
      </c>
      <c r="B5920">
        <v>41447</v>
      </c>
      <c r="C5920" t="s">
        <v>15013</v>
      </c>
      <c r="D5920" t="s">
        <v>5916</v>
      </c>
      <c r="E5920" t="s">
        <v>14326</v>
      </c>
      <c r="F5920" s="2" t="s">
        <v>6424</v>
      </c>
      <c r="G5920" s="2" t="s">
        <v>6425</v>
      </c>
      <c r="H5920" s="29">
        <v>0</v>
      </c>
      <c r="I5920" s="26">
        <v>0</v>
      </c>
      <c r="J5920" s="25">
        <v>0</v>
      </c>
      <c r="K5920" s="25">
        <v>0</v>
      </c>
      <c r="L5920" s="25">
        <v>0</v>
      </c>
      <c r="M5920" s="27">
        <v>0</v>
      </c>
    </row>
    <row r="5921" spans="1:13" x14ac:dyDescent="0.15">
      <c r="A5921" t="s">
        <v>18726</v>
      </c>
      <c r="B5921">
        <v>40888</v>
      </c>
      <c r="C5921" t="s">
        <v>14909</v>
      </c>
      <c r="D5921" t="s">
        <v>5917</v>
      </c>
      <c r="E5921" t="s">
        <v>14327</v>
      </c>
      <c r="F5921" s="2" t="s">
        <v>6247</v>
      </c>
      <c r="G5921" s="2" t="s">
        <v>6247</v>
      </c>
      <c r="H5921" s="29">
        <v>0</v>
      </c>
      <c r="I5921" s="26">
        <v>0</v>
      </c>
      <c r="J5921" s="25">
        <v>0</v>
      </c>
      <c r="K5921" s="25">
        <v>0</v>
      </c>
      <c r="L5921" s="25">
        <v>0</v>
      </c>
      <c r="M5921" s="27">
        <v>0</v>
      </c>
    </row>
    <row r="5922" spans="1:13" x14ac:dyDescent="0.15">
      <c r="A5922" t="s">
        <v>19120</v>
      </c>
      <c r="B5922">
        <v>41081</v>
      </c>
      <c r="C5922" t="s">
        <v>14943</v>
      </c>
      <c r="D5922" t="s">
        <v>5918</v>
      </c>
      <c r="E5922" t="s">
        <v>14328</v>
      </c>
      <c r="F5922" s="2" t="s">
        <v>6424</v>
      </c>
      <c r="G5922" s="2" t="s">
        <v>6425</v>
      </c>
      <c r="H5922" s="29">
        <v>0</v>
      </c>
      <c r="I5922" s="26">
        <v>0</v>
      </c>
      <c r="J5922" s="25">
        <v>0</v>
      </c>
      <c r="K5922" s="25">
        <v>0</v>
      </c>
      <c r="L5922" s="25">
        <v>0</v>
      </c>
      <c r="M5922" s="27">
        <v>0</v>
      </c>
    </row>
    <row r="5923" spans="1:13" x14ac:dyDescent="0.15">
      <c r="A5923" t="s">
        <v>18970</v>
      </c>
      <c r="B5923">
        <v>40994</v>
      </c>
      <c r="C5923" t="s">
        <v>14929</v>
      </c>
      <c r="D5923" t="s">
        <v>5919</v>
      </c>
      <c r="E5923" t="s">
        <v>9636</v>
      </c>
      <c r="F5923" s="2" t="s">
        <v>6347</v>
      </c>
      <c r="G5923" s="2" t="s">
        <v>6347</v>
      </c>
      <c r="H5923" s="29">
        <v>0</v>
      </c>
      <c r="I5923" s="26">
        <v>0</v>
      </c>
      <c r="J5923" s="25">
        <v>0</v>
      </c>
      <c r="K5923" s="25">
        <v>0</v>
      </c>
      <c r="L5923" s="25">
        <v>0</v>
      </c>
      <c r="M5923" s="27">
        <v>0</v>
      </c>
    </row>
    <row r="5924" spans="1:13" x14ac:dyDescent="0.15">
      <c r="A5924" t="s">
        <v>17867</v>
      </c>
      <c r="B5924">
        <v>30357</v>
      </c>
      <c r="C5924" t="s">
        <v>14734</v>
      </c>
      <c r="D5924" t="s">
        <v>5920</v>
      </c>
      <c r="E5924" t="s">
        <v>9780</v>
      </c>
      <c r="F5924" s="2" t="s">
        <v>8775</v>
      </c>
      <c r="G5924" s="2" t="s">
        <v>8775</v>
      </c>
      <c r="H5924" s="29">
        <v>0</v>
      </c>
      <c r="I5924" s="26">
        <v>0</v>
      </c>
      <c r="J5924" s="25">
        <v>0</v>
      </c>
      <c r="K5924" s="25">
        <v>0</v>
      </c>
      <c r="L5924" s="25">
        <v>0</v>
      </c>
      <c r="M5924" s="27">
        <v>0</v>
      </c>
    </row>
    <row r="5925" spans="1:13" x14ac:dyDescent="0.15">
      <c r="A5925" t="s">
        <v>21033</v>
      </c>
      <c r="B5925">
        <v>41676</v>
      </c>
      <c r="C5925" t="s">
        <v>15101</v>
      </c>
      <c r="D5925" t="s">
        <v>5921</v>
      </c>
      <c r="E5925" t="s">
        <v>14335</v>
      </c>
      <c r="F5925" s="2" t="s">
        <v>6449</v>
      </c>
      <c r="G5925" s="2" t="s">
        <v>6449</v>
      </c>
      <c r="H5925" s="29">
        <v>67613.429999999993</v>
      </c>
      <c r="I5925" s="26">
        <v>229.81</v>
      </c>
      <c r="J5925" s="25">
        <v>120353.8</v>
      </c>
      <c r="K5925" s="25">
        <v>52740.37000000001</v>
      </c>
      <c r="L5925" s="25">
        <v>-25842.78</v>
      </c>
      <c r="M5925" s="27">
        <v>94511.02</v>
      </c>
    </row>
    <row r="5926" spans="1:13" x14ac:dyDescent="0.15">
      <c r="A5926" t="s">
        <v>18225</v>
      </c>
      <c r="B5926">
        <v>40114</v>
      </c>
      <c r="C5926" t="s">
        <v>14838</v>
      </c>
      <c r="D5926" t="s">
        <v>5922</v>
      </c>
      <c r="E5926" t="s">
        <v>12299</v>
      </c>
      <c r="F5926" s="2" t="s">
        <v>6449</v>
      </c>
      <c r="G5926" s="2" t="s">
        <v>6449</v>
      </c>
      <c r="H5926" s="29">
        <v>0</v>
      </c>
      <c r="I5926" s="26">
        <v>93.34</v>
      </c>
      <c r="J5926" s="25">
        <v>48883.09</v>
      </c>
      <c r="K5926" s="25">
        <v>48883.09</v>
      </c>
      <c r="L5926" s="25">
        <v>-23952.71</v>
      </c>
      <c r="M5926" s="27">
        <v>24930.379999999997</v>
      </c>
    </row>
    <row r="5927" spans="1:13" x14ac:dyDescent="0.15">
      <c r="A5927" t="s">
        <v>20866</v>
      </c>
      <c r="B5927">
        <v>41633</v>
      </c>
      <c r="C5927" t="s">
        <v>15087</v>
      </c>
      <c r="D5927" t="s">
        <v>5923</v>
      </c>
      <c r="E5927" t="s">
        <v>13908</v>
      </c>
      <c r="F5927" s="2" t="s">
        <v>7955</v>
      </c>
      <c r="G5927" s="2" t="s">
        <v>7955</v>
      </c>
      <c r="H5927" s="29">
        <v>0</v>
      </c>
      <c r="I5927" s="26">
        <v>0</v>
      </c>
      <c r="J5927" s="25">
        <v>0</v>
      </c>
      <c r="K5927" s="25">
        <v>0</v>
      </c>
      <c r="L5927" s="25">
        <v>0</v>
      </c>
      <c r="M5927" s="27">
        <v>0</v>
      </c>
    </row>
    <row r="5928" spans="1:13" x14ac:dyDescent="0.15">
      <c r="A5928" t="s">
        <v>18041</v>
      </c>
      <c r="B5928">
        <v>32073</v>
      </c>
      <c r="C5928" t="s">
        <v>14776</v>
      </c>
      <c r="D5928" t="s">
        <v>5924</v>
      </c>
      <c r="E5928" t="s">
        <v>14336</v>
      </c>
      <c r="F5928" s="2" t="s">
        <v>6285</v>
      </c>
      <c r="G5928" s="2" t="s">
        <v>6285</v>
      </c>
      <c r="H5928" s="29">
        <v>0</v>
      </c>
      <c r="I5928" s="26">
        <v>0</v>
      </c>
      <c r="J5928" s="25">
        <v>0</v>
      </c>
      <c r="K5928" s="25">
        <v>0</v>
      </c>
      <c r="L5928" s="25">
        <v>0</v>
      </c>
      <c r="M5928" s="27">
        <v>0</v>
      </c>
    </row>
    <row r="5929" spans="1:13" x14ac:dyDescent="0.15">
      <c r="A5929" t="s">
        <v>22921</v>
      </c>
      <c r="B5929">
        <v>73919</v>
      </c>
      <c r="C5929" t="s">
        <v>15382</v>
      </c>
      <c r="D5929" t="s">
        <v>5925</v>
      </c>
      <c r="E5929" t="s">
        <v>14337</v>
      </c>
      <c r="F5929" s="2" t="s">
        <v>6393</v>
      </c>
      <c r="G5929" s="2" t="s">
        <v>6393</v>
      </c>
      <c r="H5929" s="29">
        <v>0</v>
      </c>
      <c r="I5929" s="26">
        <v>0</v>
      </c>
      <c r="J5929" s="25">
        <v>0</v>
      </c>
      <c r="K5929" s="25">
        <v>0</v>
      </c>
      <c r="L5929" s="25">
        <v>0</v>
      </c>
      <c r="M5929" s="27">
        <v>0</v>
      </c>
    </row>
    <row r="5930" spans="1:13" x14ac:dyDescent="0.15">
      <c r="A5930" t="s">
        <v>20688</v>
      </c>
      <c r="B5930">
        <v>41611</v>
      </c>
      <c r="C5930" t="s">
        <v>15076</v>
      </c>
      <c r="D5930" t="s">
        <v>5926</v>
      </c>
      <c r="E5930" t="s">
        <v>14338</v>
      </c>
      <c r="F5930" s="2" t="s">
        <v>6450</v>
      </c>
      <c r="G5930" s="2" t="s">
        <v>6450</v>
      </c>
      <c r="H5930" s="29">
        <v>0</v>
      </c>
      <c r="I5930" s="26">
        <v>0</v>
      </c>
      <c r="J5930" s="25">
        <v>0</v>
      </c>
      <c r="K5930" s="25">
        <v>0</v>
      </c>
      <c r="L5930" s="25">
        <v>0</v>
      </c>
      <c r="M5930" s="27">
        <v>0</v>
      </c>
    </row>
    <row r="5931" spans="1:13" x14ac:dyDescent="0.15">
      <c r="A5931" t="s">
        <v>22422</v>
      </c>
      <c r="B5931">
        <v>48101</v>
      </c>
      <c r="C5931" t="s">
        <v>15285</v>
      </c>
      <c r="D5931" t="s">
        <v>5927</v>
      </c>
      <c r="E5931" t="s">
        <v>14339</v>
      </c>
      <c r="F5931" s="2" t="s">
        <v>6450</v>
      </c>
      <c r="G5931" s="2" t="s">
        <v>6450</v>
      </c>
      <c r="H5931" s="29">
        <v>0</v>
      </c>
      <c r="I5931" s="26">
        <v>0</v>
      </c>
      <c r="J5931" s="25">
        <v>0</v>
      </c>
      <c r="K5931" s="25">
        <v>0</v>
      </c>
      <c r="L5931" s="25">
        <v>0</v>
      </c>
      <c r="M5931" s="27">
        <v>0</v>
      </c>
    </row>
    <row r="5932" spans="1:13" x14ac:dyDescent="0.15">
      <c r="A5932" t="s">
        <v>23582</v>
      </c>
      <c r="B5932">
        <v>97917</v>
      </c>
      <c r="C5932" t="s">
        <v>15522</v>
      </c>
      <c r="D5932" t="s">
        <v>5928</v>
      </c>
      <c r="E5932" t="s">
        <v>14340</v>
      </c>
      <c r="F5932" s="2" t="s">
        <v>6450</v>
      </c>
      <c r="G5932" s="2" t="s">
        <v>6450</v>
      </c>
      <c r="H5932" s="29">
        <v>0</v>
      </c>
      <c r="I5932" s="26">
        <v>0</v>
      </c>
      <c r="J5932" s="25">
        <v>0</v>
      </c>
      <c r="K5932" s="25">
        <v>0</v>
      </c>
      <c r="L5932" s="25">
        <v>0</v>
      </c>
      <c r="M5932" s="27">
        <v>0</v>
      </c>
    </row>
    <row r="5933" spans="1:13" x14ac:dyDescent="0.15">
      <c r="A5933" t="s">
        <v>21626</v>
      </c>
      <c r="B5933">
        <v>41891</v>
      </c>
      <c r="C5933" t="s">
        <v>15158</v>
      </c>
      <c r="D5933" t="s">
        <v>5929</v>
      </c>
      <c r="E5933" t="s">
        <v>14341</v>
      </c>
      <c r="F5933" s="2" t="s">
        <v>6398</v>
      </c>
      <c r="G5933" s="2" t="s">
        <v>6398</v>
      </c>
      <c r="H5933" s="29">
        <v>871921.91</v>
      </c>
      <c r="I5933" s="26">
        <v>1283.23</v>
      </c>
      <c r="J5933" s="25">
        <v>672040.38</v>
      </c>
      <c r="K5933" s="25">
        <v>-199881.53000000003</v>
      </c>
      <c r="L5933" s="25">
        <v>149911.15</v>
      </c>
      <c r="M5933" s="27">
        <v>821951.53</v>
      </c>
    </row>
    <row r="5934" spans="1:13" x14ac:dyDescent="0.15">
      <c r="A5934" t="s">
        <v>19896</v>
      </c>
      <c r="B5934">
        <v>41443</v>
      </c>
      <c r="C5934" t="s">
        <v>15011</v>
      </c>
      <c r="D5934" t="s">
        <v>5930</v>
      </c>
      <c r="E5934" t="s">
        <v>11408</v>
      </c>
      <c r="F5934" s="2" t="s">
        <v>7274</v>
      </c>
      <c r="G5934" s="2" t="s">
        <v>7275</v>
      </c>
      <c r="H5934" s="29">
        <v>3828.070000000007</v>
      </c>
      <c r="I5934" s="26">
        <v>61.02</v>
      </c>
      <c r="J5934" s="25">
        <v>31956.78</v>
      </c>
      <c r="K5934" s="25">
        <v>28128.709999999992</v>
      </c>
      <c r="L5934" s="25">
        <v>-13783.07</v>
      </c>
      <c r="M5934" s="27">
        <v>18173.71</v>
      </c>
    </row>
    <row r="5935" spans="1:13" x14ac:dyDescent="0.15">
      <c r="A5935" t="s">
        <v>23267</v>
      </c>
      <c r="B5935">
        <v>78782</v>
      </c>
      <c r="C5935" t="s">
        <v>15427</v>
      </c>
      <c r="D5935" t="s">
        <v>5931</v>
      </c>
      <c r="E5935" t="s">
        <v>14346</v>
      </c>
      <c r="F5935" s="2" t="s">
        <v>6424</v>
      </c>
      <c r="G5935" s="2" t="s">
        <v>6425</v>
      </c>
      <c r="H5935" s="29">
        <v>0</v>
      </c>
      <c r="I5935" s="26">
        <v>75.739999999999995</v>
      </c>
      <c r="J5935" s="25">
        <v>39665.800000000003</v>
      </c>
      <c r="K5935" s="25">
        <v>39665.800000000003</v>
      </c>
      <c r="L5935" s="25">
        <v>-19436.240000000002</v>
      </c>
      <c r="M5935" s="27">
        <v>20229.560000000001</v>
      </c>
    </row>
    <row r="5936" spans="1:13" x14ac:dyDescent="0.15">
      <c r="A5936" t="s">
        <v>17535</v>
      </c>
      <c r="B5936">
        <v>20281</v>
      </c>
      <c r="C5936" t="s">
        <v>14666</v>
      </c>
      <c r="D5936" t="s">
        <v>5932</v>
      </c>
      <c r="E5936" t="s">
        <v>14347</v>
      </c>
      <c r="F5936" s="2" t="s">
        <v>6488</v>
      </c>
      <c r="G5936" s="2" t="s">
        <v>6489</v>
      </c>
      <c r="H5936" s="29">
        <v>0</v>
      </c>
      <c r="I5936" s="26">
        <v>0</v>
      </c>
      <c r="J5936" s="25">
        <v>0</v>
      </c>
      <c r="K5936" s="25">
        <v>0</v>
      </c>
      <c r="L5936" s="25">
        <v>0</v>
      </c>
      <c r="M5936" s="27">
        <v>0</v>
      </c>
    </row>
    <row r="5937" spans="1:13" x14ac:dyDescent="0.15">
      <c r="A5937" t="s">
        <v>17536</v>
      </c>
      <c r="B5937">
        <v>20281</v>
      </c>
      <c r="C5937" t="s">
        <v>14666</v>
      </c>
      <c r="D5937" t="s">
        <v>5933</v>
      </c>
      <c r="E5937" t="s">
        <v>14348</v>
      </c>
      <c r="F5937" s="2" t="s">
        <v>6424</v>
      </c>
      <c r="G5937" s="2" t="s">
        <v>6425</v>
      </c>
      <c r="H5937" s="29">
        <v>0</v>
      </c>
      <c r="I5937" s="26">
        <v>0</v>
      </c>
      <c r="J5937" s="25">
        <v>0</v>
      </c>
      <c r="K5937" s="25">
        <v>0</v>
      </c>
      <c r="L5937" s="25">
        <v>0</v>
      </c>
      <c r="M5937" s="27">
        <v>0</v>
      </c>
    </row>
    <row r="5938" spans="1:13" x14ac:dyDescent="0.15">
      <c r="A5938" t="s">
        <v>21834</v>
      </c>
      <c r="B5938">
        <v>42558</v>
      </c>
      <c r="C5938" t="s">
        <v>15185</v>
      </c>
      <c r="D5938" t="s">
        <v>5934</v>
      </c>
      <c r="E5938" t="s">
        <v>14349</v>
      </c>
      <c r="F5938" s="2" t="s">
        <v>6445</v>
      </c>
      <c r="G5938" s="2" t="s">
        <v>6445</v>
      </c>
      <c r="H5938" s="29">
        <v>0</v>
      </c>
      <c r="I5938" s="26">
        <v>0</v>
      </c>
      <c r="J5938" s="25">
        <v>0</v>
      </c>
      <c r="K5938" s="25">
        <v>0</v>
      </c>
      <c r="L5938" s="25">
        <v>0</v>
      </c>
      <c r="M5938" s="27">
        <v>0</v>
      </c>
    </row>
    <row r="5939" spans="1:13" x14ac:dyDescent="0.15">
      <c r="A5939" t="s">
        <v>23268</v>
      </c>
      <c r="B5939">
        <v>78782</v>
      </c>
      <c r="C5939" t="s">
        <v>15427</v>
      </c>
      <c r="D5939" t="s">
        <v>5935</v>
      </c>
      <c r="E5939" t="s">
        <v>14350</v>
      </c>
      <c r="F5939" s="2" t="s">
        <v>8219</v>
      </c>
      <c r="G5939" s="2" t="s">
        <v>6489</v>
      </c>
      <c r="H5939" s="29">
        <v>0</v>
      </c>
      <c r="I5939" s="26">
        <v>0</v>
      </c>
      <c r="J5939" s="25">
        <v>0</v>
      </c>
      <c r="K5939" s="25">
        <v>0</v>
      </c>
      <c r="L5939" s="25">
        <v>0</v>
      </c>
      <c r="M5939" s="27">
        <v>0</v>
      </c>
    </row>
    <row r="5940" spans="1:13" x14ac:dyDescent="0.15">
      <c r="A5940" t="s">
        <v>23153</v>
      </c>
      <c r="B5940">
        <v>77195</v>
      </c>
      <c r="C5940" t="s">
        <v>15414</v>
      </c>
      <c r="D5940" t="s">
        <v>5936</v>
      </c>
      <c r="E5940" t="s">
        <v>14351</v>
      </c>
      <c r="F5940" s="2" t="s">
        <v>6341</v>
      </c>
      <c r="G5940" s="2" t="s">
        <v>6341</v>
      </c>
      <c r="H5940" s="29">
        <v>0</v>
      </c>
      <c r="I5940" s="26">
        <v>0</v>
      </c>
      <c r="J5940" s="25">
        <v>0</v>
      </c>
      <c r="K5940" s="25">
        <v>0</v>
      </c>
      <c r="L5940" s="25">
        <v>0</v>
      </c>
      <c r="M5940" s="27">
        <v>0</v>
      </c>
    </row>
    <row r="5941" spans="1:13" x14ac:dyDescent="0.15">
      <c r="A5941" t="s">
        <v>19697</v>
      </c>
      <c r="B5941">
        <v>41400</v>
      </c>
      <c r="C5941" t="s">
        <v>14997</v>
      </c>
      <c r="D5941" t="s">
        <v>5937</v>
      </c>
      <c r="E5941" t="s">
        <v>14352</v>
      </c>
      <c r="F5941" s="2" t="s">
        <v>6341</v>
      </c>
      <c r="G5941" s="2" t="s">
        <v>6341</v>
      </c>
      <c r="H5941" s="29">
        <v>49154.19</v>
      </c>
      <c r="I5941" s="26">
        <v>157.44999999999999</v>
      </c>
      <c r="J5941" s="25">
        <v>82458.14</v>
      </c>
      <c r="K5941" s="25">
        <v>33303.949999999997</v>
      </c>
      <c r="L5941" s="25">
        <v>-16318.94</v>
      </c>
      <c r="M5941" s="27">
        <v>66139.199999999997</v>
      </c>
    </row>
    <row r="5942" spans="1:13" x14ac:dyDescent="0.15">
      <c r="A5942" t="s">
        <v>22684</v>
      </c>
      <c r="B5942">
        <v>62662</v>
      </c>
      <c r="C5942" t="s">
        <v>15339</v>
      </c>
      <c r="D5942" t="s">
        <v>5938</v>
      </c>
      <c r="E5942" t="s">
        <v>14353</v>
      </c>
      <c r="F5942" s="2" t="s">
        <v>6341</v>
      </c>
      <c r="G5942" s="2" t="s">
        <v>6341</v>
      </c>
      <c r="H5942" s="29">
        <v>0</v>
      </c>
      <c r="I5942" s="26">
        <v>0</v>
      </c>
      <c r="J5942" s="25">
        <v>0</v>
      </c>
      <c r="K5942" s="25">
        <v>0</v>
      </c>
      <c r="L5942" s="25">
        <v>0</v>
      </c>
      <c r="M5942" s="27">
        <v>0</v>
      </c>
    </row>
    <row r="5943" spans="1:13" x14ac:dyDescent="0.15">
      <c r="A5943" t="s">
        <v>19698</v>
      </c>
      <c r="B5943">
        <v>41400</v>
      </c>
      <c r="C5943" t="s">
        <v>14997</v>
      </c>
      <c r="D5943" t="s">
        <v>5939</v>
      </c>
      <c r="E5943" t="s">
        <v>13607</v>
      </c>
      <c r="F5943" s="2" t="s">
        <v>6875</v>
      </c>
      <c r="G5943" s="2" t="s">
        <v>6341</v>
      </c>
      <c r="H5943" s="29">
        <v>0</v>
      </c>
      <c r="I5943" s="26">
        <v>0</v>
      </c>
      <c r="J5943" s="25">
        <v>0</v>
      </c>
      <c r="K5943" s="25">
        <v>0</v>
      </c>
      <c r="L5943" s="25">
        <v>0</v>
      </c>
      <c r="M5943" s="27">
        <v>0</v>
      </c>
    </row>
    <row r="5944" spans="1:13" x14ac:dyDescent="0.15">
      <c r="A5944" t="s">
        <v>22685</v>
      </c>
      <c r="B5944">
        <v>62662</v>
      </c>
      <c r="C5944" t="s">
        <v>15339</v>
      </c>
      <c r="D5944" t="s">
        <v>5940</v>
      </c>
      <c r="E5944" t="s">
        <v>12776</v>
      </c>
      <c r="F5944" s="2" t="s">
        <v>6875</v>
      </c>
      <c r="G5944" s="2" t="s">
        <v>6341</v>
      </c>
      <c r="H5944" s="29">
        <v>0</v>
      </c>
      <c r="I5944" s="26">
        <v>0</v>
      </c>
      <c r="J5944" s="25">
        <v>0</v>
      </c>
      <c r="K5944" s="25">
        <v>0</v>
      </c>
      <c r="L5944" s="25">
        <v>0</v>
      </c>
      <c r="M5944" s="27">
        <v>0</v>
      </c>
    </row>
    <row r="5945" spans="1:13" x14ac:dyDescent="0.15">
      <c r="A5945" t="s">
        <v>18045</v>
      </c>
      <c r="B5945">
        <v>32099</v>
      </c>
      <c r="C5945" t="s">
        <v>14777</v>
      </c>
      <c r="D5945" t="s">
        <v>5941</v>
      </c>
      <c r="E5945" t="s">
        <v>14354</v>
      </c>
      <c r="F5945" s="2" t="s">
        <v>6875</v>
      </c>
      <c r="G5945" s="2" t="s">
        <v>6341</v>
      </c>
      <c r="H5945" s="29">
        <v>0</v>
      </c>
      <c r="I5945" s="26">
        <v>0</v>
      </c>
      <c r="J5945" s="25">
        <v>0</v>
      </c>
      <c r="K5945" s="25">
        <v>0</v>
      </c>
      <c r="L5945" s="25">
        <v>0</v>
      </c>
      <c r="M5945" s="27">
        <v>0</v>
      </c>
    </row>
    <row r="5946" spans="1:13" x14ac:dyDescent="0.15">
      <c r="A5946" t="s">
        <v>17833</v>
      </c>
      <c r="B5946">
        <v>30010</v>
      </c>
      <c r="C5946" t="s">
        <v>14718</v>
      </c>
      <c r="D5946" t="s">
        <v>5942</v>
      </c>
      <c r="E5946" t="s">
        <v>14355</v>
      </c>
      <c r="F5946" s="2" t="s">
        <v>6360</v>
      </c>
      <c r="G5946" s="2" t="s">
        <v>6360</v>
      </c>
      <c r="H5946" s="29">
        <v>0</v>
      </c>
      <c r="I5946" s="26">
        <v>0</v>
      </c>
      <c r="J5946" s="25">
        <v>0</v>
      </c>
      <c r="K5946" s="25">
        <v>0</v>
      </c>
      <c r="L5946" s="25">
        <v>0</v>
      </c>
      <c r="M5946" s="27">
        <v>0</v>
      </c>
    </row>
    <row r="5947" spans="1:13" x14ac:dyDescent="0.15">
      <c r="A5947" t="s">
        <v>17722</v>
      </c>
      <c r="B5947">
        <v>26158</v>
      </c>
      <c r="C5947" t="s">
        <v>14697</v>
      </c>
      <c r="D5947" t="s">
        <v>5943</v>
      </c>
      <c r="E5947" t="s">
        <v>14356</v>
      </c>
      <c r="F5947" s="2" t="s">
        <v>6548</v>
      </c>
      <c r="G5947" s="2" t="s">
        <v>6548</v>
      </c>
      <c r="H5947" s="29">
        <v>0</v>
      </c>
      <c r="I5947" s="26">
        <v>0</v>
      </c>
      <c r="J5947" s="25">
        <v>0</v>
      </c>
      <c r="K5947" s="25">
        <v>0</v>
      </c>
      <c r="L5947" s="25">
        <v>0</v>
      </c>
      <c r="M5947" s="27">
        <v>0</v>
      </c>
    </row>
    <row r="5948" spans="1:13" x14ac:dyDescent="0.15">
      <c r="A5948" t="s">
        <v>22507</v>
      </c>
      <c r="B5948">
        <v>50844</v>
      </c>
      <c r="C5948" t="s">
        <v>15296</v>
      </c>
      <c r="D5948" t="s">
        <v>5944</v>
      </c>
      <c r="E5948" t="s">
        <v>14357</v>
      </c>
      <c r="F5948" s="2" t="s">
        <v>6447</v>
      </c>
      <c r="G5948" s="2" t="s">
        <v>6447</v>
      </c>
      <c r="H5948" s="29">
        <v>0</v>
      </c>
      <c r="I5948" s="26">
        <v>0</v>
      </c>
      <c r="J5948" s="25">
        <v>0</v>
      </c>
      <c r="K5948" s="25">
        <v>0</v>
      </c>
      <c r="L5948" s="25">
        <v>0</v>
      </c>
      <c r="M5948" s="27">
        <v>0</v>
      </c>
    </row>
    <row r="5949" spans="1:13" x14ac:dyDescent="0.15">
      <c r="A5949" t="s">
        <v>17862</v>
      </c>
      <c r="B5949">
        <v>30240</v>
      </c>
      <c r="C5949" t="s">
        <v>14730</v>
      </c>
      <c r="D5949" t="s">
        <v>5945</v>
      </c>
      <c r="E5949" t="s">
        <v>14358</v>
      </c>
      <c r="F5949" s="2" t="s">
        <v>6383</v>
      </c>
      <c r="G5949" s="2" t="s">
        <v>6383</v>
      </c>
      <c r="H5949" s="29">
        <v>0</v>
      </c>
      <c r="I5949" s="26">
        <v>0</v>
      </c>
      <c r="J5949" s="25">
        <v>0</v>
      </c>
      <c r="K5949" s="25">
        <v>0</v>
      </c>
      <c r="L5949" s="25">
        <v>0</v>
      </c>
      <c r="M5949" s="27">
        <v>0</v>
      </c>
    </row>
    <row r="5950" spans="1:13" x14ac:dyDescent="0.15">
      <c r="A5950" t="s">
        <v>19523</v>
      </c>
      <c r="B5950">
        <v>41349</v>
      </c>
      <c r="C5950" t="s">
        <v>14983</v>
      </c>
      <c r="D5950" t="s">
        <v>5946</v>
      </c>
      <c r="E5950" t="s">
        <v>14359</v>
      </c>
      <c r="F5950" s="2" t="s">
        <v>6383</v>
      </c>
      <c r="G5950" s="2" t="s">
        <v>6383</v>
      </c>
      <c r="H5950" s="29">
        <v>0</v>
      </c>
      <c r="I5950" s="26">
        <v>0</v>
      </c>
      <c r="J5950" s="25">
        <v>0</v>
      </c>
      <c r="K5950" s="25">
        <v>0</v>
      </c>
      <c r="L5950" s="25">
        <v>0</v>
      </c>
      <c r="M5950" s="27">
        <v>0</v>
      </c>
    </row>
    <row r="5951" spans="1:13" x14ac:dyDescent="0.15">
      <c r="A5951" t="s">
        <v>21578</v>
      </c>
      <c r="B5951">
        <v>41866</v>
      </c>
      <c r="C5951" t="s">
        <v>15150</v>
      </c>
      <c r="D5951" t="s">
        <v>5947</v>
      </c>
      <c r="E5951" t="s">
        <v>14360</v>
      </c>
      <c r="F5951" s="2" t="s">
        <v>6487</v>
      </c>
      <c r="G5951" s="2" t="s">
        <v>6487</v>
      </c>
      <c r="H5951" s="29">
        <v>0</v>
      </c>
      <c r="I5951" s="26">
        <v>0</v>
      </c>
      <c r="J5951" s="25">
        <v>0</v>
      </c>
      <c r="K5951" s="25">
        <v>0</v>
      </c>
      <c r="L5951" s="25">
        <v>0</v>
      </c>
      <c r="M5951" s="27">
        <v>0</v>
      </c>
    </row>
    <row r="5952" spans="1:13" x14ac:dyDescent="0.15">
      <c r="A5952" t="s">
        <v>22196</v>
      </c>
      <c r="B5952">
        <v>43318</v>
      </c>
      <c r="C5952" t="s">
        <v>15246</v>
      </c>
      <c r="D5952" t="s">
        <v>5948</v>
      </c>
      <c r="E5952" t="s">
        <v>14361</v>
      </c>
      <c r="F5952" s="2" t="s">
        <v>6487</v>
      </c>
      <c r="G5952" s="2" t="s">
        <v>6487</v>
      </c>
      <c r="H5952" s="29">
        <v>0</v>
      </c>
      <c r="I5952" s="26">
        <v>0</v>
      </c>
      <c r="J5952" s="25">
        <v>0</v>
      </c>
      <c r="K5952" s="25">
        <v>0</v>
      </c>
      <c r="L5952" s="25">
        <v>0</v>
      </c>
      <c r="M5952" s="27">
        <v>0</v>
      </c>
    </row>
    <row r="5953" spans="1:13" x14ac:dyDescent="0.15">
      <c r="A5953" t="s">
        <v>20290</v>
      </c>
      <c r="B5953">
        <v>41528</v>
      </c>
      <c r="C5953" t="s">
        <v>15044</v>
      </c>
      <c r="D5953" t="s">
        <v>5949</v>
      </c>
      <c r="E5953" t="s">
        <v>14362</v>
      </c>
      <c r="F5953" s="2" t="s">
        <v>6487</v>
      </c>
      <c r="G5953" s="2" t="s">
        <v>6487</v>
      </c>
      <c r="H5953" s="29">
        <v>0</v>
      </c>
      <c r="I5953" s="26">
        <v>0</v>
      </c>
      <c r="J5953" s="25">
        <v>0</v>
      </c>
      <c r="K5953" s="25">
        <v>0</v>
      </c>
      <c r="L5953" s="25">
        <v>0</v>
      </c>
      <c r="M5953" s="27">
        <v>0</v>
      </c>
    </row>
    <row r="5954" spans="1:13" x14ac:dyDescent="0.15">
      <c r="A5954" t="s">
        <v>23277</v>
      </c>
      <c r="B5954">
        <v>79536</v>
      </c>
      <c r="C5954" t="s">
        <v>15430</v>
      </c>
      <c r="D5954" t="s">
        <v>5950</v>
      </c>
      <c r="E5954" t="s">
        <v>14363</v>
      </c>
      <c r="F5954" s="2" t="s">
        <v>10374</v>
      </c>
      <c r="G5954" s="2" t="s">
        <v>8217</v>
      </c>
      <c r="H5954" s="29">
        <v>0</v>
      </c>
      <c r="I5954" s="26">
        <v>0</v>
      </c>
      <c r="J5954" s="25">
        <v>0</v>
      </c>
      <c r="K5954" s="25">
        <v>0</v>
      </c>
      <c r="L5954" s="25">
        <v>0</v>
      </c>
      <c r="M5954" s="27">
        <v>0</v>
      </c>
    </row>
    <row r="5955" spans="1:13" x14ac:dyDescent="0.15">
      <c r="A5955" t="s">
        <v>17819</v>
      </c>
      <c r="B5955">
        <v>29810</v>
      </c>
      <c r="C5955" t="s">
        <v>14716</v>
      </c>
      <c r="D5955" t="s">
        <v>5951</v>
      </c>
      <c r="E5955" t="s">
        <v>14364</v>
      </c>
      <c r="F5955" s="2" t="s">
        <v>6248</v>
      </c>
      <c r="G5955" s="2" t="s">
        <v>6248</v>
      </c>
      <c r="H5955" s="29">
        <v>0</v>
      </c>
      <c r="I5955" s="26">
        <v>0</v>
      </c>
      <c r="J5955" s="25">
        <v>0</v>
      </c>
      <c r="K5955" s="25">
        <v>0</v>
      </c>
      <c r="L5955" s="25">
        <v>0</v>
      </c>
      <c r="M5955" s="27">
        <v>0</v>
      </c>
    </row>
    <row r="5956" spans="1:13" x14ac:dyDescent="0.15">
      <c r="A5956" t="s">
        <v>20050</v>
      </c>
      <c r="B5956">
        <v>41488</v>
      </c>
      <c r="C5956" t="s">
        <v>15026</v>
      </c>
      <c r="D5956" t="s">
        <v>5952</v>
      </c>
      <c r="E5956" t="s">
        <v>14365</v>
      </c>
      <c r="F5956" s="2" t="s">
        <v>8219</v>
      </c>
      <c r="G5956" s="2" t="s">
        <v>6489</v>
      </c>
      <c r="H5956" s="29">
        <v>0</v>
      </c>
      <c r="I5956" s="26">
        <v>0</v>
      </c>
      <c r="J5956" s="25">
        <v>0</v>
      </c>
      <c r="K5956" s="25">
        <v>0</v>
      </c>
      <c r="L5956" s="25">
        <v>0</v>
      </c>
      <c r="M5956" s="27">
        <v>0</v>
      </c>
    </row>
    <row r="5957" spans="1:13" x14ac:dyDescent="0.15">
      <c r="A5957" t="s">
        <v>19238</v>
      </c>
      <c r="B5957">
        <v>41213</v>
      </c>
      <c r="C5957" t="s">
        <v>14955</v>
      </c>
      <c r="D5957" t="s">
        <v>5953</v>
      </c>
      <c r="E5957" t="s">
        <v>14366</v>
      </c>
      <c r="F5957" s="2" t="s">
        <v>6451</v>
      </c>
      <c r="G5957" s="2" t="s">
        <v>6451</v>
      </c>
      <c r="H5957" s="29">
        <v>0</v>
      </c>
      <c r="I5957" s="26">
        <v>33.9</v>
      </c>
      <c r="J5957" s="25">
        <v>17753.77</v>
      </c>
      <c r="K5957" s="25">
        <v>17753.77</v>
      </c>
      <c r="L5957" s="25">
        <v>-8699.35</v>
      </c>
      <c r="M5957" s="27">
        <v>9054.42</v>
      </c>
    </row>
    <row r="5958" spans="1:13" x14ac:dyDescent="0.15">
      <c r="A5958" t="s">
        <v>20051</v>
      </c>
      <c r="B5958">
        <v>41488</v>
      </c>
      <c r="C5958" t="s">
        <v>15026</v>
      </c>
      <c r="D5958" t="s">
        <v>5954</v>
      </c>
      <c r="E5958" t="s">
        <v>11924</v>
      </c>
      <c r="F5958" s="2" t="s">
        <v>6740</v>
      </c>
      <c r="G5958" s="2" t="s">
        <v>6741</v>
      </c>
      <c r="H5958" s="29">
        <v>0</v>
      </c>
      <c r="I5958" s="26">
        <v>0</v>
      </c>
      <c r="J5958" s="25">
        <v>0</v>
      </c>
      <c r="K5958" s="25">
        <v>0</v>
      </c>
      <c r="L5958" s="25">
        <v>0</v>
      </c>
      <c r="M5958" s="27">
        <v>0</v>
      </c>
    </row>
    <row r="5959" spans="1:13" x14ac:dyDescent="0.15">
      <c r="A5959" t="s">
        <v>17820</v>
      </c>
      <c r="B5959">
        <v>29810</v>
      </c>
      <c r="C5959" t="s">
        <v>14716</v>
      </c>
      <c r="D5959" t="s">
        <v>5955</v>
      </c>
      <c r="E5959" t="s">
        <v>14371</v>
      </c>
      <c r="F5959" s="2" t="s">
        <v>10414</v>
      </c>
      <c r="G5959" s="2" t="s">
        <v>6248</v>
      </c>
      <c r="H5959" s="29">
        <v>0</v>
      </c>
      <c r="I5959" s="26">
        <v>0</v>
      </c>
      <c r="J5959" s="25">
        <v>0</v>
      </c>
      <c r="K5959" s="25">
        <v>0</v>
      </c>
      <c r="L5959" s="25">
        <v>0</v>
      </c>
      <c r="M5959" s="27">
        <v>0</v>
      </c>
    </row>
    <row r="5960" spans="1:13" x14ac:dyDescent="0.15">
      <c r="A5960" t="s">
        <v>19571</v>
      </c>
      <c r="B5960">
        <v>41371</v>
      </c>
      <c r="C5960" t="s">
        <v>14988</v>
      </c>
      <c r="D5960" t="s">
        <v>5956</v>
      </c>
      <c r="E5960" t="s">
        <v>14372</v>
      </c>
      <c r="F5960" s="2" t="s">
        <v>6447</v>
      </c>
      <c r="G5960" s="2" t="s">
        <v>6447</v>
      </c>
      <c r="H5960" s="29">
        <v>0</v>
      </c>
      <c r="I5960" s="26">
        <v>0</v>
      </c>
      <c r="J5960" s="25">
        <v>0</v>
      </c>
      <c r="K5960" s="25">
        <v>0</v>
      </c>
      <c r="L5960" s="25">
        <v>0</v>
      </c>
      <c r="M5960" s="27">
        <v>0</v>
      </c>
    </row>
    <row r="5961" spans="1:13" x14ac:dyDescent="0.15">
      <c r="A5961" t="s">
        <v>22610</v>
      </c>
      <c r="B5961">
        <v>59555</v>
      </c>
      <c r="C5961" t="s">
        <v>15318</v>
      </c>
      <c r="D5961" t="s">
        <v>5957</v>
      </c>
      <c r="E5961" t="s">
        <v>14373</v>
      </c>
      <c r="F5961" s="2" t="s">
        <v>10779</v>
      </c>
      <c r="G5961" s="2" t="s">
        <v>7711</v>
      </c>
      <c r="H5961" s="29">
        <v>0</v>
      </c>
      <c r="I5961" s="26">
        <v>0</v>
      </c>
      <c r="J5961" s="25">
        <v>0</v>
      </c>
      <c r="K5961" s="25">
        <v>0</v>
      </c>
      <c r="L5961" s="25">
        <v>0</v>
      </c>
      <c r="M5961" s="27">
        <v>0</v>
      </c>
    </row>
    <row r="5962" spans="1:13" x14ac:dyDescent="0.15">
      <c r="A5962" t="s">
        <v>21139</v>
      </c>
      <c r="B5962">
        <v>41774</v>
      </c>
      <c r="C5962" t="s">
        <v>15109</v>
      </c>
      <c r="D5962" t="s">
        <v>5958</v>
      </c>
      <c r="E5962" t="s">
        <v>14374</v>
      </c>
      <c r="F5962" s="2" t="s">
        <v>6293</v>
      </c>
      <c r="G5962" s="2" t="s">
        <v>6293</v>
      </c>
      <c r="H5962" s="29">
        <v>126695.63</v>
      </c>
      <c r="I5962" s="26">
        <v>461.8</v>
      </c>
      <c r="J5962" s="25">
        <v>241849.28</v>
      </c>
      <c r="K5962" s="25">
        <v>115153.65</v>
      </c>
      <c r="L5962" s="25">
        <v>-56425.29</v>
      </c>
      <c r="M5962" s="27">
        <v>185423.99</v>
      </c>
    </row>
    <row r="5963" spans="1:13" x14ac:dyDescent="0.15">
      <c r="A5963" t="s">
        <v>19556</v>
      </c>
      <c r="B5963">
        <v>41364</v>
      </c>
      <c r="C5963" t="s">
        <v>14987</v>
      </c>
      <c r="D5963" t="s">
        <v>5959</v>
      </c>
      <c r="E5963" t="s">
        <v>13908</v>
      </c>
      <c r="F5963" s="2" t="s">
        <v>6393</v>
      </c>
      <c r="G5963" s="2" t="s">
        <v>6393</v>
      </c>
      <c r="H5963" s="29">
        <v>0</v>
      </c>
      <c r="I5963" s="26">
        <v>156.44999999999999</v>
      </c>
      <c r="J5963" s="25">
        <v>81934.429999999993</v>
      </c>
      <c r="K5963" s="25">
        <v>81934.429999999993</v>
      </c>
      <c r="L5963" s="25">
        <v>-40147.870000000003</v>
      </c>
      <c r="M5963" s="27">
        <v>41786.55999999999</v>
      </c>
    </row>
    <row r="5964" spans="1:13" x14ac:dyDescent="0.15">
      <c r="A5964" t="s">
        <v>22842</v>
      </c>
      <c r="B5964">
        <v>71488</v>
      </c>
      <c r="C5964" t="s">
        <v>15366</v>
      </c>
      <c r="D5964" t="s">
        <v>5960</v>
      </c>
      <c r="E5964" t="s">
        <v>14375</v>
      </c>
      <c r="F5964" s="2" t="s">
        <v>6360</v>
      </c>
      <c r="G5964" s="2" t="s">
        <v>6360</v>
      </c>
      <c r="H5964" s="29">
        <v>0</v>
      </c>
      <c r="I5964" s="26">
        <v>0</v>
      </c>
      <c r="J5964" s="25">
        <v>0</v>
      </c>
      <c r="K5964" s="25">
        <v>0</v>
      </c>
      <c r="L5964" s="25">
        <v>0</v>
      </c>
      <c r="M5964" s="27">
        <v>0</v>
      </c>
    </row>
    <row r="5965" spans="1:13" x14ac:dyDescent="0.15">
      <c r="A5965" t="s">
        <v>18404</v>
      </c>
      <c r="B5965">
        <v>40530</v>
      </c>
      <c r="C5965" t="s">
        <v>14870</v>
      </c>
      <c r="D5965" t="s">
        <v>5961</v>
      </c>
      <c r="E5965" t="s">
        <v>8283</v>
      </c>
      <c r="F5965" s="2" t="s">
        <v>6317</v>
      </c>
      <c r="G5965" s="2" t="s">
        <v>6317</v>
      </c>
      <c r="H5965" s="29">
        <v>0</v>
      </c>
      <c r="I5965" s="26">
        <v>0</v>
      </c>
      <c r="J5965" s="25">
        <v>0</v>
      </c>
      <c r="K5965" s="25">
        <v>0</v>
      </c>
      <c r="L5965" s="25">
        <v>0</v>
      </c>
      <c r="M5965" s="27">
        <v>0</v>
      </c>
    </row>
    <row r="5966" spans="1:13" x14ac:dyDescent="0.15">
      <c r="A5966" t="s">
        <v>22922</v>
      </c>
      <c r="B5966">
        <v>73919</v>
      </c>
      <c r="C5966" t="s">
        <v>15382</v>
      </c>
      <c r="D5966" t="s">
        <v>5962</v>
      </c>
      <c r="E5966" t="s">
        <v>14376</v>
      </c>
      <c r="F5966" s="2" t="s">
        <v>6393</v>
      </c>
      <c r="G5966" s="2" t="s">
        <v>6393</v>
      </c>
      <c r="H5966" s="29">
        <v>0</v>
      </c>
      <c r="I5966" s="26">
        <v>0</v>
      </c>
      <c r="J5966" s="25">
        <v>0</v>
      </c>
      <c r="K5966" s="25">
        <v>0</v>
      </c>
      <c r="L5966" s="25">
        <v>0</v>
      </c>
      <c r="M5966" s="27">
        <v>0</v>
      </c>
    </row>
    <row r="5967" spans="1:13" x14ac:dyDescent="0.15">
      <c r="A5967" t="s">
        <v>18777</v>
      </c>
      <c r="B5967">
        <v>40928</v>
      </c>
      <c r="C5967" t="s">
        <v>14912</v>
      </c>
      <c r="D5967" t="s">
        <v>5963</v>
      </c>
      <c r="E5967" t="s">
        <v>8949</v>
      </c>
      <c r="F5967" s="2" t="s">
        <v>6740</v>
      </c>
      <c r="G5967" s="2" t="s">
        <v>6741</v>
      </c>
      <c r="H5967" s="29">
        <v>0</v>
      </c>
      <c r="I5967" s="26">
        <v>0</v>
      </c>
      <c r="J5967" s="25">
        <v>0</v>
      </c>
      <c r="K5967" s="25">
        <v>0</v>
      </c>
      <c r="L5967" s="25">
        <v>0</v>
      </c>
      <c r="M5967" s="27">
        <v>0</v>
      </c>
    </row>
    <row r="5968" spans="1:13" x14ac:dyDescent="0.15">
      <c r="A5968" t="s">
        <v>21569</v>
      </c>
      <c r="B5968">
        <v>41862</v>
      </c>
      <c r="C5968" t="s">
        <v>15148</v>
      </c>
      <c r="D5968" t="s">
        <v>5964</v>
      </c>
      <c r="E5968" t="s">
        <v>14377</v>
      </c>
      <c r="F5968" s="2" t="s">
        <v>6507</v>
      </c>
      <c r="G5968" s="2" t="s">
        <v>6507</v>
      </c>
      <c r="H5968" s="29">
        <v>0</v>
      </c>
      <c r="I5968" s="26">
        <v>0</v>
      </c>
      <c r="J5968" s="25">
        <v>0</v>
      </c>
      <c r="K5968" s="25">
        <v>0</v>
      </c>
      <c r="L5968" s="25">
        <v>0</v>
      </c>
      <c r="M5968" s="27">
        <v>0</v>
      </c>
    </row>
    <row r="5969" spans="1:13" x14ac:dyDescent="0.15">
      <c r="A5969" t="s">
        <v>19378</v>
      </c>
      <c r="B5969">
        <v>41256</v>
      </c>
      <c r="C5969" t="s">
        <v>14967</v>
      </c>
      <c r="D5969" t="s">
        <v>5965</v>
      </c>
      <c r="E5969" t="s">
        <v>14379</v>
      </c>
      <c r="F5969" s="2" t="s">
        <v>6411</v>
      </c>
      <c r="G5969" s="2" t="s">
        <v>6412</v>
      </c>
      <c r="H5969" s="29">
        <v>235477.86</v>
      </c>
      <c r="I5969" s="26">
        <v>569.15</v>
      </c>
      <c r="J5969" s="25">
        <v>298069.55</v>
      </c>
      <c r="K5969" s="25">
        <v>62591.69</v>
      </c>
      <c r="L5969" s="25">
        <v>-30669.93</v>
      </c>
      <c r="M5969" s="27">
        <v>267399.62</v>
      </c>
    </row>
    <row r="5970" spans="1:13" x14ac:dyDescent="0.15">
      <c r="A5970" t="s">
        <v>18263</v>
      </c>
      <c r="B5970">
        <v>40294</v>
      </c>
      <c r="C5970" t="s">
        <v>14848</v>
      </c>
      <c r="D5970" t="s">
        <v>5966</v>
      </c>
      <c r="E5970" t="s">
        <v>14383</v>
      </c>
      <c r="F5970" s="2" t="s">
        <v>6293</v>
      </c>
      <c r="G5970" s="2" t="s">
        <v>6293</v>
      </c>
      <c r="H5970" s="29">
        <v>462574.04000000004</v>
      </c>
      <c r="I5970" s="26">
        <v>1010.62</v>
      </c>
      <c r="J5970" s="25">
        <v>529271.80000000005</v>
      </c>
      <c r="K5970" s="25">
        <v>66697.760000000009</v>
      </c>
      <c r="L5970" s="25">
        <v>-32681.9</v>
      </c>
      <c r="M5970" s="27">
        <v>496589.9</v>
      </c>
    </row>
    <row r="5971" spans="1:13" x14ac:dyDescent="0.15">
      <c r="A5971" t="s">
        <v>18304</v>
      </c>
      <c r="B5971">
        <v>40377</v>
      </c>
      <c r="C5971" t="s">
        <v>14859</v>
      </c>
      <c r="D5971" t="s">
        <v>5967</v>
      </c>
      <c r="E5971" t="s">
        <v>14384</v>
      </c>
      <c r="F5971" s="2" t="s">
        <v>6215</v>
      </c>
      <c r="G5971" s="2" t="s">
        <v>6215</v>
      </c>
      <c r="H5971" s="29">
        <v>0</v>
      </c>
      <c r="I5971" s="26">
        <v>0</v>
      </c>
      <c r="J5971" s="25">
        <v>0</v>
      </c>
      <c r="K5971" s="25">
        <v>0</v>
      </c>
      <c r="L5971" s="25">
        <v>0</v>
      </c>
      <c r="M5971" s="27">
        <v>0</v>
      </c>
    </row>
    <row r="5972" spans="1:13" x14ac:dyDescent="0.15">
      <c r="A5972" t="s">
        <v>18305</v>
      </c>
      <c r="B5972">
        <v>40377</v>
      </c>
      <c r="C5972" t="s">
        <v>14859</v>
      </c>
      <c r="D5972" t="s">
        <v>5968</v>
      </c>
      <c r="E5972" t="s">
        <v>14385</v>
      </c>
      <c r="F5972" s="2" t="s">
        <v>6215</v>
      </c>
      <c r="G5972" s="2" t="s">
        <v>6215</v>
      </c>
      <c r="H5972" s="29">
        <v>0</v>
      </c>
      <c r="I5972" s="26">
        <v>0</v>
      </c>
      <c r="J5972" s="25">
        <v>0</v>
      </c>
      <c r="K5972" s="25">
        <v>0</v>
      </c>
      <c r="L5972" s="25">
        <v>0</v>
      </c>
      <c r="M5972" s="27">
        <v>0</v>
      </c>
    </row>
    <row r="5973" spans="1:13" x14ac:dyDescent="0.15">
      <c r="A5973" t="s">
        <v>19653</v>
      </c>
      <c r="B5973">
        <v>41390</v>
      </c>
      <c r="C5973" t="s">
        <v>14994</v>
      </c>
      <c r="D5973" t="s">
        <v>5969</v>
      </c>
      <c r="E5973" t="s">
        <v>14386</v>
      </c>
      <c r="F5973" s="2" t="s">
        <v>6215</v>
      </c>
      <c r="G5973" s="2" t="s">
        <v>6215</v>
      </c>
      <c r="H5973" s="29">
        <v>0</v>
      </c>
      <c r="I5973" s="26">
        <v>80.319999999999993</v>
      </c>
      <c r="J5973" s="25">
        <v>42064.39</v>
      </c>
      <c r="K5973" s="25">
        <v>42064.39</v>
      </c>
      <c r="L5973" s="25">
        <v>-20611.55</v>
      </c>
      <c r="M5973" s="27">
        <v>21452.84</v>
      </c>
    </row>
    <row r="5974" spans="1:13" x14ac:dyDescent="0.15">
      <c r="A5974" t="s">
        <v>21002</v>
      </c>
      <c r="B5974">
        <v>41674</v>
      </c>
      <c r="C5974" t="s">
        <v>15099</v>
      </c>
      <c r="D5974" t="s">
        <v>5970</v>
      </c>
      <c r="E5974" t="s">
        <v>11199</v>
      </c>
      <c r="F5974" s="2" t="s">
        <v>6588</v>
      </c>
      <c r="G5974" s="2" t="s">
        <v>6589</v>
      </c>
      <c r="H5974" s="29">
        <v>0</v>
      </c>
      <c r="I5974" s="26">
        <v>164.31</v>
      </c>
      <c r="J5974" s="25">
        <v>86050.79</v>
      </c>
      <c r="K5974" s="25">
        <v>86050.79</v>
      </c>
      <c r="L5974" s="25">
        <v>-42164.89</v>
      </c>
      <c r="M5974" s="27">
        <v>43885.899999999994</v>
      </c>
    </row>
    <row r="5975" spans="1:13" x14ac:dyDescent="0.15">
      <c r="A5975" t="s">
        <v>19602</v>
      </c>
      <c r="B5975">
        <v>41375</v>
      </c>
      <c r="C5975" t="s">
        <v>14990</v>
      </c>
      <c r="D5975" t="s">
        <v>5971</v>
      </c>
      <c r="E5975" t="s">
        <v>14390</v>
      </c>
      <c r="F5975" s="2" t="s">
        <v>6548</v>
      </c>
      <c r="G5975" s="2" t="s">
        <v>6548</v>
      </c>
      <c r="H5975" s="29">
        <v>0</v>
      </c>
      <c r="I5975" s="26">
        <v>0</v>
      </c>
      <c r="J5975" s="25">
        <v>0</v>
      </c>
      <c r="K5975" s="25">
        <v>0</v>
      </c>
      <c r="L5975" s="25">
        <v>0</v>
      </c>
      <c r="M5975" s="27">
        <v>0</v>
      </c>
    </row>
    <row r="5976" spans="1:13" x14ac:dyDescent="0.15">
      <c r="A5976" t="s">
        <v>19773</v>
      </c>
      <c r="B5976">
        <v>41419</v>
      </c>
      <c r="C5976" t="s">
        <v>15001</v>
      </c>
      <c r="D5976" t="s">
        <v>5972</v>
      </c>
      <c r="E5976" t="s">
        <v>14391</v>
      </c>
      <c r="F5976" s="2" t="s">
        <v>6535</v>
      </c>
      <c r="G5976" s="2" t="s">
        <v>6535</v>
      </c>
      <c r="H5976" s="29">
        <v>0</v>
      </c>
      <c r="I5976" s="26">
        <v>0</v>
      </c>
      <c r="J5976" s="25">
        <v>0</v>
      </c>
      <c r="K5976" s="25">
        <v>0</v>
      </c>
      <c r="L5976" s="25">
        <v>0</v>
      </c>
      <c r="M5976" s="27">
        <v>0</v>
      </c>
    </row>
    <row r="5977" spans="1:13" x14ac:dyDescent="0.15">
      <c r="A5977" t="s">
        <v>22923</v>
      </c>
      <c r="B5977">
        <v>73919</v>
      </c>
      <c r="C5977" t="s">
        <v>15382</v>
      </c>
      <c r="D5977" t="s">
        <v>5973</v>
      </c>
      <c r="E5977" t="s">
        <v>14392</v>
      </c>
      <c r="F5977" s="2" t="s">
        <v>6393</v>
      </c>
      <c r="G5977" s="2" t="s">
        <v>6393</v>
      </c>
      <c r="H5977" s="29">
        <v>0</v>
      </c>
      <c r="I5977" s="26">
        <v>0</v>
      </c>
      <c r="J5977" s="25">
        <v>0</v>
      </c>
      <c r="K5977" s="25">
        <v>0</v>
      </c>
      <c r="L5977" s="25">
        <v>0</v>
      </c>
      <c r="M5977" s="27">
        <v>0</v>
      </c>
    </row>
    <row r="5978" spans="1:13" x14ac:dyDescent="0.15">
      <c r="A5978" t="s">
        <v>20024</v>
      </c>
      <c r="B5978">
        <v>41481</v>
      </c>
      <c r="C5978" t="s">
        <v>15023</v>
      </c>
      <c r="D5978" t="s">
        <v>5974</v>
      </c>
      <c r="E5978" t="s">
        <v>14393</v>
      </c>
      <c r="F5978" s="2" t="s">
        <v>9266</v>
      </c>
      <c r="G5978" s="2" t="s">
        <v>6486</v>
      </c>
      <c r="H5978" s="29">
        <v>21918.380000000005</v>
      </c>
      <c r="I5978" s="26">
        <v>161.13999999999999</v>
      </c>
      <c r="J5978" s="25">
        <v>84390.63</v>
      </c>
      <c r="K5978" s="25">
        <v>62472.25</v>
      </c>
      <c r="L5978" s="25">
        <v>-30611.4</v>
      </c>
      <c r="M5978" s="27">
        <v>53779.23</v>
      </c>
    </row>
    <row r="5979" spans="1:13" x14ac:dyDescent="0.15">
      <c r="A5979" t="s">
        <v>23341</v>
      </c>
      <c r="B5979">
        <v>81316</v>
      </c>
      <c r="C5979" t="s">
        <v>15439</v>
      </c>
      <c r="D5979" t="s">
        <v>5975</v>
      </c>
      <c r="E5979" t="s">
        <v>14394</v>
      </c>
      <c r="F5979" s="2" t="s">
        <v>6293</v>
      </c>
      <c r="G5979" s="2" t="s">
        <v>6293</v>
      </c>
      <c r="H5979" s="29">
        <v>35676</v>
      </c>
      <c r="I5979" s="26">
        <v>13.3</v>
      </c>
      <c r="J5979" s="25">
        <v>6965.34</v>
      </c>
      <c r="K5979" s="25">
        <v>-28710.66</v>
      </c>
      <c r="L5979" s="25">
        <v>21533</v>
      </c>
      <c r="M5979" s="27">
        <v>28498.34</v>
      </c>
    </row>
    <row r="5980" spans="1:13" x14ac:dyDescent="0.15">
      <c r="A5980" t="s">
        <v>22843</v>
      </c>
      <c r="B5980">
        <v>71488</v>
      </c>
      <c r="C5980" t="s">
        <v>15366</v>
      </c>
      <c r="D5980" t="s">
        <v>5976</v>
      </c>
      <c r="E5980" t="s">
        <v>14395</v>
      </c>
      <c r="F5980" s="2" t="s">
        <v>6360</v>
      </c>
      <c r="G5980" s="2" t="s">
        <v>6360</v>
      </c>
      <c r="H5980" s="29">
        <v>0</v>
      </c>
      <c r="I5980" s="26">
        <v>0</v>
      </c>
      <c r="J5980" s="25">
        <v>0</v>
      </c>
      <c r="K5980" s="25">
        <v>0</v>
      </c>
      <c r="L5980" s="25">
        <v>0</v>
      </c>
      <c r="M5980" s="27">
        <v>0</v>
      </c>
    </row>
    <row r="5981" spans="1:13" x14ac:dyDescent="0.15">
      <c r="A5981" t="s">
        <v>22077</v>
      </c>
      <c r="B5981">
        <v>42683</v>
      </c>
      <c r="C5981" t="s">
        <v>15215</v>
      </c>
      <c r="D5981" t="s">
        <v>5977</v>
      </c>
      <c r="E5981" t="s">
        <v>14396</v>
      </c>
      <c r="F5981" s="2" t="s">
        <v>6357</v>
      </c>
      <c r="G5981" s="2" t="s">
        <v>6358</v>
      </c>
      <c r="H5981" s="29">
        <v>0</v>
      </c>
      <c r="I5981" s="26">
        <v>0</v>
      </c>
      <c r="J5981" s="25">
        <v>0</v>
      </c>
      <c r="K5981" s="25">
        <v>0</v>
      </c>
      <c r="L5981" s="25">
        <v>0</v>
      </c>
      <c r="M5981" s="27">
        <v>0</v>
      </c>
    </row>
    <row r="5982" spans="1:13" x14ac:dyDescent="0.15">
      <c r="A5982" t="s">
        <v>21034</v>
      </c>
      <c r="B5982">
        <v>41676</v>
      </c>
      <c r="C5982" t="s">
        <v>15101</v>
      </c>
      <c r="D5982" t="s">
        <v>5978</v>
      </c>
      <c r="E5982" t="s">
        <v>14397</v>
      </c>
      <c r="F5982" s="2" t="s">
        <v>6449</v>
      </c>
      <c r="G5982" s="2" t="s">
        <v>6449</v>
      </c>
      <c r="H5982" s="29">
        <v>0</v>
      </c>
      <c r="I5982" s="26">
        <v>162.05000000000001</v>
      </c>
      <c r="J5982" s="25">
        <v>84867.21</v>
      </c>
      <c r="K5982" s="25">
        <v>84867.21</v>
      </c>
      <c r="L5982" s="25">
        <v>-41584.93</v>
      </c>
      <c r="M5982" s="27">
        <v>43282.280000000006</v>
      </c>
    </row>
    <row r="5983" spans="1:13" x14ac:dyDescent="0.15">
      <c r="A5983" t="s">
        <v>19097</v>
      </c>
      <c r="B5983">
        <v>41023</v>
      </c>
      <c r="C5983" t="s">
        <v>14938</v>
      </c>
      <c r="D5983" t="s">
        <v>5979</v>
      </c>
      <c r="E5983" t="s">
        <v>13331</v>
      </c>
      <c r="F5983" s="2" t="s">
        <v>6293</v>
      </c>
      <c r="G5983" s="2" t="s">
        <v>6293</v>
      </c>
      <c r="H5983" s="29">
        <v>19820</v>
      </c>
      <c r="I5983" s="26">
        <v>0</v>
      </c>
      <c r="J5983" s="25">
        <v>0</v>
      </c>
      <c r="K5983" s="25">
        <v>-19820</v>
      </c>
      <c r="L5983" s="25">
        <v>14865</v>
      </c>
      <c r="M5983" s="27">
        <v>14865</v>
      </c>
    </row>
    <row r="5984" spans="1:13" x14ac:dyDescent="0.15">
      <c r="A5984" t="s">
        <v>23374</v>
      </c>
      <c r="B5984">
        <v>82526</v>
      </c>
      <c r="C5984" t="s">
        <v>15445</v>
      </c>
      <c r="D5984" t="s">
        <v>5980</v>
      </c>
      <c r="E5984" t="s">
        <v>14398</v>
      </c>
      <c r="F5984" s="2" t="s">
        <v>6446</v>
      </c>
      <c r="G5984" s="2" t="s">
        <v>6446</v>
      </c>
      <c r="H5984" s="29">
        <v>0</v>
      </c>
      <c r="I5984" s="26">
        <v>0</v>
      </c>
      <c r="J5984" s="25">
        <v>0</v>
      </c>
      <c r="K5984" s="25">
        <v>0</v>
      </c>
      <c r="L5984" s="25">
        <v>0</v>
      </c>
      <c r="M5984" s="27">
        <v>0</v>
      </c>
    </row>
    <row r="5985" spans="1:13" x14ac:dyDescent="0.15">
      <c r="A5985" t="s">
        <v>17834</v>
      </c>
      <c r="B5985">
        <v>30010</v>
      </c>
      <c r="C5985" t="s">
        <v>14718</v>
      </c>
      <c r="D5985" t="s">
        <v>5981</v>
      </c>
      <c r="E5985" t="s">
        <v>14399</v>
      </c>
      <c r="F5985" s="2" t="s">
        <v>6360</v>
      </c>
      <c r="G5985" s="2" t="s">
        <v>6360</v>
      </c>
      <c r="H5985" s="29">
        <v>0</v>
      </c>
      <c r="I5985" s="26">
        <v>0</v>
      </c>
      <c r="J5985" s="25">
        <v>0</v>
      </c>
      <c r="K5985" s="25">
        <v>0</v>
      </c>
      <c r="L5985" s="25">
        <v>0</v>
      </c>
      <c r="M5985" s="27">
        <v>0</v>
      </c>
    </row>
    <row r="5986" spans="1:13" x14ac:dyDescent="0.15">
      <c r="A5986" t="s">
        <v>20199</v>
      </c>
      <c r="B5986">
        <v>41514</v>
      </c>
      <c r="C5986" t="s">
        <v>15037</v>
      </c>
      <c r="D5986" t="s">
        <v>5982</v>
      </c>
      <c r="E5986" t="s">
        <v>14400</v>
      </c>
      <c r="F5986" s="2" t="s">
        <v>6360</v>
      </c>
      <c r="G5986" s="2" t="s">
        <v>6360</v>
      </c>
      <c r="H5986" s="29">
        <v>0</v>
      </c>
      <c r="I5986" s="26">
        <v>0</v>
      </c>
      <c r="J5986" s="25">
        <v>0</v>
      </c>
      <c r="K5986" s="25">
        <v>0</v>
      </c>
      <c r="L5986" s="25">
        <v>0</v>
      </c>
      <c r="M5986" s="27">
        <v>0</v>
      </c>
    </row>
    <row r="5987" spans="1:13" x14ac:dyDescent="0.15">
      <c r="A5987" t="s">
        <v>21835</v>
      </c>
      <c r="B5987">
        <v>42558</v>
      </c>
      <c r="C5987" t="s">
        <v>15185</v>
      </c>
      <c r="D5987" t="s">
        <v>5983</v>
      </c>
      <c r="E5987" t="s">
        <v>14401</v>
      </c>
      <c r="F5987" s="2" t="s">
        <v>6445</v>
      </c>
      <c r="G5987" s="2" t="s">
        <v>6445</v>
      </c>
      <c r="H5987" s="29">
        <v>0</v>
      </c>
      <c r="I5987" s="26">
        <v>0</v>
      </c>
      <c r="J5987" s="25">
        <v>0</v>
      </c>
      <c r="K5987" s="25">
        <v>0</v>
      </c>
      <c r="L5987" s="25">
        <v>0</v>
      </c>
      <c r="M5987" s="27">
        <v>0</v>
      </c>
    </row>
    <row r="5988" spans="1:13" x14ac:dyDescent="0.15">
      <c r="A5988" t="s">
        <v>17456</v>
      </c>
      <c r="B5988">
        <v>13622</v>
      </c>
      <c r="C5988" t="s">
        <v>14656</v>
      </c>
      <c r="D5988" t="s">
        <v>5984</v>
      </c>
      <c r="E5988" t="s">
        <v>14402</v>
      </c>
      <c r="F5988" s="2" t="s">
        <v>6639</v>
      </c>
      <c r="G5988" s="2" t="s">
        <v>6358</v>
      </c>
      <c r="H5988" s="29">
        <v>0</v>
      </c>
      <c r="I5988" s="26">
        <v>0</v>
      </c>
      <c r="J5988" s="25">
        <v>0</v>
      </c>
      <c r="K5988" s="25">
        <v>0</v>
      </c>
      <c r="L5988" s="25">
        <v>0</v>
      </c>
      <c r="M5988" s="27">
        <v>0</v>
      </c>
    </row>
    <row r="5989" spans="1:13" x14ac:dyDescent="0.15">
      <c r="A5989" t="s">
        <v>17457</v>
      </c>
      <c r="B5989">
        <v>13622</v>
      </c>
      <c r="C5989" t="s">
        <v>14656</v>
      </c>
      <c r="D5989" t="s">
        <v>5985</v>
      </c>
      <c r="E5989" t="s">
        <v>12871</v>
      </c>
      <c r="F5989" s="2" t="s">
        <v>6357</v>
      </c>
      <c r="G5989" s="2" t="s">
        <v>6358</v>
      </c>
      <c r="H5989" s="29">
        <v>0</v>
      </c>
      <c r="I5989" s="26">
        <v>7.24</v>
      </c>
      <c r="J5989" s="25">
        <v>3791.66</v>
      </c>
      <c r="K5989" s="25">
        <v>3791.66</v>
      </c>
      <c r="L5989" s="25">
        <v>-1857.91</v>
      </c>
      <c r="M5989" s="27">
        <v>1933.7499999999998</v>
      </c>
    </row>
    <row r="5990" spans="1:13" x14ac:dyDescent="0.15">
      <c r="A5990" t="s">
        <v>18341</v>
      </c>
      <c r="B5990">
        <v>40389</v>
      </c>
      <c r="C5990" t="s">
        <v>14861</v>
      </c>
      <c r="D5990" t="s">
        <v>5986</v>
      </c>
      <c r="E5990" t="s">
        <v>14404</v>
      </c>
      <c r="F5990" s="2" t="s">
        <v>6424</v>
      </c>
      <c r="G5990" s="2" t="s">
        <v>6425</v>
      </c>
      <c r="H5990" s="29">
        <v>194170.32</v>
      </c>
      <c r="I5990" s="26">
        <v>520.04</v>
      </c>
      <c r="J5990" s="25">
        <v>272350.15000000002</v>
      </c>
      <c r="K5990" s="25">
        <v>78179.830000000016</v>
      </c>
      <c r="L5990" s="25">
        <v>-38308.120000000003</v>
      </c>
      <c r="M5990" s="27">
        <v>234042.03000000003</v>
      </c>
    </row>
    <row r="5991" spans="1:13" x14ac:dyDescent="0.15">
      <c r="A5991" t="s">
        <v>23269</v>
      </c>
      <c r="B5991">
        <v>78782</v>
      </c>
      <c r="C5991" t="s">
        <v>15427</v>
      </c>
      <c r="D5991" t="s">
        <v>5987</v>
      </c>
      <c r="E5991" t="s">
        <v>14405</v>
      </c>
      <c r="F5991" s="2" t="s">
        <v>6424</v>
      </c>
      <c r="G5991" s="2" t="s">
        <v>6425</v>
      </c>
      <c r="H5991" s="29">
        <v>39640</v>
      </c>
      <c r="I5991" s="26">
        <v>0</v>
      </c>
      <c r="J5991" s="25">
        <v>0</v>
      </c>
      <c r="K5991" s="25">
        <v>-39640</v>
      </c>
      <c r="L5991" s="25">
        <v>29730</v>
      </c>
      <c r="M5991" s="27">
        <v>29730</v>
      </c>
    </row>
    <row r="5992" spans="1:13" x14ac:dyDescent="0.15">
      <c r="A5992" t="s">
        <v>18586</v>
      </c>
      <c r="B5992">
        <v>40775</v>
      </c>
      <c r="C5992" t="s">
        <v>14895</v>
      </c>
      <c r="D5992" t="s">
        <v>5988</v>
      </c>
      <c r="E5992" t="s">
        <v>14406</v>
      </c>
      <c r="F5992" s="2" t="s">
        <v>6639</v>
      </c>
      <c r="G5992" s="2" t="s">
        <v>6358</v>
      </c>
      <c r="H5992" s="29">
        <v>0</v>
      </c>
      <c r="I5992" s="26">
        <v>0</v>
      </c>
      <c r="J5992" s="25">
        <v>0</v>
      </c>
      <c r="K5992" s="25">
        <v>0</v>
      </c>
      <c r="L5992" s="25">
        <v>0</v>
      </c>
      <c r="M5992" s="27">
        <v>0</v>
      </c>
    </row>
    <row r="5993" spans="1:13" x14ac:dyDescent="0.15">
      <c r="A5993" t="s">
        <v>18587</v>
      </c>
      <c r="B5993">
        <v>40775</v>
      </c>
      <c r="C5993" t="s">
        <v>14895</v>
      </c>
      <c r="D5993" t="s">
        <v>5989</v>
      </c>
      <c r="E5993" t="s">
        <v>14407</v>
      </c>
      <c r="F5993" s="2" t="s">
        <v>6639</v>
      </c>
      <c r="G5993" s="2" t="s">
        <v>6358</v>
      </c>
      <c r="H5993" s="29">
        <v>0</v>
      </c>
      <c r="I5993" s="26">
        <v>0</v>
      </c>
      <c r="J5993" s="25">
        <v>0</v>
      </c>
      <c r="K5993" s="25">
        <v>0</v>
      </c>
      <c r="L5993" s="25">
        <v>0</v>
      </c>
      <c r="M5993" s="27">
        <v>0</v>
      </c>
    </row>
    <row r="5994" spans="1:13" x14ac:dyDescent="0.15">
      <c r="A5994" t="s">
        <v>22078</v>
      </c>
      <c r="B5994">
        <v>42683</v>
      </c>
      <c r="C5994" t="s">
        <v>15215</v>
      </c>
      <c r="D5994" t="s">
        <v>5990</v>
      </c>
      <c r="E5994" t="s">
        <v>14408</v>
      </c>
      <c r="F5994" s="2" t="s">
        <v>6357</v>
      </c>
      <c r="G5994" s="2" t="s">
        <v>6358</v>
      </c>
      <c r="H5994" s="29">
        <v>0</v>
      </c>
      <c r="I5994" s="26">
        <v>0</v>
      </c>
      <c r="J5994" s="25">
        <v>0</v>
      </c>
      <c r="K5994" s="25">
        <v>0</v>
      </c>
      <c r="L5994" s="25">
        <v>0</v>
      </c>
      <c r="M5994" s="27">
        <v>0</v>
      </c>
    </row>
    <row r="5995" spans="1:13" x14ac:dyDescent="0.15">
      <c r="A5995" t="s">
        <v>18791</v>
      </c>
      <c r="B5995">
        <v>40934</v>
      </c>
      <c r="C5995" t="s">
        <v>14913</v>
      </c>
      <c r="D5995" t="s">
        <v>5991</v>
      </c>
      <c r="E5995" t="s">
        <v>14409</v>
      </c>
      <c r="F5995" s="2" t="s">
        <v>6247</v>
      </c>
      <c r="G5995" s="2" t="s">
        <v>6247</v>
      </c>
      <c r="H5995" s="29">
        <v>0</v>
      </c>
      <c r="I5995" s="26">
        <v>0</v>
      </c>
      <c r="J5995" s="25">
        <v>0</v>
      </c>
      <c r="K5995" s="25">
        <v>0</v>
      </c>
      <c r="L5995" s="25">
        <v>0</v>
      </c>
      <c r="M5995" s="27">
        <v>0</v>
      </c>
    </row>
    <row r="5996" spans="1:13" x14ac:dyDescent="0.15">
      <c r="A5996" t="s">
        <v>22876</v>
      </c>
      <c r="B5996">
        <v>72853</v>
      </c>
      <c r="C5996" t="s">
        <v>15376</v>
      </c>
      <c r="D5996" t="s">
        <v>5992</v>
      </c>
      <c r="E5996" t="s">
        <v>12840</v>
      </c>
      <c r="F5996" s="2" t="s">
        <v>6579</v>
      </c>
      <c r="G5996" s="2" t="s">
        <v>6580</v>
      </c>
      <c r="H5996" s="29">
        <v>0</v>
      </c>
      <c r="I5996" s="26">
        <v>0</v>
      </c>
      <c r="J5996" s="25">
        <v>0</v>
      </c>
      <c r="K5996" s="25">
        <v>0</v>
      </c>
      <c r="L5996" s="25">
        <v>0</v>
      </c>
      <c r="M5996" s="27">
        <v>0</v>
      </c>
    </row>
    <row r="5997" spans="1:13" x14ac:dyDescent="0.15">
      <c r="A5997" t="s">
        <v>19268</v>
      </c>
      <c r="B5997">
        <v>41226</v>
      </c>
      <c r="C5997" t="s">
        <v>14957</v>
      </c>
      <c r="D5997" t="s">
        <v>5993</v>
      </c>
      <c r="E5997" t="s">
        <v>14410</v>
      </c>
      <c r="F5997" s="2" t="s">
        <v>6341</v>
      </c>
      <c r="G5997" s="2" t="s">
        <v>6341</v>
      </c>
      <c r="H5997" s="29">
        <v>0</v>
      </c>
      <c r="I5997" s="26">
        <v>0</v>
      </c>
      <c r="J5997" s="25">
        <v>0</v>
      </c>
      <c r="K5997" s="25">
        <v>0</v>
      </c>
      <c r="L5997" s="25">
        <v>0</v>
      </c>
      <c r="M5997" s="27">
        <v>0</v>
      </c>
    </row>
    <row r="5998" spans="1:13" x14ac:dyDescent="0.15">
      <c r="A5998" t="s">
        <v>18345</v>
      </c>
      <c r="B5998">
        <v>40400</v>
      </c>
      <c r="C5998" t="s">
        <v>14863</v>
      </c>
      <c r="D5998" t="s">
        <v>5994</v>
      </c>
      <c r="E5998" t="s">
        <v>14412</v>
      </c>
      <c r="F5998" s="2" t="s">
        <v>6293</v>
      </c>
      <c r="G5998" s="2" t="s">
        <v>6293</v>
      </c>
      <c r="H5998" s="29">
        <v>493426.72</v>
      </c>
      <c r="I5998" s="26">
        <v>1090.19</v>
      </c>
      <c r="J5998" s="25">
        <v>570943.4</v>
      </c>
      <c r="K5998" s="25">
        <v>77516.680000000051</v>
      </c>
      <c r="L5998" s="25">
        <v>-37983.17</v>
      </c>
      <c r="M5998" s="27">
        <v>532960.23</v>
      </c>
    </row>
    <row r="5999" spans="1:13" x14ac:dyDescent="0.15">
      <c r="A5999" t="s">
        <v>21529</v>
      </c>
      <c r="B5999">
        <v>41857</v>
      </c>
      <c r="C5999" t="s">
        <v>15144</v>
      </c>
      <c r="D5999" t="s">
        <v>5995</v>
      </c>
      <c r="E5999" t="s">
        <v>14413</v>
      </c>
      <c r="F5999" s="2" t="s">
        <v>6293</v>
      </c>
      <c r="G5999" s="2" t="s">
        <v>6293</v>
      </c>
      <c r="H5999" s="29">
        <v>0</v>
      </c>
      <c r="I5999" s="26">
        <v>0</v>
      </c>
      <c r="J5999" s="25">
        <v>0</v>
      </c>
      <c r="K5999" s="25">
        <v>0</v>
      </c>
      <c r="L5999" s="25">
        <v>0</v>
      </c>
      <c r="M5999" s="27">
        <v>0</v>
      </c>
    </row>
    <row r="6000" spans="1:13" x14ac:dyDescent="0.15">
      <c r="A6000" t="s">
        <v>21530</v>
      </c>
      <c r="B6000">
        <v>41857</v>
      </c>
      <c r="C6000" t="s">
        <v>15144</v>
      </c>
      <c r="D6000" t="s">
        <v>5996</v>
      </c>
      <c r="E6000" t="s">
        <v>14414</v>
      </c>
      <c r="F6000" s="2" t="s">
        <v>6293</v>
      </c>
      <c r="G6000" s="2" t="s">
        <v>6293</v>
      </c>
      <c r="H6000" s="29">
        <v>18728.429999999993</v>
      </c>
      <c r="I6000" s="26">
        <v>0</v>
      </c>
      <c r="J6000" s="25">
        <v>0</v>
      </c>
      <c r="K6000" s="25">
        <v>-18728.429999999993</v>
      </c>
      <c r="L6000" s="25">
        <v>14046.32</v>
      </c>
      <c r="M6000" s="27">
        <v>14046.32</v>
      </c>
    </row>
    <row r="6001" spans="1:13" x14ac:dyDescent="0.15">
      <c r="A6001" t="s">
        <v>23239</v>
      </c>
      <c r="B6001">
        <v>77975</v>
      </c>
      <c r="C6001" t="s">
        <v>15421</v>
      </c>
      <c r="D6001" t="s">
        <v>5997</v>
      </c>
      <c r="E6001" t="s">
        <v>14415</v>
      </c>
      <c r="F6001" s="2" t="s">
        <v>6421</v>
      </c>
      <c r="G6001" s="2" t="s">
        <v>6421</v>
      </c>
      <c r="H6001" s="29">
        <v>0</v>
      </c>
      <c r="I6001" s="26">
        <v>0</v>
      </c>
      <c r="J6001" s="25">
        <v>0</v>
      </c>
      <c r="K6001" s="25">
        <v>0</v>
      </c>
      <c r="L6001" s="25">
        <v>0</v>
      </c>
      <c r="M6001" s="27">
        <v>0</v>
      </c>
    </row>
    <row r="6002" spans="1:13" x14ac:dyDescent="0.15">
      <c r="A6002" t="s">
        <v>17537</v>
      </c>
      <c r="B6002">
        <v>20281</v>
      </c>
      <c r="C6002" t="s">
        <v>14666</v>
      </c>
      <c r="D6002" t="s">
        <v>5998</v>
      </c>
      <c r="E6002" t="s">
        <v>14416</v>
      </c>
      <c r="F6002" s="2" t="s">
        <v>6424</v>
      </c>
      <c r="G6002" s="2" t="s">
        <v>6425</v>
      </c>
      <c r="H6002" s="29">
        <v>0</v>
      </c>
      <c r="I6002" s="26">
        <v>0</v>
      </c>
      <c r="J6002" s="25">
        <v>0</v>
      </c>
      <c r="K6002" s="25">
        <v>0</v>
      </c>
      <c r="L6002" s="25">
        <v>0</v>
      </c>
      <c r="M6002" s="27">
        <v>0</v>
      </c>
    </row>
    <row r="6003" spans="1:13" x14ac:dyDescent="0.15">
      <c r="A6003" t="s">
        <v>20587</v>
      </c>
      <c r="B6003">
        <v>41573</v>
      </c>
      <c r="C6003" t="s">
        <v>15066</v>
      </c>
      <c r="D6003" t="s">
        <v>5999</v>
      </c>
      <c r="E6003" t="s">
        <v>14417</v>
      </c>
      <c r="F6003" s="2" t="s">
        <v>7333</v>
      </c>
      <c r="G6003" s="2" t="s">
        <v>7333</v>
      </c>
      <c r="H6003" s="29">
        <v>0</v>
      </c>
      <c r="I6003" s="26">
        <v>0</v>
      </c>
      <c r="J6003" s="25">
        <v>0</v>
      </c>
      <c r="K6003" s="25">
        <v>0</v>
      </c>
      <c r="L6003" s="25">
        <v>0</v>
      </c>
      <c r="M6003" s="27">
        <v>0</v>
      </c>
    </row>
    <row r="6004" spans="1:13" x14ac:dyDescent="0.15">
      <c r="A6004" t="s">
        <v>21606</v>
      </c>
      <c r="B6004">
        <v>41876</v>
      </c>
      <c r="C6004" t="s">
        <v>15154</v>
      </c>
      <c r="D6004" t="s">
        <v>6000</v>
      </c>
      <c r="E6004" t="s">
        <v>14418</v>
      </c>
      <c r="F6004" s="2" t="s">
        <v>9915</v>
      </c>
      <c r="G6004" s="2" t="s">
        <v>9915</v>
      </c>
      <c r="H6004" s="29">
        <v>0</v>
      </c>
      <c r="I6004" s="26">
        <v>0</v>
      </c>
      <c r="J6004" s="25">
        <v>0</v>
      </c>
      <c r="K6004" s="25">
        <v>0</v>
      </c>
      <c r="L6004" s="25">
        <v>0</v>
      </c>
      <c r="M6004" s="27">
        <v>0</v>
      </c>
    </row>
    <row r="6005" spans="1:13" x14ac:dyDescent="0.15">
      <c r="A6005" t="s">
        <v>20401</v>
      </c>
      <c r="B6005">
        <v>41560</v>
      </c>
      <c r="C6005" t="s">
        <v>15057</v>
      </c>
      <c r="D6005" t="s">
        <v>6001</v>
      </c>
      <c r="E6005" t="s">
        <v>14419</v>
      </c>
      <c r="F6005" s="2" t="s">
        <v>6420</v>
      </c>
      <c r="G6005" s="2" t="s">
        <v>6420</v>
      </c>
      <c r="H6005" s="29">
        <v>0</v>
      </c>
      <c r="I6005" s="26">
        <v>0</v>
      </c>
      <c r="J6005" s="25">
        <v>0</v>
      </c>
      <c r="K6005" s="25">
        <v>0</v>
      </c>
      <c r="L6005" s="25">
        <v>0</v>
      </c>
      <c r="M6005" s="27">
        <v>0</v>
      </c>
    </row>
    <row r="6006" spans="1:13" x14ac:dyDescent="0.15">
      <c r="A6006" t="s">
        <v>21450</v>
      </c>
      <c r="B6006">
        <v>41850</v>
      </c>
      <c r="C6006" t="s">
        <v>15139</v>
      </c>
      <c r="D6006" t="s">
        <v>6002</v>
      </c>
      <c r="E6006" t="s">
        <v>14420</v>
      </c>
      <c r="F6006" s="2" t="s">
        <v>6535</v>
      </c>
      <c r="G6006" s="2" t="s">
        <v>6535</v>
      </c>
      <c r="H6006" s="29">
        <v>0</v>
      </c>
      <c r="I6006" s="26">
        <v>0</v>
      </c>
      <c r="J6006" s="25">
        <v>0</v>
      </c>
      <c r="K6006" s="25">
        <v>0</v>
      </c>
      <c r="L6006" s="25">
        <v>0</v>
      </c>
      <c r="M6006" s="27">
        <v>0</v>
      </c>
    </row>
    <row r="6007" spans="1:13" x14ac:dyDescent="0.15">
      <c r="A6007" t="s">
        <v>22459</v>
      </c>
      <c r="B6007">
        <v>49844</v>
      </c>
      <c r="C6007" t="s">
        <v>15289</v>
      </c>
      <c r="D6007" t="s">
        <v>6003</v>
      </c>
      <c r="E6007" t="s">
        <v>14421</v>
      </c>
      <c r="F6007" s="2" t="s">
        <v>7242</v>
      </c>
      <c r="G6007" s="2" t="s">
        <v>7242</v>
      </c>
      <c r="H6007" s="29">
        <v>0</v>
      </c>
      <c r="I6007" s="26">
        <v>0</v>
      </c>
      <c r="J6007" s="25">
        <v>0</v>
      </c>
      <c r="K6007" s="25">
        <v>0</v>
      </c>
      <c r="L6007" s="25">
        <v>0</v>
      </c>
      <c r="M6007" s="27">
        <v>0</v>
      </c>
    </row>
    <row r="6008" spans="1:13" x14ac:dyDescent="0.15">
      <c r="A6008" t="s">
        <v>17587</v>
      </c>
      <c r="B6008">
        <v>23128</v>
      </c>
      <c r="C6008" t="s">
        <v>14675</v>
      </c>
      <c r="D6008" t="s">
        <v>6004</v>
      </c>
      <c r="E6008" t="s">
        <v>14422</v>
      </c>
      <c r="F6008" s="2" t="s">
        <v>6507</v>
      </c>
      <c r="G6008" s="2" t="s">
        <v>6507</v>
      </c>
      <c r="H6008" s="29">
        <v>0</v>
      </c>
      <c r="I6008" s="26">
        <v>0</v>
      </c>
      <c r="J6008" s="25">
        <v>0</v>
      </c>
      <c r="K6008" s="25">
        <v>0</v>
      </c>
      <c r="L6008" s="25">
        <v>0</v>
      </c>
      <c r="M6008" s="27">
        <v>0</v>
      </c>
    </row>
    <row r="6009" spans="1:13" x14ac:dyDescent="0.15">
      <c r="A6009" t="s">
        <v>21221</v>
      </c>
      <c r="B6009">
        <v>41778</v>
      </c>
      <c r="C6009" t="s">
        <v>15112</v>
      </c>
      <c r="D6009" t="s">
        <v>6005</v>
      </c>
      <c r="E6009" t="s">
        <v>14423</v>
      </c>
      <c r="F6009" s="2" t="s">
        <v>6712</v>
      </c>
      <c r="G6009" s="2" t="s">
        <v>6713</v>
      </c>
      <c r="H6009" s="29">
        <v>0</v>
      </c>
      <c r="I6009" s="26">
        <v>26.94</v>
      </c>
      <c r="J6009" s="25">
        <v>14108.75</v>
      </c>
      <c r="K6009" s="25">
        <v>14108.75</v>
      </c>
      <c r="L6009" s="25">
        <v>-6913.29</v>
      </c>
      <c r="M6009" s="27">
        <v>7195.46</v>
      </c>
    </row>
    <row r="6010" spans="1:13" x14ac:dyDescent="0.15">
      <c r="A6010" t="s">
        <v>18857</v>
      </c>
      <c r="B6010">
        <v>40950</v>
      </c>
      <c r="C6010" t="s">
        <v>14918</v>
      </c>
      <c r="D6010" t="s">
        <v>6006</v>
      </c>
      <c r="E6010" t="s">
        <v>14424</v>
      </c>
      <c r="F6010" s="2" t="s">
        <v>6327</v>
      </c>
      <c r="G6010" s="2" t="s">
        <v>6327</v>
      </c>
      <c r="H6010" s="29">
        <v>13874</v>
      </c>
      <c r="I6010" s="26">
        <v>0</v>
      </c>
      <c r="J6010" s="25">
        <v>0</v>
      </c>
      <c r="K6010" s="25">
        <v>-13874</v>
      </c>
      <c r="L6010" s="25">
        <v>10405.5</v>
      </c>
      <c r="M6010" s="27">
        <v>10405.5</v>
      </c>
    </row>
    <row r="6011" spans="1:13" x14ac:dyDescent="0.15">
      <c r="A6011" t="s">
        <v>17731</v>
      </c>
      <c r="B6011">
        <v>26977</v>
      </c>
      <c r="C6011" t="s">
        <v>14700</v>
      </c>
      <c r="D6011" t="s">
        <v>6007</v>
      </c>
      <c r="E6011" t="s">
        <v>7506</v>
      </c>
      <c r="F6011" s="2" t="s">
        <v>6799</v>
      </c>
      <c r="G6011" s="2" t="s">
        <v>6799</v>
      </c>
      <c r="H6011" s="29">
        <v>0</v>
      </c>
      <c r="I6011" s="26">
        <v>0</v>
      </c>
      <c r="J6011" s="25">
        <v>0</v>
      </c>
      <c r="K6011" s="25">
        <v>0</v>
      </c>
      <c r="L6011" s="25">
        <v>0</v>
      </c>
      <c r="M6011" s="27">
        <v>0</v>
      </c>
    </row>
    <row r="6012" spans="1:13" x14ac:dyDescent="0.15">
      <c r="A6012" t="s">
        <v>21035</v>
      </c>
      <c r="B6012">
        <v>41676</v>
      </c>
      <c r="C6012" t="s">
        <v>15101</v>
      </c>
      <c r="D6012" t="s">
        <v>6008</v>
      </c>
      <c r="E6012" t="s">
        <v>14425</v>
      </c>
      <c r="F6012" s="2" t="s">
        <v>6449</v>
      </c>
      <c r="G6012" s="2" t="s">
        <v>6449</v>
      </c>
      <c r="H6012" s="29">
        <v>0</v>
      </c>
      <c r="I6012" s="26">
        <v>69.27</v>
      </c>
      <c r="J6012" s="25">
        <v>36277.39</v>
      </c>
      <c r="K6012" s="25">
        <v>36277.39</v>
      </c>
      <c r="L6012" s="25">
        <v>-17775.919999999998</v>
      </c>
      <c r="M6012" s="27">
        <v>18501.47</v>
      </c>
    </row>
    <row r="6013" spans="1:13" x14ac:dyDescent="0.15">
      <c r="A6013" t="s">
        <v>21114</v>
      </c>
      <c r="B6013">
        <v>41735</v>
      </c>
      <c r="C6013" t="s">
        <v>15106</v>
      </c>
      <c r="D6013" t="s">
        <v>6009</v>
      </c>
      <c r="E6013" t="s">
        <v>14426</v>
      </c>
      <c r="F6013" s="2" t="s">
        <v>6379</v>
      </c>
      <c r="G6013" s="2" t="s">
        <v>6380</v>
      </c>
      <c r="H6013" s="29">
        <v>0</v>
      </c>
      <c r="I6013" s="26">
        <v>0</v>
      </c>
      <c r="J6013" s="25">
        <v>0</v>
      </c>
      <c r="K6013" s="25">
        <v>0</v>
      </c>
      <c r="L6013" s="25">
        <v>0</v>
      </c>
      <c r="M6013" s="27">
        <v>0</v>
      </c>
    </row>
    <row r="6014" spans="1:13" x14ac:dyDescent="0.15">
      <c r="A6014" t="s">
        <v>23069</v>
      </c>
      <c r="B6014">
        <v>75388</v>
      </c>
      <c r="C6014" t="s">
        <v>15396</v>
      </c>
      <c r="D6014" t="s">
        <v>6010</v>
      </c>
      <c r="E6014" t="s">
        <v>14427</v>
      </c>
      <c r="F6014" s="2" t="s">
        <v>6219</v>
      </c>
      <c r="G6014" s="2" t="s">
        <v>8231</v>
      </c>
      <c r="H6014" s="29">
        <v>0</v>
      </c>
      <c r="I6014" s="26">
        <v>0</v>
      </c>
      <c r="J6014" s="25">
        <v>0</v>
      </c>
      <c r="K6014" s="25">
        <v>0</v>
      </c>
      <c r="L6014" s="25">
        <v>0</v>
      </c>
      <c r="M6014" s="27">
        <v>0</v>
      </c>
    </row>
    <row r="6015" spans="1:13" x14ac:dyDescent="0.15">
      <c r="A6015" t="s">
        <v>22948</v>
      </c>
      <c r="B6015">
        <v>74049</v>
      </c>
      <c r="C6015" t="s">
        <v>15384</v>
      </c>
      <c r="D6015" t="s">
        <v>6011</v>
      </c>
      <c r="E6015" t="s">
        <v>14428</v>
      </c>
      <c r="F6015" s="2" t="s">
        <v>6728</v>
      </c>
      <c r="G6015" s="2" t="s">
        <v>6728</v>
      </c>
      <c r="H6015" s="29">
        <v>0</v>
      </c>
      <c r="I6015" s="26">
        <v>0</v>
      </c>
      <c r="J6015" s="25">
        <v>0</v>
      </c>
      <c r="K6015" s="25">
        <v>0</v>
      </c>
      <c r="L6015" s="25">
        <v>0</v>
      </c>
      <c r="M6015" s="27">
        <v>0</v>
      </c>
    </row>
    <row r="6016" spans="1:13" x14ac:dyDescent="0.15">
      <c r="A6016" t="s">
        <v>20571</v>
      </c>
      <c r="B6016">
        <v>41572</v>
      </c>
      <c r="C6016" t="s">
        <v>15065</v>
      </c>
      <c r="D6016" t="s">
        <v>6012</v>
      </c>
      <c r="E6016" t="s">
        <v>14429</v>
      </c>
      <c r="F6016" s="2" t="s">
        <v>6424</v>
      </c>
      <c r="G6016" s="2" t="s">
        <v>6425</v>
      </c>
      <c r="H6016" s="29">
        <v>0</v>
      </c>
      <c r="I6016" s="26">
        <v>111.79</v>
      </c>
      <c r="J6016" s="25">
        <v>58545.54</v>
      </c>
      <c r="K6016" s="25">
        <v>58545.54</v>
      </c>
      <c r="L6016" s="25">
        <v>-28687.31</v>
      </c>
      <c r="M6016" s="27">
        <v>29858.23</v>
      </c>
    </row>
    <row r="6017" spans="1:13" x14ac:dyDescent="0.15">
      <c r="A6017" t="s">
        <v>22107</v>
      </c>
      <c r="B6017">
        <v>42719</v>
      </c>
      <c r="C6017" t="s">
        <v>15220</v>
      </c>
      <c r="D6017" t="s">
        <v>6013</v>
      </c>
      <c r="E6017" t="s">
        <v>14430</v>
      </c>
      <c r="F6017" s="2" t="s">
        <v>6285</v>
      </c>
      <c r="G6017" s="2" t="s">
        <v>6285</v>
      </c>
      <c r="H6017" s="29">
        <v>0</v>
      </c>
      <c r="I6017" s="26">
        <v>0</v>
      </c>
      <c r="J6017" s="25">
        <v>0</v>
      </c>
      <c r="K6017" s="25">
        <v>0</v>
      </c>
      <c r="L6017" s="25">
        <v>0</v>
      </c>
      <c r="M6017" s="27">
        <v>0</v>
      </c>
    </row>
    <row r="6018" spans="1:13" x14ac:dyDescent="0.15">
      <c r="A6018" t="s">
        <v>18042</v>
      </c>
      <c r="B6018">
        <v>32073</v>
      </c>
      <c r="C6018" t="s">
        <v>14776</v>
      </c>
      <c r="D6018" t="s">
        <v>6014</v>
      </c>
      <c r="E6018" t="s">
        <v>14431</v>
      </c>
      <c r="F6018" s="2" t="s">
        <v>6285</v>
      </c>
      <c r="G6018" s="2" t="s">
        <v>6285</v>
      </c>
      <c r="H6018" s="29">
        <v>0</v>
      </c>
      <c r="I6018" s="26">
        <v>0</v>
      </c>
      <c r="J6018" s="25">
        <v>0</v>
      </c>
      <c r="K6018" s="25">
        <v>0</v>
      </c>
      <c r="L6018" s="25">
        <v>0</v>
      </c>
      <c r="M6018" s="27">
        <v>0</v>
      </c>
    </row>
    <row r="6019" spans="1:13" x14ac:dyDescent="0.15">
      <c r="A6019" t="s">
        <v>23315</v>
      </c>
      <c r="B6019">
        <v>80433</v>
      </c>
      <c r="C6019" t="s">
        <v>15436</v>
      </c>
      <c r="D6019" t="s">
        <v>6015</v>
      </c>
      <c r="E6019" t="s">
        <v>11070</v>
      </c>
      <c r="F6019" s="2" t="s">
        <v>10844</v>
      </c>
      <c r="G6019" s="2" t="s">
        <v>10844</v>
      </c>
      <c r="H6019" s="29">
        <v>0</v>
      </c>
      <c r="I6019" s="26">
        <v>0</v>
      </c>
      <c r="J6019" s="25">
        <v>0</v>
      </c>
      <c r="K6019" s="25">
        <v>0</v>
      </c>
      <c r="L6019" s="25">
        <v>0</v>
      </c>
      <c r="M6019" s="27">
        <v>0</v>
      </c>
    </row>
    <row r="6020" spans="1:13" x14ac:dyDescent="0.15">
      <c r="A6020" t="s">
        <v>21851</v>
      </c>
      <c r="B6020">
        <v>42562</v>
      </c>
      <c r="C6020" t="s">
        <v>15188</v>
      </c>
      <c r="D6020" t="s">
        <v>6016</v>
      </c>
      <c r="E6020" t="s">
        <v>14433</v>
      </c>
      <c r="F6020" s="2" t="s">
        <v>10844</v>
      </c>
      <c r="G6020" s="2" t="s">
        <v>10844</v>
      </c>
      <c r="H6020" s="29">
        <v>0</v>
      </c>
      <c r="I6020" s="26">
        <v>0</v>
      </c>
      <c r="J6020" s="25">
        <v>0</v>
      </c>
      <c r="K6020" s="25">
        <v>0</v>
      </c>
      <c r="L6020" s="25">
        <v>0</v>
      </c>
      <c r="M6020" s="27">
        <v>0</v>
      </c>
    </row>
    <row r="6021" spans="1:13" x14ac:dyDescent="0.15">
      <c r="A6021" t="s">
        <v>18658</v>
      </c>
      <c r="B6021">
        <v>40812</v>
      </c>
      <c r="C6021" t="s">
        <v>14901</v>
      </c>
      <c r="D6021" t="s">
        <v>6017</v>
      </c>
      <c r="E6021" t="s">
        <v>14434</v>
      </c>
      <c r="F6021" s="2" t="s">
        <v>6347</v>
      </c>
      <c r="G6021" s="2" t="s">
        <v>6347</v>
      </c>
      <c r="H6021" s="29">
        <v>0</v>
      </c>
      <c r="I6021" s="26">
        <v>0</v>
      </c>
      <c r="J6021" s="25">
        <v>0</v>
      </c>
      <c r="K6021" s="25">
        <v>0</v>
      </c>
      <c r="L6021" s="25">
        <v>0</v>
      </c>
      <c r="M6021" s="27">
        <v>0</v>
      </c>
    </row>
    <row r="6022" spans="1:13" x14ac:dyDescent="0.15">
      <c r="A6022" t="s">
        <v>22423</v>
      </c>
      <c r="B6022">
        <v>48101</v>
      </c>
      <c r="C6022" t="s">
        <v>15285</v>
      </c>
      <c r="D6022" t="s">
        <v>6018</v>
      </c>
      <c r="E6022" t="s">
        <v>10940</v>
      </c>
      <c r="F6022" s="2" t="s">
        <v>6450</v>
      </c>
      <c r="G6022" s="2" t="s">
        <v>6450</v>
      </c>
      <c r="H6022" s="29">
        <v>0</v>
      </c>
      <c r="I6022" s="26">
        <v>0</v>
      </c>
      <c r="J6022" s="25">
        <v>0</v>
      </c>
      <c r="K6022" s="25">
        <v>0</v>
      </c>
      <c r="L6022" s="25">
        <v>0</v>
      </c>
      <c r="M6022" s="27">
        <v>0</v>
      </c>
    </row>
    <row r="6023" spans="1:13" x14ac:dyDescent="0.15">
      <c r="A6023" t="s">
        <v>20731</v>
      </c>
      <c r="B6023">
        <v>41616</v>
      </c>
      <c r="C6023" t="s">
        <v>15078</v>
      </c>
      <c r="D6023" t="s">
        <v>6019</v>
      </c>
      <c r="E6023" t="s">
        <v>14435</v>
      </c>
      <c r="F6023" s="2" t="s">
        <v>6446</v>
      </c>
      <c r="G6023" s="2" t="s">
        <v>6446</v>
      </c>
      <c r="H6023" s="29">
        <v>0</v>
      </c>
      <c r="I6023" s="26">
        <v>37.090000000000003</v>
      </c>
      <c r="J6023" s="25">
        <v>19424.400000000001</v>
      </c>
      <c r="K6023" s="25">
        <v>19424.400000000001</v>
      </c>
      <c r="L6023" s="25">
        <v>-9517.9599999999991</v>
      </c>
      <c r="M6023" s="27">
        <v>9906.4400000000023</v>
      </c>
    </row>
    <row r="6024" spans="1:13" x14ac:dyDescent="0.15">
      <c r="A6024" t="s">
        <v>23498</v>
      </c>
      <c r="B6024">
        <v>85476</v>
      </c>
      <c r="C6024" t="s">
        <v>15475</v>
      </c>
      <c r="D6024" t="s">
        <v>6020</v>
      </c>
      <c r="E6024" t="s">
        <v>14436</v>
      </c>
      <c r="F6024" s="2" t="s">
        <v>6551</v>
      </c>
      <c r="G6024" s="2" t="s">
        <v>6551</v>
      </c>
      <c r="H6024" s="29">
        <v>0</v>
      </c>
      <c r="I6024" s="26">
        <v>0</v>
      </c>
      <c r="J6024" s="25">
        <v>0</v>
      </c>
      <c r="K6024" s="25">
        <v>0</v>
      </c>
      <c r="L6024" s="25">
        <v>0</v>
      </c>
      <c r="M6024" s="27">
        <v>0</v>
      </c>
    </row>
    <row r="6025" spans="1:13" x14ac:dyDescent="0.15">
      <c r="A6025" t="s">
        <v>18226</v>
      </c>
      <c r="B6025">
        <v>40114</v>
      </c>
      <c r="C6025" t="s">
        <v>14838</v>
      </c>
      <c r="D6025" t="s">
        <v>6021</v>
      </c>
      <c r="E6025" t="s">
        <v>14437</v>
      </c>
      <c r="F6025" s="2" t="s">
        <v>6449</v>
      </c>
      <c r="G6025" s="2" t="s">
        <v>6449</v>
      </c>
      <c r="H6025" s="29">
        <v>0</v>
      </c>
      <c r="I6025" s="26">
        <v>0</v>
      </c>
      <c r="J6025" s="25">
        <v>0</v>
      </c>
      <c r="K6025" s="25">
        <v>0</v>
      </c>
      <c r="L6025" s="25">
        <v>0</v>
      </c>
      <c r="M6025" s="27">
        <v>0</v>
      </c>
    </row>
    <row r="6026" spans="1:13" x14ac:dyDescent="0.15">
      <c r="A6026" t="s">
        <v>18227</v>
      </c>
      <c r="B6026">
        <v>40114</v>
      </c>
      <c r="C6026" t="s">
        <v>14838</v>
      </c>
      <c r="D6026" t="s">
        <v>6022</v>
      </c>
      <c r="E6026" t="s">
        <v>14438</v>
      </c>
      <c r="F6026" s="2" t="s">
        <v>6449</v>
      </c>
      <c r="G6026" s="2" t="s">
        <v>6449</v>
      </c>
      <c r="H6026" s="29">
        <v>0</v>
      </c>
      <c r="I6026" s="26">
        <v>0</v>
      </c>
      <c r="J6026" s="25">
        <v>0</v>
      </c>
      <c r="K6026" s="25">
        <v>0</v>
      </c>
      <c r="L6026" s="25">
        <v>0</v>
      </c>
      <c r="M6026" s="27">
        <v>0</v>
      </c>
    </row>
    <row r="6027" spans="1:13" x14ac:dyDescent="0.15">
      <c r="A6027" t="s">
        <v>22993</v>
      </c>
      <c r="B6027">
        <v>74531</v>
      </c>
      <c r="C6027" t="s">
        <v>15388</v>
      </c>
      <c r="D6027" t="s">
        <v>6023</v>
      </c>
      <c r="E6027" t="s">
        <v>11882</v>
      </c>
      <c r="F6027" s="2" t="s">
        <v>6228</v>
      </c>
      <c r="G6027" s="2" t="s">
        <v>6228</v>
      </c>
      <c r="H6027" s="29">
        <v>0</v>
      </c>
      <c r="I6027" s="26">
        <v>0</v>
      </c>
      <c r="J6027" s="25">
        <v>0</v>
      </c>
      <c r="K6027" s="25">
        <v>0</v>
      </c>
      <c r="L6027" s="25">
        <v>0</v>
      </c>
      <c r="M6027" s="27">
        <v>0</v>
      </c>
    </row>
    <row r="6028" spans="1:13" x14ac:dyDescent="0.15">
      <c r="A6028" t="s">
        <v>17588</v>
      </c>
      <c r="B6028">
        <v>23128</v>
      </c>
      <c r="C6028" t="s">
        <v>14675</v>
      </c>
      <c r="D6028" t="s">
        <v>6024</v>
      </c>
      <c r="E6028" t="s">
        <v>14439</v>
      </c>
      <c r="F6028" s="2" t="s">
        <v>6507</v>
      </c>
      <c r="G6028" s="2" t="s">
        <v>6507</v>
      </c>
      <c r="H6028" s="29">
        <v>0</v>
      </c>
      <c r="I6028" s="26">
        <v>0</v>
      </c>
      <c r="J6028" s="25">
        <v>0</v>
      </c>
      <c r="K6028" s="25">
        <v>0</v>
      </c>
      <c r="L6028" s="25">
        <v>0</v>
      </c>
      <c r="M6028" s="27">
        <v>0</v>
      </c>
    </row>
    <row r="6029" spans="1:13" x14ac:dyDescent="0.15">
      <c r="A6029" t="s">
        <v>18531</v>
      </c>
      <c r="B6029">
        <v>40712</v>
      </c>
      <c r="C6029" t="s">
        <v>14886</v>
      </c>
      <c r="D6029" t="s">
        <v>6025</v>
      </c>
      <c r="E6029" t="s">
        <v>14441</v>
      </c>
      <c r="F6029" s="2" t="s">
        <v>6485</v>
      </c>
      <c r="G6029" s="2" t="s">
        <v>6485</v>
      </c>
      <c r="H6029" s="29">
        <v>0</v>
      </c>
      <c r="I6029" s="26">
        <v>0</v>
      </c>
      <c r="J6029" s="25">
        <v>0</v>
      </c>
      <c r="K6029" s="25">
        <v>0</v>
      </c>
      <c r="L6029" s="25">
        <v>0</v>
      </c>
      <c r="M6029" s="27">
        <v>0</v>
      </c>
    </row>
    <row r="6030" spans="1:13" x14ac:dyDescent="0.15">
      <c r="A6030" t="s">
        <v>19516</v>
      </c>
      <c r="B6030">
        <v>41345</v>
      </c>
      <c r="C6030" t="s">
        <v>14982</v>
      </c>
      <c r="D6030" t="s">
        <v>6026</v>
      </c>
      <c r="E6030" t="s">
        <v>14442</v>
      </c>
      <c r="F6030" s="2" t="s">
        <v>6551</v>
      </c>
      <c r="G6030" s="2" t="s">
        <v>6551</v>
      </c>
      <c r="H6030" s="29">
        <v>4064.5200000000041</v>
      </c>
      <c r="I6030" s="26">
        <v>101.95</v>
      </c>
      <c r="J6030" s="25">
        <v>53392.23</v>
      </c>
      <c r="K6030" s="25">
        <v>49327.71</v>
      </c>
      <c r="L6030" s="25">
        <v>-24170.58</v>
      </c>
      <c r="M6030" s="27">
        <v>29221.65</v>
      </c>
    </row>
    <row r="6031" spans="1:13" x14ac:dyDescent="0.15">
      <c r="A6031" t="s">
        <v>20917</v>
      </c>
      <c r="B6031">
        <v>41645</v>
      </c>
      <c r="C6031" t="s">
        <v>15092</v>
      </c>
      <c r="D6031" t="s">
        <v>6027</v>
      </c>
      <c r="E6031" t="s">
        <v>14443</v>
      </c>
      <c r="F6031" s="2" t="s">
        <v>6347</v>
      </c>
      <c r="G6031" s="2" t="s">
        <v>6347</v>
      </c>
      <c r="H6031" s="29">
        <v>0</v>
      </c>
      <c r="I6031" s="26">
        <v>0</v>
      </c>
      <c r="J6031" s="25">
        <v>0</v>
      </c>
      <c r="K6031" s="25">
        <v>0</v>
      </c>
      <c r="L6031" s="25">
        <v>0</v>
      </c>
      <c r="M6031" s="27">
        <v>0</v>
      </c>
    </row>
    <row r="6032" spans="1:13" x14ac:dyDescent="0.15">
      <c r="A6032" t="s">
        <v>19699</v>
      </c>
      <c r="B6032">
        <v>41400</v>
      </c>
      <c r="C6032" t="s">
        <v>14997</v>
      </c>
      <c r="D6032" t="s">
        <v>6028</v>
      </c>
      <c r="E6032" t="s">
        <v>14444</v>
      </c>
      <c r="F6032" s="2" t="s">
        <v>6394</v>
      </c>
      <c r="G6032" s="2" t="s">
        <v>6341</v>
      </c>
      <c r="H6032" s="29">
        <v>0</v>
      </c>
      <c r="I6032" s="26">
        <v>0</v>
      </c>
      <c r="J6032" s="25">
        <v>0</v>
      </c>
      <c r="K6032" s="25">
        <v>0</v>
      </c>
      <c r="L6032" s="25">
        <v>0</v>
      </c>
      <c r="M6032" s="27">
        <v>0</v>
      </c>
    </row>
    <row r="6033" spans="1:13" x14ac:dyDescent="0.15">
      <c r="A6033" t="s">
        <v>17939</v>
      </c>
      <c r="B6033">
        <v>31118</v>
      </c>
      <c r="C6033" t="s">
        <v>14761</v>
      </c>
      <c r="D6033" t="s">
        <v>6029</v>
      </c>
      <c r="E6033" t="s">
        <v>14445</v>
      </c>
      <c r="F6033" s="2" t="s">
        <v>6545</v>
      </c>
      <c r="G6033" s="2" t="s">
        <v>6545</v>
      </c>
      <c r="H6033" s="29">
        <v>603276.2699999999</v>
      </c>
      <c r="I6033" s="26">
        <v>1192.3900000000001</v>
      </c>
      <c r="J6033" s="25">
        <v>624466.56999999995</v>
      </c>
      <c r="K6033" s="25">
        <v>21190.300000000047</v>
      </c>
      <c r="L6033" s="25">
        <v>-10383.25</v>
      </c>
      <c r="M6033" s="27">
        <v>614083.31999999995</v>
      </c>
    </row>
    <row r="6034" spans="1:13" x14ac:dyDescent="0.15">
      <c r="A6034" t="s">
        <v>18046</v>
      </c>
      <c r="B6034">
        <v>32099</v>
      </c>
      <c r="C6034" t="s">
        <v>14777</v>
      </c>
      <c r="D6034" t="s">
        <v>6030</v>
      </c>
      <c r="E6034" t="s">
        <v>14446</v>
      </c>
      <c r="F6034" s="2" t="s">
        <v>6394</v>
      </c>
      <c r="G6034" s="2" t="s">
        <v>6341</v>
      </c>
      <c r="H6034" s="29">
        <v>0</v>
      </c>
      <c r="I6034" s="26">
        <v>0</v>
      </c>
      <c r="J6034" s="25">
        <v>0</v>
      </c>
      <c r="K6034" s="25">
        <v>0</v>
      </c>
      <c r="L6034" s="25">
        <v>0</v>
      </c>
      <c r="M6034" s="27">
        <v>0</v>
      </c>
    </row>
    <row r="6035" spans="1:13" x14ac:dyDescent="0.15">
      <c r="A6035" t="s">
        <v>17892</v>
      </c>
      <c r="B6035">
        <v>30731</v>
      </c>
      <c r="C6035" t="s">
        <v>14743</v>
      </c>
      <c r="D6035" t="s">
        <v>6031</v>
      </c>
      <c r="E6035" t="s">
        <v>14447</v>
      </c>
      <c r="F6035" s="2" t="s">
        <v>6366</v>
      </c>
      <c r="G6035" s="2" t="s">
        <v>6366</v>
      </c>
      <c r="H6035" s="29">
        <v>633924.04</v>
      </c>
      <c r="I6035" s="26">
        <v>1066.6300000000001</v>
      </c>
      <c r="J6035" s="25">
        <v>558604.80000000005</v>
      </c>
      <c r="K6035" s="25">
        <v>-75319.239999999991</v>
      </c>
      <c r="L6035" s="25">
        <v>56489.43</v>
      </c>
      <c r="M6035" s="27">
        <v>615094.2300000001</v>
      </c>
    </row>
    <row r="6036" spans="1:13" x14ac:dyDescent="0.15">
      <c r="A6036" t="s">
        <v>21140</v>
      </c>
      <c r="B6036">
        <v>41774</v>
      </c>
      <c r="C6036" t="s">
        <v>15109</v>
      </c>
      <c r="D6036" t="s">
        <v>6032</v>
      </c>
      <c r="E6036" t="s">
        <v>13898</v>
      </c>
      <c r="F6036" s="2" t="s">
        <v>6293</v>
      </c>
      <c r="G6036" s="2" t="s">
        <v>6293</v>
      </c>
      <c r="H6036" s="29">
        <v>0</v>
      </c>
      <c r="I6036" s="26">
        <v>1.76</v>
      </c>
      <c r="J6036" s="25">
        <v>921.73</v>
      </c>
      <c r="K6036" s="25">
        <v>921.73</v>
      </c>
      <c r="L6036" s="25">
        <v>-451.65</v>
      </c>
      <c r="M6036" s="27">
        <v>470.08000000000004</v>
      </c>
    </row>
    <row r="6037" spans="1:13" x14ac:dyDescent="0.15">
      <c r="A6037" t="s">
        <v>21723</v>
      </c>
      <c r="B6037">
        <v>42535</v>
      </c>
      <c r="C6037" t="s">
        <v>15174</v>
      </c>
      <c r="D6037" t="s">
        <v>6033</v>
      </c>
      <c r="E6037" t="s">
        <v>14448</v>
      </c>
      <c r="F6037" s="2" t="s">
        <v>6449</v>
      </c>
      <c r="G6037" s="2" t="s">
        <v>6449</v>
      </c>
      <c r="H6037" s="29">
        <v>0</v>
      </c>
      <c r="I6037" s="26">
        <v>283.58999999999997</v>
      </c>
      <c r="J6037" s="25">
        <v>148518.92000000001</v>
      </c>
      <c r="K6037" s="25">
        <v>148518.92000000001</v>
      </c>
      <c r="L6037" s="25">
        <v>-72774.27</v>
      </c>
      <c r="M6037" s="27">
        <v>75744.650000000009</v>
      </c>
    </row>
    <row r="6038" spans="1:13" x14ac:dyDescent="0.15">
      <c r="A6038" t="s">
        <v>18500</v>
      </c>
      <c r="B6038">
        <v>40676</v>
      </c>
      <c r="C6038" t="s">
        <v>14883</v>
      </c>
      <c r="D6038" t="s">
        <v>6034</v>
      </c>
      <c r="E6038" t="s">
        <v>14449</v>
      </c>
      <c r="F6038" s="2" t="s">
        <v>6389</v>
      </c>
      <c r="G6038" s="2" t="s">
        <v>6389</v>
      </c>
      <c r="H6038" s="29">
        <v>35676</v>
      </c>
      <c r="I6038" s="26">
        <v>82.58</v>
      </c>
      <c r="J6038" s="25">
        <v>43247.97</v>
      </c>
      <c r="K6038" s="25">
        <v>7571.9700000000012</v>
      </c>
      <c r="L6038" s="25">
        <v>-3710.27</v>
      </c>
      <c r="M6038" s="27">
        <v>39537.700000000004</v>
      </c>
    </row>
    <row r="6039" spans="1:13" x14ac:dyDescent="0.15">
      <c r="A6039" t="s">
        <v>19375</v>
      </c>
      <c r="B6039">
        <v>41251</v>
      </c>
      <c r="C6039" t="s">
        <v>14966</v>
      </c>
      <c r="D6039" t="s">
        <v>6035</v>
      </c>
      <c r="E6039" t="s">
        <v>14450</v>
      </c>
      <c r="F6039" s="2" t="s">
        <v>9787</v>
      </c>
      <c r="G6039" s="2" t="s">
        <v>6412</v>
      </c>
      <c r="H6039" s="29">
        <v>0</v>
      </c>
      <c r="I6039" s="26">
        <v>0</v>
      </c>
      <c r="J6039" s="25">
        <v>0</v>
      </c>
      <c r="K6039" s="25">
        <v>0</v>
      </c>
      <c r="L6039" s="25">
        <v>0</v>
      </c>
      <c r="M6039" s="27">
        <v>0</v>
      </c>
    </row>
    <row r="6040" spans="1:13" x14ac:dyDescent="0.15">
      <c r="A6040" t="s">
        <v>22095</v>
      </c>
      <c r="B6040">
        <v>42709</v>
      </c>
      <c r="C6040" t="s">
        <v>15218</v>
      </c>
      <c r="D6040" t="s">
        <v>6036</v>
      </c>
      <c r="E6040" t="s">
        <v>14451</v>
      </c>
      <c r="F6040" s="2" t="s">
        <v>6299</v>
      </c>
      <c r="G6040" s="2" t="s">
        <v>6299</v>
      </c>
      <c r="H6040" s="29">
        <v>0</v>
      </c>
      <c r="I6040" s="26">
        <v>72.31</v>
      </c>
      <c r="J6040" s="25">
        <v>37869.47</v>
      </c>
      <c r="K6040" s="25">
        <v>37869.47</v>
      </c>
      <c r="L6040" s="25">
        <v>-18556.04</v>
      </c>
      <c r="M6040" s="27">
        <v>19313.43</v>
      </c>
    </row>
    <row r="6041" spans="1:13" x14ac:dyDescent="0.15">
      <c r="A6041" t="s">
        <v>20990</v>
      </c>
      <c r="B6041">
        <v>41672</v>
      </c>
      <c r="C6041" t="s">
        <v>15098</v>
      </c>
      <c r="D6041" t="s">
        <v>6037</v>
      </c>
      <c r="E6041" t="s">
        <v>14452</v>
      </c>
      <c r="F6041" s="2" t="s">
        <v>6492</v>
      </c>
      <c r="G6041" s="2" t="s">
        <v>6465</v>
      </c>
      <c r="H6041" s="29">
        <v>0</v>
      </c>
      <c r="I6041" s="26">
        <v>0</v>
      </c>
      <c r="J6041" s="25">
        <v>0</v>
      </c>
      <c r="K6041" s="25">
        <v>0</v>
      </c>
      <c r="L6041" s="25">
        <v>0</v>
      </c>
      <c r="M6041" s="27">
        <v>0</v>
      </c>
    </row>
    <row r="6042" spans="1:13" x14ac:dyDescent="0.15">
      <c r="A6042" t="s">
        <v>22949</v>
      </c>
      <c r="B6042">
        <v>74049</v>
      </c>
      <c r="C6042" t="s">
        <v>15384</v>
      </c>
      <c r="D6042" t="s">
        <v>6038</v>
      </c>
      <c r="E6042" t="s">
        <v>14453</v>
      </c>
      <c r="F6042" s="2" t="s">
        <v>6492</v>
      </c>
      <c r="G6042" s="2" t="s">
        <v>6465</v>
      </c>
      <c r="H6042" s="29">
        <v>0</v>
      </c>
      <c r="I6042" s="26">
        <v>0</v>
      </c>
      <c r="J6042" s="25">
        <v>0</v>
      </c>
      <c r="K6042" s="25">
        <v>0</v>
      </c>
      <c r="L6042" s="25">
        <v>0</v>
      </c>
      <c r="M6042" s="27">
        <v>0</v>
      </c>
    </row>
    <row r="6043" spans="1:13" x14ac:dyDescent="0.15">
      <c r="A6043" t="s">
        <v>22686</v>
      </c>
      <c r="B6043">
        <v>62662</v>
      </c>
      <c r="C6043" t="s">
        <v>15339</v>
      </c>
      <c r="D6043" t="s">
        <v>6039</v>
      </c>
      <c r="E6043" t="s">
        <v>14454</v>
      </c>
      <c r="F6043" s="2" t="s">
        <v>6394</v>
      </c>
      <c r="G6043" s="2" t="s">
        <v>6341</v>
      </c>
      <c r="H6043" s="29">
        <v>0</v>
      </c>
      <c r="I6043" s="26">
        <v>0</v>
      </c>
      <c r="J6043" s="25">
        <v>0</v>
      </c>
      <c r="K6043" s="25">
        <v>0</v>
      </c>
      <c r="L6043" s="25">
        <v>0</v>
      </c>
      <c r="M6043" s="27">
        <v>0</v>
      </c>
    </row>
    <row r="6044" spans="1:13" x14ac:dyDescent="0.15">
      <c r="A6044" t="s">
        <v>22687</v>
      </c>
      <c r="B6044">
        <v>62662</v>
      </c>
      <c r="C6044" t="s">
        <v>15339</v>
      </c>
      <c r="D6044" t="s">
        <v>6040</v>
      </c>
      <c r="E6044" t="s">
        <v>14455</v>
      </c>
      <c r="F6044" s="2" t="s">
        <v>6341</v>
      </c>
      <c r="G6044" s="2" t="s">
        <v>6341</v>
      </c>
      <c r="H6044" s="29">
        <v>0</v>
      </c>
      <c r="I6044" s="26">
        <v>0</v>
      </c>
      <c r="J6044" s="25">
        <v>0</v>
      </c>
      <c r="K6044" s="25">
        <v>0</v>
      </c>
      <c r="L6044" s="25">
        <v>0</v>
      </c>
      <c r="M6044" s="27">
        <v>0</v>
      </c>
    </row>
    <row r="6045" spans="1:13" x14ac:dyDescent="0.15">
      <c r="A6045" t="s">
        <v>21485</v>
      </c>
      <c r="B6045">
        <v>41852</v>
      </c>
      <c r="C6045" t="s">
        <v>15141</v>
      </c>
      <c r="D6045" t="s">
        <v>6041</v>
      </c>
      <c r="E6045" t="s">
        <v>14426</v>
      </c>
      <c r="F6045" s="2" t="s">
        <v>9903</v>
      </c>
      <c r="G6045" s="2" t="s">
        <v>6412</v>
      </c>
      <c r="H6045" s="29">
        <v>0</v>
      </c>
      <c r="I6045" s="26">
        <v>129.86000000000001</v>
      </c>
      <c r="J6045" s="25">
        <v>68008.98</v>
      </c>
      <c r="K6045" s="25">
        <v>68008.98</v>
      </c>
      <c r="L6045" s="25">
        <v>-33324.400000000001</v>
      </c>
      <c r="M6045" s="27">
        <v>34684.579999999994</v>
      </c>
    </row>
    <row r="6046" spans="1:13" x14ac:dyDescent="0.15">
      <c r="A6046" t="s">
        <v>23342</v>
      </c>
      <c r="B6046">
        <v>81316</v>
      </c>
      <c r="C6046" t="s">
        <v>15439</v>
      </c>
      <c r="D6046" t="s">
        <v>6042</v>
      </c>
      <c r="E6046" t="s">
        <v>14456</v>
      </c>
      <c r="F6046" s="2" t="s">
        <v>6293</v>
      </c>
      <c r="G6046" s="2" t="s">
        <v>6293</v>
      </c>
      <c r="H6046" s="29">
        <v>0</v>
      </c>
      <c r="I6046" s="26">
        <v>0</v>
      </c>
      <c r="J6046" s="25">
        <v>0</v>
      </c>
      <c r="K6046" s="25">
        <v>0</v>
      </c>
      <c r="L6046" s="25">
        <v>0</v>
      </c>
      <c r="M6046" s="27">
        <v>0</v>
      </c>
    </row>
    <row r="6047" spans="1:13" x14ac:dyDescent="0.15">
      <c r="A6047" t="s">
        <v>18558</v>
      </c>
      <c r="B6047">
        <v>40765</v>
      </c>
      <c r="C6047" t="s">
        <v>14893</v>
      </c>
      <c r="D6047" t="s">
        <v>6043</v>
      </c>
      <c r="E6047" t="s">
        <v>14457</v>
      </c>
      <c r="F6047" s="2" t="s">
        <v>6545</v>
      </c>
      <c r="G6047" s="2" t="s">
        <v>6545</v>
      </c>
      <c r="H6047" s="29">
        <v>41622</v>
      </c>
      <c r="I6047" s="26">
        <v>20</v>
      </c>
      <c r="J6047" s="25">
        <v>10474.200000000001</v>
      </c>
      <c r="K6047" s="25">
        <v>-31147.8</v>
      </c>
      <c r="L6047" s="25">
        <v>23360.85</v>
      </c>
      <c r="M6047" s="27">
        <v>33835.050000000003</v>
      </c>
    </row>
    <row r="6048" spans="1:13" x14ac:dyDescent="0.15">
      <c r="A6048" t="s">
        <v>19654</v>
      </c>
      <c r="B6048">
        <v>41390</v>
      </c>
      <c r="C6048" t="s">
        <v>14994</v>
      </c>
      <c r="D6048" t="s">
        <v>6044</v>
      </c>
      <c r="E6048" t="s">
        <v>14458</v>
      </c>
      <c r="F6048" s="2" t="s">
        <v>6215</v>
      </c>
      <c r="G6048" s="2" t="s">
        <v>6215</v>
      </c>
      <c r="H6048" s="29">
        <v>0</v>
      </c>
      <c r="I6048" s="26">
        <v>63.68</v>
      </c>
      <c r="J6048" s="25">
        <v>33349.85</v>
      </c>
      <c r="K6048" s="25">
        <v>33349.85</v>
      </c>
      <c r="L6048" s="25">
        <v>-16341.43</v>
      </c>
      <c r="M6048" s="27">
        <v>17008.419999999998</v>
      </c>
    </row>
    <row r="6049" spans="1:13" x14ac:dyDescent="0.15">
      <c r="A6049" t="s">
        <v>21724</v>
      </c>
      <c r="B6049">
        <v>42535</v>
      </c>
      <c r="C6049" t="s">
        <v>15174</v>
      </c>
      <c r="D6049" t="s">
        <v>6045</v>
      </c>
      <c r="E6049" t="s">
        <v>14459</v>
      </c>
      <c r="F6049" s="2" t="s">
        <v>6449</v>
      </c>
      <c r="G6049" s="2" t="s">
        <v>6449</v>
      </c>
      <c r="H6049" s="29">
        <v>0</v>
      </c>
      <c r="I6049" s="26">
        <v>75.94</v>
      </c>
      <c r="J6049" s="25">
        <v>39770.54</v>
      </c>
      <c r="K6049" s="25">
        <v>39770.54</v>
      </c>
      <c r="L6049" s="25">
        <v>-19487.560000000001</v>
      </c>
      <c r="M6049" s="27">
        <v>20282.98</v>
      </c>
    </row>
    <row r="6050" spans="1:13" x14ac:dyDescent="0.15">
      <c r="A6050" t="s">
        <v>18532</v>
      </c>
      <c r="B6050">
        <v>40712</v>
      </c>
      <c r="C6050" t="s">
        <v>14886</v>
      </c>
      <c r="D6050" t="s">
        <v>6046</v>
      </c>
      <c r="E6050" t="s">
        <v>14461</v>
      </c>
      <c r="F6050" s="2" t="s">
        <v>9950</v>
      </c>
      <c r="G6050" s="2" t="s">
        <v>9950</v>
      </c>
      <c r="H6050" s="29">
        <v>0</v>
      </c>
      <c r="I6050" s="26">
        <v>0</v>
      </c>
      <c r="J6050" s="25">
        <v>0</v>
      </c>
      <c r="K6050" s="25">
        <v>0</v>
      </c>
      <c r="L6050" s="25">
        <v>0</v>
      </c>
      <c r="M6050" s="27">
        <v>0</v>
      </c>
    </row>
    <row r="6051" spans="1:13" x14ac:dyDescent="0.15">
      <c r="A6051" t="s">
        <v>21893</v>
      </c>
      <c r="B6051">
        <v>42600</v>
      </c>
      <c r="C6051" t="s">
        <v>15198</v>
      </c>
      <c r="D6051" t="s">
        <v>6047</v>
      </c>
      <c r="E6051" t="s">
        <v>6714</v>
      </c>
      <c r="F6051" s="2" t="s">
        <v>8775</v>
      </c>
      <c r="G6051" s="2" t="s">
        <v>8775</v>
      </c>
      <c r="H6051" s="29">
        <v>0</v>
      </c>
      <c r="I6051" s="26">
        <v>0</v>
      </c>
      <c r="J6051" s="25">
        <v>0</v>
      </c>
      <c r="K6051" s="25">
        <v>0</v>
      </c>
      <c r="L6051" s="25">
        <v>0</v>
      </c>
      <c r="M6051" s="27">
        <v>0</v>
      </c>
    </row>
    <row r="6052" spans="1:13" x14ac:dyDescent="0.15">
      <c r="A6052" t="s">
        <v>19098</v>
      </c>
      <c r="B6052">
        <v>41023</v>
      </c>
      <c r="C6052" t="s">
        <v>14938</v>
      </c>
      <c r="D6052" t="s">
        <v>6048</v>
      </c>
      <c r="E6052" t="s">
        <v>14462</v>
      </c>
      <c r="F6052" s="2" t="s">
        <v>6293</v>
      </c>
      <c r="G6052" s="2" t="s">
        <v>6293</v>
      </c>
      <c r="H6052" s="29">
        <v>0</v>
      </c>
      <c r="I6052" s="26">
        <v>63.36</v>
      </c>
      <c r="J6052" s="25">
        <v>33182.269999999997</v>
      </c>
      <c r="K6052" s="25">
        <v>33182.269999999997</v>
      </c>
      <c r="L6052" s="25">
        <v>-16259.31</v>
      </c>
      <c r="M6052" s="27">
        <v>16922.96</v>
      </c>
    </row>
    <row r="6053" spans="1:13" x14ac:dyDescent="0.15">
      <c r="A6053" t="s">
        <v>18161</v>
      </c>
      <c r="B6053">
        <v>37949</v>
      </c>
      <c r="C6053" t="s">
        <v>14819</v>
      </c>
      <c r="D6053" t="s">
        <v>6049</v>
      </c>
      <c r="E6053" t="s">
        <v>14463</v>
      </c>
      <c r="F6053" s="2" t="s">
        <v>6299</v>
      </c>
      <c r="G6053" s="2" t="s">
        <v>6299</v>
      </c>
      <c r="H6053" s="29">
        <v>0</v>
      </c>
      <c r="I6053" s="26">
        <v>29.41</v>
      </c>
      <c r="J6053" s="25">
        <v>15402.31</v>
      </c>
      <c r="K6053" s="25">
        <v>15402.31</v>
      </c>
      <c r="L6053" s="25">
        <v>-7547.13</v>
      </c>
      <c r="M6053" s="27">
        <v>7855.1799999999994</v>
      </c>
    </row>
    <row r="6054" spans="1:13" x14ac:dyDescent="0.15">
      <c r="A6054" t="s">
        <v>23154</v>
      </c>
      <c r="B6054">
        <v>77195</v>
      </c>
      <c r="C6054" t="s">
        <v>15414</v>
      </c>
      <c r="D6054" t="s">
        <v>6050</v>
      </c>
      <c r="E6054" t="s">
        <v>14464</v>
      </c>
      <c r="F6054" s="2" t="s">
        <v>6341</v>
      </c>
      <c r="G6054" s="2" t="s">
        <v>6341</v>
      </c>
      <c r="H6054" s="29">
        <v>0</v>
      </c>
      <c r="I6054" s="26">
        <v>0</v>
      </c>
      <c r="J6054" s="25">
        <v>0</v>
      </c>
      <c r="K6054" s="25">
        <v>0</v>
      </c>
      <c r="L6054" s="25">
        <v>0</v>
      </c>
      <c r="M6054" s="27">
        <v>0</v>
      </c>
    </row>
    <row r="6055" spans="1:13" x14ac:dyDescent="0.15">
      <c r="A6055" t="s">
        <v>21141</v>
      </c>
      <c r="B6055">
        <v>41774</v>
      </c>
      <c r="C6055" t="s">
        <v>15109</v>
      </c>
      <c r="D6055" t="s">
        <v>6051</v>
      </c>
      <c r="E6055" t="s">
        <v>14465</v>
      </c>
      <c r="F6055" s="2" t="s">
        <v>6293</v>
      </c>
      <c r="G6055" s="2" t="s">
        <v>6293</v>
      </c>
      <c r="H6055" s="29">
        <v>0</v>
      </c>
      <c r="I6055" s="26">
        <v>0</v>
      </c>
      <c r="J6055" s="25">
        <v>0</v>
      </c>
      <c r="K6055" s="25">
        <v>0</v>
      </c>
      <c r="L6055" s="25">
        <v>0</v>
      </c>
      <c r="M6055" s="27">
        <v>0</v>
      </c>
    </row>
    <row r="6056" spans="1:13" x14ac:dyDescent="0.15">
      <c r="A6056" t="s">
        <v>19700</v>
      </c>
      <c r="B6056">
        <v>41400</v>
      </c>
      <c r="C6056" t="s">
        <v>14997</v>
      </c>
      <c r="D6056" t="s">
        <v>6052</v>
      </c>
      <c r="E6056" t="s">
        <v>14466</v>
      </c>
      <c r="F6056" s="2" t="s">
        <v>6341</v>
      </c>
      <c r="G6056" s="2" t="s">
        <v>6341</v>
      </c>
      <c r="H6056" s="29">
        <v>0</v>
      </c>
      <c r="I6056" s="26">
        <v>43.79</v>
      </c>
      <c r="J6056" s="25">
        <v>22933.26</v>
      </c>
      <c r="K6056" s="25">
        <v>22933.26</v>
      </c>
      <c r="L6056" s="25">
        <v>-11237.3</v>
      </c>
      <c r="M6056" s="27">
        <v>11695.96</v>
      </c>
    </row>
    <row r="6057" spans="1:13" x14ac:dyDescent="0.15">
      <c r="A6057" t="s">
        <v>17886</v>
      </c>
      <c r="B6057">
        <v>30709</v>
      </c>
      <c r="C6057" t="s">
        <v>14740</v>
      </c>
      <c r="D6057" t="s">
        <v>6053</v>
      </c>
      <c r="E6057" t="s">
        <v>14467</v>
      </c>
      <c r="F6057" s="2" t="s">
        <v>6875</v>
      </c>
      <c r="G6057" s="2" t="s">
        <v>6341</v>
      </c>
      <c r="H6057" s="29">
        <v>7332.8499999999985</v>
      </c>
      <c r="I6057" s="26">
        <v>79.41</v>
      </c>
      <c r="J6057" s="25">
        <v>41587.81</v>
      </c>
      <c r="K6057" s="25">
        <v>34254.959999999999</v>
      </c>
      <c r="L6057" s="25">
        <v>-16784.93</v>
      </c>
      <c r="M6057" s="27">
        <v>24802.879999999997</v>
      </c>
    </row>
    <row r="6058" spans="1:13" x14ac:dyDescent="0.15">
      <c r="A6058" t="s">
        <v>20303</v>
      </c>
      <c r="B6058">
        <v>41530</v>
      </c>
      <c r="C6058" t="s">
        <v>14706</v>
      </c>
      <c r="D6058" t="s">
        <v>6054</v>
      </c>
      <c r="E6058" t="s">
        <v>14469</v>
      </c>
      <c r="F6058" s="2" t="s">
        <v>8848</v>
      </c>
      <c r="G6058" s="2" t="s">
        <v>6234</v>
      </c>
      <c r="H6058" s="29">
        <v>0</v>
      </c>
      <c r="I6058" s="26">
        <v>0</v>
      </c>
      <c r="J6058" s="25">
        <v>0</v>
      </c>
      <c r="K6058" s="25">
        <v>0</v>
      </c>
      <c r="L6058" s="25">
        <v>0</v>
      </c>
      <c r="M6058" s="27">
        <v>0</v>
      </c>
    </row>
    <row r="6059" spans="1:13" x14ac:dyDescent="0.15">
      <c r="A6059" t="s">
        <v>20304</v>
      </c>
      <c r="B6059">
        <v>41530</v>
      </c>
      <c r="C6059" t="s">
        <v>14706</v>
      </c>
      <c r="D6059" t="s">
        <v>6055</v>
      </c>
      <c r="E6059" t="s">
        <v>14470</v>
      </c>
      <c r="F6059" s="2" t="s">
        <v>7024</v>
      </c>
      <c r="G6059" s="2" t="s">
        <v>6541</v>
      </c>
      <c r="H6059" s="29">
        <v>0</v>
      </c>
      <c r="I6059" s="26">
        <v>0</v>
      </c>
      <c r="J6059" s="25">
        <v>0</v>
      </c>
      <c r="K6059" s="25">
        <v>0</v>
      </c>
      <c r="L6059" s="25">
        <v>0</v>
      </c>
      <c r="M6059" s="27">
        <v>0</v>
      </c>
    </row>
    <row r="6060" spans="1:13" x14ac:dyDescent="0.15">
      <c r="A6060" t="s">
        <v>17780</v>
      </c>
      <c r="B6060">
        <v>28601</v>
      </c>
      <c r="C6060" t="s">
        <v>14709</v>
      </c>
      <c r="D6060" t="s">
        <v>6056</v>
      </c>
      <c r="E6060" t="s">
        <v>14471</v>
      </c>
      <c r="F6060" s="2" t="s">
        <v>6317</v>
      </c>
      <c r="G6060" s="2" t="s">
        <v>6317</v>
      </c>
      <c r="H6060" s="29">
        <v>0</v>
      </c>
      <c r="I6060" s="26">
        <v>0</v>
      </c>
      <c r="J6060" s="25">
        <v>0</v>
      </c>
      <c r="K6060" s="25">
        <v>0</v>
      </c>
      <c r="L6060" s="25">
        <v>0</v>
      </c>
      <c r="M6060" s="27">
        <v>0</v>
      </c>
    </row>
    <row r="6061" spans="1:13" x14ac:dyDescent="0.15">
      <c r="A6061" t="s">
        <v>18213</v>
      </c>
      <c r="B6061">
        <v>40077</v>
      </c>
      <c r="C6061" t="s">
        <v>14837</v>
      </c>
      <c r="D6061" t="s">
        <v>6057</v>
      </c>
      <c r="E6061" t="s">
        <v>14472</v>
      </c>
      <c r="F6061" s="2" t="s">
        <v>6327</v>
      </c>
      <c r="G6061" s="2" t="s">
        <v>6327</v>
      </c>
      <c r="H6061" s="29">
        <v>316203.23000000004</v>
      </c>
      <c r="I6061" s="26">
        <v>559.03</v>
      </c>
      <c r="J6061" s="25">
        <v>292769.59999999998</v>
      </c>
      <c r="K6061" s="25">
        <v>-23433.630000000063</v>
      </c>
      <c r="L6061" s="25">
        <v>17575.22</v>
      </c>
      <c r="M6061" s="27">
        <v>310344.81999999995</v>
      </c>
    </row>
    <row r="6062" spans="1:13" x14ac:dyDescent="0.15">
      <c r="A6062" t="s">
        <v>21986</v>
      </c>
      <c r="B6062">
        <v>42623</v>
      </c>
      <c r="C6062" t="s">
        <v>15204</v>
      </c>
      <c r="D6062" t="s">
        <v>6058</v>
      </c>
      <c r="E6062" t="s">
        <v>14473</v>
      </c>
      <c r="F6062" s="2" t="s">
        <v>6247</v>
      </c>
      <c r="G6062" s="2" t="s">
        <v>6247</v>
      </c>
      <c r="H6062" s="29">
        <v>0</v>
      </c>
      <c r="I6062" s="26">
        <v>0</v>
      </c>
      <c r="J6062" s="25">
        <v>0</v>
      </c>
      <c r="K6062" s="25">
        <v>0</v>
      </c>
      <c r="L6062" s="25">
        <v>0</v>
      </c>
      <c r="M6062" s="27">
        <v>0</v>
      </c>
    </row>
    <row r="6063" spans="1:13" x14ac:dyDescent="0.15">
      <c r="A6063" t="s">
        <v>21531</v>
      </c>
      <c r="B6063">
        <v>41857</v>
      </c>
      <c r="C6063" t="s">
        <v>15144</v>
      </c>
      <c r="D6063" t="s">
        <v>6059</v>
      </c>
      <c r="E6063" t="s">
        <v>14475</v>
      </c>
      <c r="F6063" s="2" t="s">
        <v>6293</v>
      </c>
      <c r="G6063" s="2" t="s">
        <v>6293</v>
      </c>
      <c r="H6063" s="29">
        <v>23784</v>
      </c>
      <c r="I6063" s="26">
        <v>0</v>
      </c>
      <c r="J6063" s="25">
        <v>0</v>
      </c>
      <c r="K6063" s="25">
        <v>-23784</v>
      </c>
      <c r="L6063" s="25">
        <v>17838</v>
      </c>
      <c r="M6063" s="27">
        <v>17838</v>
      </c>
    </row>
    <row r="6064" spans="1:13" x14ac:dyDescent="0.15">
      <c r="A6064" t="s">
        <v>22424</v>
      </c>
      <c r="B6064">
        <v>48101</v>
      </c>
      <c r="C6064" t="s">
        <v>15285</v>
      </c>
      <c r="D6064" t="s">
        <v>6060</v>
      </c>
      <c r="E6064" t="s">
        <v>14476</v>
      </c>
      <c r="F6064" s="2" t="s">
        <v>6450</v>
      </c>
      <c r="G6064" s="2" t="s">
        <v>6450</v>
      </c>
      <c r="H6064" s="29">
        <v>0</v>
      </c>
      <c r="I6064" s="26">
        <v>0</v>
      </c>
      <c r="J6064" s="25">
        <v>0</v>
      </c>
      <c r="K6064" s="25">
        <v>0</v>
      </c>
      <c r="L6064" s="25">
        <v>0</v>
      </c>
      <c r="M6064" s="27">
        <v>0</v>
      </c>
    </row>
    <row r="6065" spans="1:13" x14ac:dyDescent="0.15">
      <c r="A6065" t="s">
        <v>18778</v>
      </c>
      <c r="B6065">
        <v>40928</v>
      </c>
      <c r="C6065" t="s">
        <v>14912</v>
      </c>
      <c r="D6065" t="s">
        <v>6061</v>
      </c>
      <c r="E6065" t="s">
        <v>14477</v>
      </c>
      <c r="F6065" s="2" t="s">
        <v>6740</v>
      </c>
      <c r="G6065" s="2" t="s">
        <v>6741</v>
      </c>
      <c r="H6065" s="29">
        <v>0</v>
      </c>
      <c r="I6065" s="26">
        <v>0</v>
      </c>
      <c r="J6065" s="25">
        <v>0</v>
      </c>
      <c r="K6065" s="25">
        <v>0</v>
      </c>
      <c r="L6065" s="25">
        <v>0</v>
      </c>
      <c r="M6065" s="27">
        <v>0</v>
      </c>
    </row>
    <row r="6066" spans="1:13" x14ac:dyDescent="0.15">
      <c r="A6066" t="s">
        <v>20305</v>
      </c>
      <c r="B6066">
        <v>41530</v>
      </c>
      <c r="C6066" t="s">
        <v>15045</v>
      </c>
      <c r="D6066" t="s">
        <v>6062</v>
      </c>
      <c r="E6066" t="s">
        <v>14478</v>
      </c>
      <c r="F6066" s="2" t="s">
        <v>8848</v>
      </c>
      <c r="G6066" s="2" t="s">
        <v>6234</v>
      </c>
      <c r="H6066" s="29">
        <v>0</v>
      </c>
      <c r="I6066" s="26">
        <v>0</v>
      </c>
      <c r="J6066" s="25">
        <v>0</v>
      </c>
      <c r="K6066" s="25">
        <v>0</v>
      </c>
      <c r="L6066" s="25">
        <v>0</v>
      </c>
      <c r="M6066" s="27">
        <v>0</v>
      </c>
    </row>
    <row r="6067" spans="1:13" x14ac:dyDescent="0.15">
      <c r="A6067" t="s">
        <v>17675</v>
      </c>
      <c r="B6067">
        <v>24715</v>
      </c>
      <c r="C6067" t="s">
        <v>14689</v>
      </c>
      <c r="D6067" t="s">
        <v>6063</v>
      </c>
      <c r="E6067" t="s">
        <v>14479</v>
      </c>
      <c r="F6067" s="2" t="s">
        <v>6496</v>
      </c>
      <c r="G6067" s="2" t="s">
        <v>6497</v>
      </c>
      <c r="H6067" s="29">
        <v>0</v>
      </c>
      <c r="I6067" s="26">
        <v>0</v>
      </c>
      <c r="J6067" s="25">
        <v>0</v>
      </c>
      <c r="K6067" s="25">
        <v>0</v>
      </c>
      <c r="L6067" s="25">
        <v>0</v>
      </c>
      <c r="M6067" s="27">
        <v>0</v>
      </c>
    </row>
    <row r="6068" spans="1:13" x14ac:dyDescent="0.15">
      <c r="A6068" t="s">
        <v>19179</v>
      </c>
      <c r="B6068">
        <v>41148</v>
      </c>
      <c r="C6068" t="s">
        <v>14948</v>
      </c>
      <c r="D6068" t="s">
        <v>6064</v>
      </c>
      <c r="E6068" t="s">
        <v>14480</v>
      </c>
      <c r="F6068" s="2" t="s">
        <v>6533</v>
      </c>
      <c r="G6068" s="2" t="s">
        <v>6533</v>
      </c>
      <c r="H6068" s="29">
        <v>0</v>
      </c>
      <c r="I6068" s="26">
        <v>0</v>
      </c>
      <c r="J6068" s="25">
        <v>0</v>
      </c>
      <c r="K6068" s="25">
        <v>0</v>
      </c>
      <c r="L6068" s="25">
        <v>0</v>
      </c>
      <c r="M6068" s="27">
        <v>0</v>
      </c>
    </row>
    <row r="6069" spans="1:13" x14ac:dyDescent="0.15">
      <c r="A6069" t="s">
        <v>20039</v>
      </c>
      <c r="B6069">
        <v>41487</v>
      </c>
      <c r="C6069" t="s">
        <v>15025</v>
      </c>
      <c r="D6069" t="s">
        <v>6065</v>
      </c>
      <c r="E6069" t="s">
        <v>14481</v>
      </c>
      <c r="F6069" s="2" t="s">
        <v>6740</v>
      </c>
      <c r="G6069" s="2" t="s">
        <v>6741</v>
      </c>
      <c r="H6069" s="29">
        <v>0</v>
      </c>
      <c r="I6069" s="26">
        <v>0</v>
      </c>
      <c r="J6069" s="25">
        <v>0</v>
      </c>
      <c r="K6069" s="25">
        <v>0</v>
      </c>
      <c r="L6069" s="25">
        <v>0</v>
      </c>
      <c r="M6069" s="27">
        <v>0</v>
      </c>
    </row>
    <row r="6070" spans="1:13" x14ac:dyDescent="0.15">
      <c r="A6070" t="s">
        <v>17672</v>
      </c>
      <c r="B6070">
        <v>24597</v>
      </c>
      <c r="C6070" t="s">
        <v>14688</v>
      </c>
      <c r="D6070" t="s">
        <v>6066</v>
      </c>
      <c r="E6070" t="s">
        <v>14482</v>
      </c>
      <c r="F6070" s="2" t="s">
        <v>6228</v>
      </c>
      <c r="G6070" s="2" t="s">
        <v>6228</v>
      </c>
      <c r="H6070" s="29">
        <v>0</v>
      </c>
      <c r="I6070" s="26">
        <v>0</v>
      </c>
      <c r="J6070" s="25">
        <v>0</v>
      </c>
      <c r="K6070" s="25">
        <v>0</v>
      </c>
      <c r="L6070" s="25">
        <v>0</v>
      </c>
      <c r="M6070" s="27">
        <v>0</v>
      </c>
    </row>
    <row r="6071" spans="1:13" x14ac:dyDescent="0.15">
      <c r="A6071" t="s">
        <v>18135</v>
      </c>
      <c r="B6071">
        <v>37650</v>
      </c>
      <c r="C6071" t="s">
        <v>14816</v>
      </c>
      <c r="D6071" t="s">
        <v>6067</v>
      </c>
      <c r="E6071" t="s">
        <v>14483</v>
      </c>
      <c r="F6071" s="2" t="s">
        <v>7046</v>
      </c>
      <c r="G6071" s="2" t="s">
        <v>7046</v>
      </c>
      <c r="H6071" s="29">
        <v>0</v>
      </c>
      <c r="I6071" s="26">
        <v>0</v>
      </c>
      <c r="J6071" s="25">
        <v>0</v>
      </c>
      <c r="K6071" s="25">
        <v>0</v>
      </c>
      <c r="L6071" s="25">
        <v>0</v>
      </c>
      <c r="M6071" s="27">
        <v>0</v>
      </c>
    </row>
    <row r="6072" spans="1:13" x14ac:dyDescent="0.15">
      <c r="A6072" t="s">
        <v>20052</v>
      </c>
      <c r="B6072">
        <v>41488</v>
      </c>
      <c r="C6072" t="s">
        <v>15026</v>
      </c>
      <c r="D6072" t="s">
        <v>6068</v>
      </c>
      <c r="E6072" t="s">
        <v>14484</v>
      </c>
      <c r="F6072" s="2" t="s">
        <v>7577</v>
      </c>
      <c r="G6072" s="2" t="s">
        <v>6489</v>
      </c>
      <c r="H6072" s="29">
        <v>0</v>
      </c>
      <c r="I6072" s="26">
        <v>0</v>
      </c>
      <c r="J6072" s="25">
        <v>0</v>
      </c>
      <c r="K6072" s="25">
        <v>0</v>
      </c>
      <c r="L6072" s="25">
        <v>0</v>
      </c>
      <c r="M6072" s="27">
        <v>0</v>
      </c>
    </row>
    <row r="6073" spans="1:13" x14ac:dyDescent="0.15">
      <c r="A6073" t="s">
        <v>20671</v>
      </c>
      <c r="B6073">
        <v>41596</v>
      </c>
      <c r="C6073" t="s">
        <v>15074</v>
      </c>
      <c r="D6073" t="s">
        <v>6069</v>
      </c>
      <c r="E6073" t="s">
        <v>14485</v>
      </c>
      <c r="F6073" s="2" t="s">
        <v>8082</v>
      </c>
      <c r="G6073" s="2" t="s">
        <v>8083</v>
      </c>
      <c r="H6073" s="29">
        <v>0</v>
      </c>
      <c r="I6073" s="26">
        <v>0</v>
      </c>
      <c r="J6073" s="25">
        <v>0</v>
      </c>
      <c r="K6073" s="25">
        <v>0</v>
      </c>
      <c r="L6073" s="25">
        <v>0</v>
      </c>
      <c r="M6073" s="27">
        <v>0</v>
      </c>
    </row>
    <row r="6074" spans="1:13" x14ac:dyDescent="0.15">
      <c r="A6074" t="s">
        <v>18306</v>
      </c>
      <c r="B6074">
        <v>40377</v>
      </c>
      <c r="C6074" t="s">
        <v>14859</v>
      </c>
      <c r="D6074" t="s">
        <v>6070</v>
      </c>
      <c r="E6074" t="s">
        <v>14488</v>
      </c>
      <c r="F6074" s="2" t="s">
        <v>6215</v>
      </c>
      <c r="G6074" s="2" t="s">
        <v>6215</v>
      </c>
      <c r="H6074" s="29">
        <v>0</v>
      </c>
      <c r="I6074" s="26">
        <v>0</v>
      </c>
      <c r="J6074" s="25">
        <v>0</v>
      </c>
      <c r="K6074" s="25">
        <v>0</v>
      </c>
      <c r="L6074" s="25">
        <v>0</v>
      </c>
      <c r="M6074" s="27">
        <v>0</v>
      </c>
    </row>
    <row r="6075" spans="1:13" x14ac:dyDescent="0.15">
      <c r="A6075" t="s">
        <v>21804</v>
      </c>
      <c r="B6075">
        <v>42553</v>
      </c>
      <c r="C6075" t="s">
        <v>15182</v>
      </c>
      <c r="D6075" t="s">
        <v>6071</v>
      </c>
      <c r="E6075" t="s">
        <v>14489</v>
      </c>
      <c r="F6075" s="2" t="s">
        <v>6293</v>
      </c>
      <c r="G6075" s="2" t="s">
        <v>6293</v>
      </c>
      <c r="H6075" s="29">
        <v>3744.3500000000058</v>
      </c>
      <c r="I6075" s="26">
        <v>217.97</v>
      </c>
      <c r="J6075" s="25">
        <v>114153.07</v>
      </c>
      <c r="K6075" s="25">
        <v>110408.72</v>
      </c>
      <c r="L6075" s="25">
        <v>-54100.27</v>
      </c>
      <c r="M6075" s="27">
        <v>60052.80000000001</v>
      </c>
    </row>
    <row r="6076" spans="1:13" x14ac:dyDescent="0.15">
      <c r="A6076" t="s">
        <v>21532</v>
      </c>
      <c r="B6076">
        <v>41857</v>
      </c>
      <c r="C6076" t="s">
        <v>15144</v>
      </c>
      <c r="D6076" t="s">
        <v>6072</v>
      </c>
      <c r="E6076" t="s">
        <v>14490</v>
      </c>
      <c r="F6076" s="2" t="s">
        <v>6293</v>
      </c>
      <c r="G6076" s="2" t="s">
        <v>6293</v>
      </c>
      <c r="H6076" s="29">
        <v>51532</v>
      </c>
      <c r="I6076" s="26">
        <v>4.05</v>
      </c>
      <c r="J6076" s="25">
        <v>2121.0300000000002</v>
      </c>
      <c r="K6076" s="25">
        <v>-49410.97</v>
      </c>
      <c r="L6076" s="25">
        <v>37058.230000000003</v>
      </c>
      <c r="M6076" s="27">
        <v>39179.26</v>
      </c>
    </row>
    <row r="6077" spans="1:13" x14ac:dyDescent="0.15">
      <c r="A6077" t="s">
        <v>22297</v>
      </c>
      <c r="B6077">
        <v>45722</v>
      </c>
      <c r="C6077" t="s">
        <v>15262</v>
      </c>
      <c r="D6077" t="s">
        <v>6073</v>
      </c>
      <c r="E6077" t="s">
        <v>14491</v>
      </c>
      <c r="F6077" s="2" t="s">
        <v>6446</v>
      </c>
      <c r="G6077" s="2" t="s">
        <v>6446</v>
      </c>
      <c r="H6077" s="29">
        <v>0</v>
      </c>
      <c r="I6077" s="26">
        <v>0</v>
      </c>
      <c r="J6077" s="25">
        <v>0</v>
      </c>
      <c r="K6077" s="25">
        <v>0</v>
      </c>
      <c r="L6077" s="25">
        <v>0</v>
      </c>
      <c r="M6077" s="27">
        <v>0</v>
      </c>
    </row>
    <row r="6078" spans="1:13" x14ac:dyDescent="0.15">
      <c r="A6078" t="s">
        <v>17709</v>
      </c>
      <c r="B6078">
        <v>25351</v>
      </c>
      <c r="C6078" t="s">
        <v>14694</v>
      </c>
      <c r="D6078" t="s">
        <v>6074</v>
      </c>
      <c r="E6078" t="s">
        <v>14492</v>
      </c>
      <c r="F6078" s="2" t="s">
        <v>8140</v>
      </c>
      <c r="G6078" s="2" t="s">
        <v>8140</v>
      </c>
      <c r="H6078" s="29">
        <v>0</v>
      </c>
      <c r="I6078" s="26">
        <v>0</v>
      </c>
      <c r="J6078" s="25">
        <v>0</v>
      </c>
      <c r="K6078" s="25">
        <v>0</v>
      </c>
      <c r="L6078" s="25">
        <v>0</v>
      </c>
      <c r="M6078" s="27">
        <v>0</v>
      </c>
    </row>
    <row r="6079" spans="1:13" x14ac:dyDescent="0.15">
      <c r="A6079" t="s">
        <v>19701</v>
      </c>
      <c r="B6079">
        <v>41400</v>
      </c>
      <c r="C6079" t="s">
        <v>14997</v>
      </c>
      <c r="D6079" t="s">
        <v>6075</v>
      </c>
      <c r="E6079" t="s">
        <v>14493</v>
      </c>
      <c r="F6079" s="2" t="s">
        <v>6341</v>
      </c>
      <c r="G6079" s="2" t="s">
        <v>6341</v>
      </c>
      <c r="H6079" s="29">
        <v>3544.4100000000035</v>
      </c>
      <c r="I6079" s="26">
        <v>159.44999999999999</v>
      </c>
      <c r="J6079" s="25">
        <v>83505.56</v>
      </c>
      <c r="K6079" s="25">
        <v>79961.149999999994</v>
      </c>
      <c r="L6079" s="25">
        <v>-39180.959999999999</v>
      </c>
      <c r="M6079" s="27">
        <v>44324.6</v>
      </c>
    </row>
    <row r="6080" spans="1:13" x14ac:dyDescent="0.15">
      <c r="A6080" t="s">
        <v>21142</v>
      </c>
      <c r="B6080">
        <v>41774</v>
      </c>
      <c r="C6080" t="s">
        <v>15109</v>
      </c>
      <c r="D6080" t="s">
        <v>6076</v>
      </c>
      <c r="E6080" t="s">
        <v>14494</v>
      </c>
      <c r="F6080" s="2" t="s">
        <v>6293</v>
      </c>
      <c r="G6080" s="2" t="s">
        <v>6293</v>
      </c>
      <c r="H6080" s="29">
        <v>1982</v>
      </c>
      <c r="I6080" s="26">
        <v>0</v>
      </c>
      <c r="J6080" s="25">
        <v>0</v>
      </c>
      <c r="K6080" s="25">
        <v>-1982</v>
      </c>
      <c r="L6080" s="25">
        <v>1486.5</v>
      </c>
      <c r="M6080" s="27">
        <v>1486.5</v>
      </c>
    </row>
    <row r="6081" spans="1:13" x14ac:dyDescent="0.15">
      <c r="A6081" t="s">
        <v>18858</v>
      </c>
      <c r="B6081">
        <v>40950</v>
      </c>
      <c r="C6081" t="s">
        <v>14918</v>
      </c>
      <c r="D6081" t="s">
        <v>6077</v>
      </c>
      <c r="E6081" t="s">
        <v>14495</v>
      </c>
      <c r="F6081" s="2" t="s">
        <v>6449</v>
      </c>
      <c r="G6081" s="2" t="s">
        <v>6449</v>
      </c>
      <c r="H6081" s="29">
        <v>0</v>
      </c>
      <c r="I6081" s="26">
        <v>0</v>
      </c>
      <c r="J6081" s="25">
        <v>0</v>
      </c>
      <c r="K6081" s="25">
        <v>0</v>
      </c>
      <c r="L6081" s="25">
        <v>0</v>
      </c>
      <c r="M6081" s="27">
        <v>0</v>
      </c>
    </row>
    <row r="6082" spans="1:13" x14ac:dyDescent="0.15">
      <c r="A6082" t="s">
        <v>17929</v>
      </c>
      <c r="B6082">
        <v>31076</v>
      </c>
      <c r="C6082" t="s">
        <v>14756</v>
      </c>
      <c r="D6082" t="s">
        <v>6078</v>
      </c>
      <c r="E6082" t="s">
        <v>14496</v>
      </c>
      <c r="F6082" s="2" t="s">
        <v>6251</v>
      </c>
      <c r="G6082" s="2" t="s">
        <v>6251</v>
      </c>
      <c r="H6082" s="29">
        <v>63341.899999999994</v>
      </c>
      <c r="I6082" s="26">
        <v>514.73</v>
      </c>
      <c r="J6082" s="25">
        <v>269569.25</v>
      </c>
      <c r="K6082" s="25">
        <v>206227.35</v>
      </c>
      <c r="L6082" s="25">
        <v>-101051.4</v>
      </c>
      <c r="M6082" s="27">
        <v>168517.85</v>
      </c>
    </row>
    <row r="6083" spans="1:13" x14ac:dyDescent="0.15">
      <c r="A6083" t="s">
        <v>17935</v>
      </c>
      <c r="B6083">
        <v>31080</v>
      </c>
      <c r="C6083" t="s">
        <v>14758</v>
      </c>
      <c r="D6083" t="s">
        <v>6079</v>
      </c>
      <c r="E6083" t="s">
        <v>14497</v>
      </c>
      <c r="F6083" s="2" t="s">
        <v>6361</v>
      </c>
      <c r="G6083" s="2" t="s">
        <v>6361</v>
      </c>
      <c r="H6083" s="29">
        <v>1034528.56</v>
      </c>
      <c r="I6083" s="26">
        <v>1275.3900000000001</v>
      </c>
      <c r="J6083" s="25">
        <v>667934.5</v>
      </c>
      <c r="K6083" s="25">
        <v>-366594.06000000006</v>
      </c>
      <c r="L6083" s="25">
        <v>274945.55</v>
      </c>
      <c r="M6083" s="27">
        <v>942880.05</v>
      </c>
    </row>
    <row r="6084" spans="1:13" x14ac:dyDescent="0.15">
      <c r="A6084" t="s">
        <v>20852</v>
      </c>
      <c r="B6084">
        <v>41632</v>
      </c>
      <c r="C6084" t="s">
        <v>15086</v>
      </c>
      <c r="D6084" t="s">
        <v>6080</v>
      </c>
      <c r="E6084" t="s">
        <v>14498</v>
      </c>
      <c r="F6084" s="2" t="s">
        <v>6247</v>
      </c>
      <c r="G6084" s="2" t="s">
        <v>6247</v>
      </c>
      <c r="H6084" s="29">
        <v>0</v>
      </c>
      <c r="I6084" s="26">
        <v>0</v>
      </c>
      <c r="J6084" s="25">
        <v>0</v>
      </c>
      <c r="K6084" s="25">
        <v>0</v>
      </c>
      <c r="L6084" s="25">
        <v>0</v>
      </c>
      <c r="M6084" s="27">
        <v>0</v>
      </c>
    </row>
    <row r="6085" spans="1:13" x14ac:dyDescent="0.15">
      <c r="A6085" t="s">
        <v>19140</v>
      </c>
      <c r="B6085">
        <v>41125</v>
      </c>
      <c r="C6085" t="s">
        <v>14945</v>
      </c>
      <c r="D6085" t="s">
        <v>6081</v>
      </c>
      <c r="E6085" t="s">
        <v>11069</v>
      </c>
      <c r="F6085" s="2" t="s">
        <v>6531</v>
      </c>
      <c r="G6085" s="2" t="s">
        <v>6531</v>
      </c>
      <c r="H6085" s="29">
        <v>0</v>
      </c>
      <c r="I6085" s="26">
        <v>0</v>
      </c>
      <c r="J6085" s="25">
        <v>0</v>
      </c>
      <c r="K6085" s="25">
        <v>0</v>
      </c>
      <c r="L6085" s="25">
        <v>0</v>
      </c>
      <c r="M6085" s="27">
        <v>0</v>
      </c>
    </row>
    <row r="6086" spans="1:13" x14ac:dyDescent="0.15">
      <c r="A6086" t="s">
        <v>18058</v>
      </c>
      <c r="B6086">
        <v>32177</v>
      </c>
      <c r="C6086" t="s">
        <v>14778</v>
      </c>
      <c r="D6086" t="s">
        <v>6082</v>
      </c>
      <c r="E6086" t="s">
        <v>14499</v>
      </c>
      <c r="F6086" s="2" t="s">
        <v>7919</v>
      </c>
      <c r="G6086" s="2" t="s">
        <v>7919</v>
      </c>
      <c r="H6086" s="29">
        <v>0</v>
      </c>
      <c r="I6086" s="26">
        <v>0</v>
      </c>
      <c r="J6086" s="25">
        <v>0</v>
      </c>
      <c r="K6086" s="25">
        <v>0</v>
      </c>
      <c r="L6086" s="25">
        <v>0</v>
      </c>
      <c r="M6086" s="27">
        <v>0</v>
      </c>
    </row>
    <row r="6087" spans="1:13" x14ac:dyDescent="0.15">
      <c r="A6087" t="s">
        <v>18228</v>
      </c>
      <c r="B6087">
        <v>40114</v>
      </c>
      <c r="C6087" t="s">
        <v>14838</v>
      </c>
      <c r="D6087" t="s">
        <v>6083</v>
      </c>
      <c r="E6087" t="s">
        <v>13337</v>
      </c>
      <c r="F6087" s="2" t="s">
        <v>6449</v>
      </c>
      <c r="G6087" s="2" t="s">
        <v>6449</v>
      </c>
      <c r="H6087" s="29">
        <v>0</v>
      </c>
      <c r="I6087" s="26">
        <v>86.9</v>
      </c>
      <c r="J6087" s="25">
        <v>45510.400000000001</v>
      </c>
      <c r="K6087" s="25">
        <v>45510.400000000001</v>
      </c>
      <c r="L6087" s="25">
        <v>-22300.1</v>
      </c>
      <c r="M6087" s="27">
        <v>23210.300000000003</v>
      </c>
    </row>
    <row r="6088" spans="1:13" x14ac:dyDescent="0.15">
      <c r="A6088" t="s">
        <v>20200</v>
      </c>
      <c r="B6088">
        <v>41514</v>
      </c>
      <c r="C6088" t="s">
        <v>15037</v>
      </c>
      <c r="D6088" t="s">
        <v>6084</v>
      </c>
      <c r="E6088" t="s">
        <v>14500</v>
      </c>
      <c r="F6088" s="2" t="s">
        <v>6360</v>
      </c>
      <c r="G6088" s="2" t="s">
        <v>6360</v>
      </c>
      <c r="H6088" s="29">
        <v>0</v>
      </c>
      <c r="I6088" s="26">
        <v>0</v>
      </c>
      <c r="J6088" s="25">
        <v>0</v>
      </c>
      <c r="K6088" s="25">
        <v>0</v>
      </c>
      <c r="L6088" s="25">
        <v>0</v>
      </c>
      <c r="M6088" s="27">
        <v>0</v>
      </c>
    </row>
    <row r="6089" spans="1:13" x14ac:dyDescent="0.15">
      <c r="A6089" t="s">
        <v>19099</v>
      </c>
      <c r="B6089">
        <v>41023</v>
      </c>
      <c r="C6089" t="s">
        <v>14938</v>
      </c>
      <c r="D6089" t="s">
        <v>6085</v>
      </c>
      <c r="E6089" t="s">
        <v>14501</v>
      </c>
      <c r="F6089" s="2" t="s">
        <v>6293</v>
      </c>
      <c r="G6089" s="2" t="s">
        <v>6293</v>
      </c>
      <c r="H6089" s="29">
        <v>37658</v>
      </c>
      <c r="I6089" s="26">
        <v>192.42</v>
      </c>
      <c r="J6089" s="25">
        <v>100772.28</v>
      </c>
      <c r="K6089" s="25">
        <v>63114.28</v>
      </c>
      <c r="L6089" s="25">
        <v>-30926</v>
      </c>
      <c r="M6089" s="27">
        <v>69846.28</v>
      </c>
    </row>
    <row r="6090" spans="1:13" x14ac:dyDescent="0.15">
      <c r="A6090" t="s">
        <v>20918</v>
      </c>
      <c r="B6090">
        <v>41645</v>
      </c>
      <c r="C6090" t="s">
        <v>15092</v>
      </c>
      <c r="D6090" t="s">
        <v>6086</v>
      </c>
      <c r="E6090" t="s">
        <v>14503</v>
      </c>
      <c r="F6090" s="2" t="s">
        <v>6347</v>
      </c>
      <c r="G6090" s="2" t="s">
        <v>6347</v>
      </c>
      <c r="H6090" s="29">
        <v>0</v>
      </c>
      <c r="I6090" s="26">
        <v>53.07</v>
      </c>
      <c r="J6090" s="25">
        <v>27793.29</v>
      </c>
      <c r="K6090" s="25">
        <v>27793.29</v>
      </c>
      <c r="L6090" s="25">
        <v>-13618.71</v>
      </c>
      <c r="M6090" s="27">
        <v>14174.580000000002</v>
      </c>
    </row>
    <row r="6091" spans="1:13" x14ac:dyDescent="0.15">
      <c r="A6091" t="s">
        <v>21362</v>
      </c>
      <c r="B6091">
        <v>41813</v>
      </c>
      <c r="C6091" t="s">
        <v>15126</v>
      </c>
      <c r="D6091" t="s">
        <v>6087</v>
      </c>
      <c r="E6091" t="s">
        <v>13960</v>
      </c>
      <c r="F6091" s="2" t="s">
        <v>8775</v>
      </c>
      <c r="G6091" s="2" t="s">
        <v>8775</v>
      </c>
      <c r="H6091" s="29">
        <v>0</v>
      </c>
      <c r="I6091" s="26">
        <v>0</v>
      </c>
      <c r="J6091" s="25">
        <v>0</v>
      </c>
      <c r="K6091" s="25">
        <v>0</v>
      </c>
      <c r="L6091" s="25">
        <v>0</v>
      </c>
      <c r="M6091" s="27">
        <v>0</v>
      </c>
    </row>
    <row r="6092" spans="1:13" x14ac:dyDescent="0.15">
      <c r="A6092" t="s">
        <v>18659</v>
      </c>
      <c r="B6092">
        <v>40812</v>
      </c>
      <c r="C6092" t="s">
        <v>14901</v>
      </c>
      <c r="D6092" t="s">
        <v>6088</v>
      </c>
      <c r="E6092" t="s">
        <v>14505</v>
      </c>
      <c r="F6092" s="2" t="s">
        <v>6347</v>
      </c>
      <c r="G6092" s="2" t="s">
        <v>6347</v>
      </c>
      <c r="H6092" s="29">
        <v>0</v>
      </c>
      <c r="I6092" s="26">
        <v>0</v>
      </c>
      <c r="J6092" s="25">
        <v>0</v>
      </c>
      <c r="K6092" s="25">
        <v>0</v>
      </c>
      <c r="L6092" s="25">
        <v>0</v>
      </c>
      <c r="M6092" s="27">
        <v>0</v>
      </c>
    </row>
    <row r="6093" spans="1:13" x14ac:dyDescent="0.15">
      <c r="A6093" t="s">
        <v>18004</v>
      </c>
      <c r="B6093">
        <v>31657</v>
      </c>
      <c r="C6093" t="s">
        <v>14771</v>
      </c>
      <c r="D6093" t="s">
        <v>6089</v>
      </c>
      <c r="E6093" t="s">
        <v>14506</v>
      </c>
      <c r="F6093" s="2" t="s">
        <v>9059</v>
      </c>
      <c r="G6093" s="2" t="s">
        <v>6396</v>
      </c>
      <c r="H6093" s="29">
        <v>0</v>
      </c>
      <c r="I6093" s="26">
        <v>0</v>
      </c>
      <c r="J6093" s="25">
        <v>0</v>
      </c>
      <c r="K6093" s="25">
        <v>0</v>
      </c>
      <c r="L6093" s="25">
        <v>0</v>
      </c>
      <c r="M6093" s="27">
        <v>0</v>
      </c>
    </row>
    <row r="6094" spans="1:13" x14ac:dyDescent="0.15">
      <c r="A6094" t="s">
        <v>21934</v>
      </c>
      <c r="B6094">
        <v>42607</v>
      </c>
      <c r="C6094" t="s">
        <v>14939</v>
      </c>
      <c r="D6094" t="s">
        <v>6090</v>
      </c>
      <c r="E6094" t="s">
        <v>14507</v>
      </c>
      <c r="F6094" s="2" t="s">
        <v>6285</v>
      </c>
      <c r="G6094" s="2" t="s">
        <v>6285</v>
      </c>
      <c r="H6094" s="29">
        <v>0</v>
      </c>
      <c r="I6094" s="26">
        <v>0</v>
      </c>
      <c r="J6094" s="25">
        <v>0</v>
      </c>
      <c r="K6094" s="25">
        <v>0</v>
      </c>
      <c r="L6094" s="25">
        <v>0</v>
      </c>
      <c r="M6094" s="27">
        <v>0</v>
      </c>
    </row>
    <row r="6095" spans="1:13" x14ac:dyDescent="0.15">
      <c r="A6095" t="s">
        <v>23074</v>
      </c>
      <c r="B6095">
        <v>75531</v>
      </c>
      <c r="C6095" t="s">
        <v>15397</v>
      </c>
      <c r="D6095" t="s">
        <v>6091</v>
      </c>
      <c r="E6095" t="s">
        <v>14508</v>
      </c>
      <c r="F6095" s="2" t="s">
        <v>8219</v>
      </c>
      <c r="G6095" s="2" t="s">
        <v>6489</v>
      </c>
      <c r="H6095" s="29">
        <v>0</v>
      </c>
      <c r="I6095" s="26">
        <v>0</v>
      </c>
      <c r="J6095" s="25">
        <v>0</v>
      </c>
      <c r="K6095" s="25">
        <v>0</v>
      </c>
      <c r="L6095" s="25">
        <v>0</v>
      </c>
      <c r="M6095" s="27">
        <v>0</v>
      </c>
    </row>
    <row r="6096" spans="1:13" x14ac:dyDescent="0.15">
      <c r="A6096" t="s">
        <v>17835</v>
      </c>
      <c r="B6096">
        <v>30010</v>
      </c>
      <c r="C6096" t="s">
        <v>14718</v>
      </c>
      <c r="D6096" t="s">
        <v>6092</v>
      </c>
      <c r="E6096" t="s">
        <v>14509</v>
      </c>
      <c r="F6096" s="2" t="s">
        <v>6360</v>
      </c>
      <c r="G6096" s="2" t="s">
        <v>6360</v>
      </c>
      <c r="H6096" s="29">
        <v>0</v>
      </c>
      <c r="I6096" s="26">
        <v>0</v>
      </c>
      <c r="J6096" s="25">
        <v>0</v>
      </c>
      <c r="K6096" s="25">
        <v>0</v>
      </c>
      <c r="L6096" s="25">
        <v>0</v>
      </c>
      <c r="M6096" s="27">
        <v>0</v>
      </c>
    </row>
    <row r="6097" spans="1:13" x14ac:dyDescent="0.15">
      <c r="A6097" t="s">
        <v>18934</v>
      </c>
      <c r="B6097">
        <v>40972</v>
      </c>
      <c r="C6097" t="s">
        <v>14924</v>
      </c>
      <c r="D6097" t="s">
        <v>6093</v>
      </c>
      <c r="E6097" t="s">
        <v>14510</v>
      </c>
      <c r="F6097" s="2" t="s">
        <v>6347</v>
      </c>
      <c r="G6097" s="2" t="s">
        <v>6347</v>
      </c>
      <c r="H6097" s="29">
        <v>0</v>
      </c>
      <c r="I6097" s="26">
        <v>0</v>
      </c>
      <c r="J6097" s="25">
        <v>0</v>
      </c>
      <c r="K6097" s="25">
        <v>0</v>
      </c>
      <c r="L6097" s="25">
        <v>0</v>
      </c>
      <c r="M6097" s="27">
        <v>0</v>
      </c>
    </row>
    <row r="6098" spans="1:13" x14ac:dyDescent="0.15">
      <c r="A6098" t="s">
        <v>22844</v>
      </c>
      <c r="B6098">
        <v>71488</v>
      </c>
      <c r="C6098" t="s">
        <v>15366</v>
      </c>
      <c r="D6098" t="s">
        <v>6094</v>
      </c>
      <c r="E6098" t="s">
        <v>14511</v>
      </c>
      <c r="F6098" s="2" t="s">
        <v>6360</v>
      </c>
      <c r="G6098" s="2" t="s">
        <v>6360</v>
      </c>
      <c r="H6098" s="29">
        <v>0</v>
      </c>
      <c r="I6098" s="26">
        <v>0</v>
      </c>
      <c r="J6098" s="25">
        <v>0</v>
      </c>
      <c r="K6098" s="25">
        <v>0</v>
      </c>
      <c r="L6098" s="25">
        <v>0</v>
      </c>
      <c r="M6098" s="27">
        <v>0</v>
      </c>
    </row>
    <row r="6099" spans="1:13" x14ac:dyDescent="0.15">
      <c r="A6099" t="s">
        <v>17877</v>
      </c>
      <c r="B6099">
        <v>30582</v>
      </c>
      <c r="C6099" t="s">
        <v>14735</v>
      </c>
      <c r="D6099" t="s">
        <v>6095</v>
      </c>
      <c r="E6099" t="s">
        <v>14512</v>
      </c>
      <c r="F6099" s="2" t="s">
        <v>6366</v>
      </c>
      <c r="G6099" s="2" t="s">
        <v>6366</v>
      </c>
      <c r="H6099" s="29">
        <v>13874</v>
      </c>
      <c r="I6099" s="26">
        <v>0</v>
      </c>
      <c r="J6099" s="25">
        <v>0</v>
      </c>
      <c r="K6099" s="25">
        <v>-13874</v>
      </c>
      <c r="L6099" s="25">
        <v>10405.5</v>
      </c>
      <c r="M6099" s="27">
        <v>10405.5</v>
      </c>
    </row>
    <row r="6100" spans="1:13" x14ac:dyDescent="0.15">
      <c r="A6100" t="s">
        <v>21336</v>
      </c>
      <c r="B6100">
        <v>41799</v>
      </c>
      <c r="C6100" t="s">
        <v>15122</v>
      </c>
      <c r="D6100" t="s">
        <v>6096</v>
      </c>
      <c r="E6100" t="s">
        <v>14513</v>
      </c>
      <c r="F6100" s="2" t="s">
        <v>6793</v>
      </c>
      <c r="G6100" s="2" t="s">
        <v>6474</v>
      </c>
      <c r="H6100" s="29">
        <v>0</v>
      </c>
      <c r="I6100" s="26">
        <v>0</v>
      </c>
      <c r="J6100" s="25">
        <v>0</v>
      </c>
      <c r="K6100" s="25">
        <v>0</v>
      </c>
      <c r="L6100" s="25">
        <v>0</v>
      </c>
      <c r="M6100" s="27">
        <v>0</v>
      </c>
    </row>
    <row r="6101" spans="1:13" x14ac:dyDescent="0.15">
      <c r="A6101" t="s">
        <v>21337</v>
      </c>
      <c r="B6101">
        <v>41800</v>
      </c>
      <c r="C6101" t="s">
        <v>15123</v>
      </c>
      <c r="D6101" t="s">
        <v>6097</v>
      </c>
      <c r="E6101" t="s">
        <v>12810</v>
      </c>
      <c r="F6101" s="2" t="s">
        <v>6228</v>
      </c>
      <c r="G6101" s="2" t="s">
        <v>6228</v>
      </c>
      <c r="H6101" s="29">
        <v>119204.59</v>
      </c>
      <c r="I6101" s="26">
        <v>375.19</v>
      </c>
      <c r="J6101" s="25">
        <v>196490.75</v>
      </c>
      <c r="K6101" s="25">
        <v>77286.16</v>
      </c>
      <c r="L6101" s="25">
        <v>-37870.22</v>
      </c>
      <c r="M6101" s="27">
        <v>158620.53</v>
      </c>
    </row>
    <row r="6102" spans="1:13" x14ac:dyDescent="0.15">
      <c r="A6102" t="s">
        <v>23240</v>
      </c>
      <c r="B6102">
        <v>77975</v>
      </c>
      <c r="C6102" t="s">
        <v>15421</v>
      </c>
      <c r="D6102" t="s">
        <v>6098</v>
      </c>
      <c r="E6102" t="s">
        <v>14517</v>
      </c>
      <c r="F6102" s="2" t="s">
        <v>9915</v>
      </c>
      <c r="G6102" s="2" t="s">
        <v>9915</v>
      </c>
      <c r="H6102" s="29">
        <v>0</v>
      </c>
      <c r="I6102" s="26">
        <v>0</v>
      </c>
      <c r="J6102" s="25">
        <v>0</v>
      </c>
      <c r="K6102" s="25">
        <v>0</v>
      </c>
      <c r="L6102" s="25">
        <v>0</v>
      </c>
      <c r="M6102" s="27">
        <v>0</v>
      </c>
    </row>
    <row r="6103" spans="1:13" x14ac:dyDescent="0.15">
      <c r="A6103" t="s">
        <v>19930</v>
      </c>
      <c r="B6103">
        <v>41447</v>
      </c>
      <c r="C6103" t="s">
        <v>15013</v>
      </c>
      <c r="D6103" t="s">
        <v>6099</v>
      </c>
      <c r="E6103" t="s">
        <v>14518</v>
      </c>
      <c r="F6103" s="2" t="s">
        <v>6384</v>
      </c>
      <c r="G6103" s="2" t="s">
        <v>6384</v>
      </c>
      <c r="H6103" s="29">
        <v>0</v>
      </c>
      <c r="I6103" s="26">
        <v>0</v>
      </c>
      <c r="J6103" s="25">
        <v>0</v>
      </c>
      <c r="K6103" s="25">
        <v>0</v>
      </c>
      <c r="L6103" s="25">
        <v>0</v>
      </c>
      <c r="M6103" s="27">
        <v>0</v>
      </c>
    </row>
    <row r="6104" spans="1:13" x14ac:dyDescent="0.15">
      <c r="A6104" t="s">
        <v>17538</v>
      </c>
      <c r="B6104">
        <v>20281</v>
      </c>
      <c r="C6104" t="s">
        <v>14666</v>
      </c>
      <c r="D6104" t="s">
        <v>6100</v>
      </c>
      <c r="E6104" t="s">
        <v>14519</v>
      </c>
      <c r="F6104" s="2" t="s">
        <v>10443</v>
      </c>
      <c r="G6104" s="2" t="s">
        <v>10443</v>
      </c>
      <c r="H6104" s="29">
        <v>3964</v>
      </c>
      <c r="I6104" s="26">
        <v>0</v>
      </c>
      <c r="J6104" s="25">
        <v>0</v>
      </c>
      <c r="K6104" s="25">
        <v>-3964</v>
      </c>
      <c r="L6104" s="25">
        <v>2973</v>
      </c>
      <c r="M6104" s="27">
        <v>2973</v>
      </c>
    </row>
    <row r="6105" spans="1:13" x14ac:dyDescent="0.15">
      <c r="A6105" t="s">
        <v>20375</v>
      </c>
      <c r="B6105">
        <v>41551</v>
      </c>
      <c r="C6105" t="s">
        <v>15054</v>
      </c>
      <c r="D6105" t="s">
        <v>6101</v>
      </c>
      <c r="E6105" t="s">
        <v>14520</v>
      </c>
      <c r="F6105" s="2" t="s">
        <v>6388</v>
      </c>
      <c r="G6105" s="2" t="s">
        <v>6388</v>
      </c>
      <c r="H6105" s="29">
        <v>15856</v>
      </c>
      <c r="I6105" s="26">
        <v>17.53</v>
      </c>
      <c r="J6105" s="25">
        <v>9180.64</v>
      </c>
      <c r="K6105" s="25">
        <v>-6675.3600000000006</v>
      </c>
      <c r="L6105" s="25">
        <v>5006.5200000000004</v>
      </c>
      <c r="M6105" s="27">
        <v>14187.16</v>
      </c>
    </row>
    <row r="6106" spans="1:13" x14ac:dyDescent="0.15">
      <c r="A6106" t="s">
        <v>17417</v>
      </c>
      <c r="B6106">
        <v>10249</v>
      </c>
      <c r="C6106" t="s">
        <v>14651</v>
      </c>
      <c r="D6106" t="s">
        <v>6102</v>
      </c>
      <c r="E6106" t="s">
        <v>14521</v>
      </c>
      <c r="F6106" s="2" t="s">
        <v>6388</v>
      </c>
      <c r="G6106" s="2" t="s">
        <v>6388</v>
      </c>
      <c r="H6106" s="29">
        <v>3964</v>
      </c>
      <c r="I6106" s="26">
        <v>0</v>
      </c>
      <c r="J6106" s="25">
        <v>0</v>
      </c>
      <c r="K6106" s="25">
        <v>-3964</v>
      </c>
      <c r="L6106" s="25">
        <v>2973</v>
      </c>
      <c r="M6106" s="27">
        <v>2973</v>
      </c>
    </row>
    <row r="6107" spans="1:13" x14ac:dyDescent="0.15">
      <c r="A6107" t="s">
        <v>19376</v>
      </c>
      <c r="B6107">
        <v>41251</v>
      </c>
      <c r="C6107" t="s">
        <v>14966</v>
      </c>
      <c r="D6107" t="s">
        <v>6103</v>
      </c>
      <c r="E6107" t="s">
        <v>14523</v>
      </c>
      <c r="F6107" s="2" t="s">
        <v>9903</v>
      </c>
      <c r="G6107" s="2" t="s">
        <v>6412</v>
      </c>
      <c r="H6107" s="29">
        <v>0</v>
      </c>
      <c r="I6107" s="26">
        <v>0</v>
      </c>
      <c r="J6107" s="25">
        <v>0</v>
      </c>
      <c r="K6107" s="25">
        <v>0</v>
      </c>
      <c r="L6107" s="25">
        <v>0</v>
      </c>
      <c r="M6107" s="27">
        <v>0</v>
      </c>
    </row>
    <row r="6108" spans="1:13" x14ac:dyDescent="0.15">
      <c r="A6108" t="s">
        <v>21725</v>
      </c>
      <c r="B6108">
        <v>42535</v>
      </c>
      <c r="C6108" t="s">
        <v>15174</v>
      </c>
      <c r="D6108" t="s">
        <v>6104</v>
      </c>
      <c r="E6108" t="s">
        <v>14524</v>
      </c>
      <c r="F6108" s="2" t="s">
        <v>6449</v>
      </c>
      <c r="G6108" s="2" t="s">
        <v>6449</v>
      </c>
      <c r="H6108" s="29">
        <v>0</v>
      </c>
      <c r="I6108" s="26">
        <v>140.59</v>
      </c>
      <c r="J6108" s="25">
        <v>73628.39</v>
      </c>
      <c r="K6108" s="25">
        <v>73628.39</v>
      </c>
      <c r="L6108" s="25">
        <v>-36077.910000000003</v>
      </c>
      <c r="M6108" s="27">
        <v>37550.479999999996</v>
      </c>
    </row>
    <row r="6109" spans="1:13" x14ac:dyDescent="0.15">
      <c r="A6109" t="s">
        <v>21570</v>
      </c>
      <c r="B6109">
        <v>41862</v>
      </c>
      <c r="C6109" t="s">
        <v>15148</v>
      </c>
      <c r="D6109" t="s">
        <v>6105</v>
      </c>
      <c r="E6109" t="s">
        <v>14525</v>
      </c>
      <c r="F6109" s="2" t="s">
        <v>6507</v>
      </c>
      <c r="G6109" s="2" t="s">
        <v>6507</v>
      </c>
      <c r="H6109" s="29">
        <v>223905.68</v>
      </c>
      <c r="I6109" s="26">
        <v>532.19000000000005</v>
      </c>
      <c r="J6109" s="25">
        <v>278713.21999999997</v>
      </c>
      <c r="K6109" s="25">
        <v>54807.539999999979</v>
      </c>
      <c r="L6109" s="25">
        <v>-26855.69</v>
      </c>
      <c r="M6109" s="27">
        <v>251857.52999999997</v>
      </c>
    </row>
    <row r="6110" spans="1:13" x14ac:dyDescent="0.15">
      <c r="A6110" t="s">
        <v>19195</v>
      </c>
      <c r="B6110">
        <v>41167</v>
      </c>
      <c r="C6110" t="s">
        <v>14950</v>
      </c>
      <c r="D6110" t="s">
        <v>6106</v>
      </c>
      <c r="E6110" t="s">
        <v>14526</v>
      </c>
      <c r="F6110" s="2" t="s">
        <v>6403</v>
      </c>
      <c r="G6110" s="2" t="s">
        <v>6403</v>
      </c>
      <c r="H6110" s="29">
        <v>0</v>
      </c>
      <c r="I6110" s="26">
        <v>20.04</v>
      </c>
      <c r="J6110" s="25">
        <v>10495.15</v>
      </c>
      <c r="K6110" s="25">
        <v>10495.15</v>
      </c>
      <c r="L6110" s="25">
        <v>-5142.62</v>
      </c>
      <c r="M6110" s="27">
        <v>5352.53</v>
      </c>
    </row>
    <row r="6111" spans="1:13" x14ac:dyDescent="0.15">
      <c r="A6111" t="s">
        <v>23375</v>
      </c>
      <c r="B6111">
        <v>82526</v>
      </c>
      <c r="C6111" t="s">
        <v>15445</v>
      </c>
      <c r="D6111" t="s">
        <v>6107</v>
      </c>
      <c r="E6111" t="s">
        <v>14527</v>
      </c>
      <c r="F6111" s="2" t="s">
        <v>6446</v>
      </c>
      <c r="G6111" s="2" t="s">
        <v>6446</v>
      </c>
      <c r="H6111" s="29">
        <v>0</v>
      </c>
      <c r="I6111" s="26">
        <v>0</v>
      </c>
      <c r="J6111" s="25">
        <v>0</v>
      </c>
      <c r="K6111" s="25">
        <v>0</v>
      </c>
      <c r="L6111" s="25">
        <v>0</v>
      </c>
      <c r="M6111" s="27">
        <v>0</v>
      </c>
    </row>
    <row r="6112" spans="1:13" x14ac:dyDescent="0.15">
      <c r="A6112" t="s">
        <v>17863</v>
      </c>
      <c r="B6112">
        <v>30240</v>
      </c>
      <c r="C6112" t="s">
        <v>14730</v>
      </c>
      <c r="D6112" t="s">
        <v>6108</v>
      </c>
      <c r="E6112" t="s">
        <v>14528</v>
      </c>
      <c r="F6112" s="2" t="s">
        <v>6383</v>
      </c>
      <c r="G6112" s="2" t="s">
        <v>6383</v>
      </c>
      <c r="H6112" s="29">
        <v>0</v>
      </c>
      <c r="I6112" s="26">
        <v>0</v>
      </c>
      <c r="J6112" s="25">
        <v>0</v>
      </c>
      <c r="K6112" s="25">
        <v>0</v>
      </c>
      <c r="L6112" s="25">
        <v>0</v>
      </c>
      <c r="M6112" s="27">
        <v>0</v>
      </c>
    </row>
    <row r="6113" spans="1:13" x14ac:dyDescent="0.15">
      <c r="A6113" t="s">
        <v>20991</v>
      </c>
      <c r="B6113">
        <v>41672</v>
      </c>
      <c r="C6113" t="s">
        <v>15098</v>
      </c>
      <c r="D6113" t="s">
        <v>6109</v>
      </c>
      <c r="E6113" t="s">
        <v>14529</v>
      </c>
      <c r="F6113" s="2" t="s">
        <v>6492</v>
      </c>
      <c r="G6113" s="2" t="s">
        <v>6465</v>
      </c>
      <c r="H6113" s="29">
        <v>0</v>
      </c>
      <c r="I6113" s="26">
        <v>0</v>
      </c>
      <c r="J6113" s="25">
        <v>0</v>
      </c>
      <c r="K6113" s="25">
        <v>0</v>
      </c>
      <c r="L6113" s="25">
        <v>0</v>
      </c>
      <c r="M6113" s="27">
        <v>0</v>
      </c>
    </row>
    <row r="6114" spans="1:13" x14ac:dyDescent="0.15">
      <c r="A6114" t="s">
        <v>23343</v>
      </c>
      <c r="B6114">
        <v>81316</v>
      </c>
      <c r="C6114" t="s">
        <v>15439</v>
      </c>
      <c r="D6114" t="s">
        <v>6110</v>
      </c>
      <c r="E6114" t="s">
        <v>14530</v>
      </c>
      <c r="F6114" s="2" t="s">
        <v>6293</v>
      </c>
      <c r="G6114" s="2" t="s">
        <v>6293</v>
      </c>
      <c r="H6114" s="29">
        <v>15856</v>
      </c>
      <c r="I6114" s="26">
        <v>0</v>
      </c>
      <c r="J6114" s="25">
        <v>0</v>
      </c>
      <c r="K6114" s="25">
        <v>-15856</v>
      </c>
      <c r="L6114" s="25">
        <v>11892</v>
      </c>
      <c r="M6114" s="27">
        <v>11892</v>
      </c>
    </row>
    <row r="6115" spans="1:13" x14ac:dyDescent="0.15">
      <c r="A6115" t="s">
        <v>21805</v>
      </c>
      <c r="B6115">
        <v>42553</v>
      </c>
      <c r="C6115" t="s">
        <v>15182</v>
      </c>
      <c r="D6115" t="s">
        <v>6111</v>
      </c>
      <c r="E6115" t="s">
        <v>14531</v>
      </c>
      <c r="F6115" s="2" t="s">
        <v>6293</v>
      </c>
      <c r="G6115" s="2" t="s">
        <v>6293</v>
      </c>
      <c r="H6115" s="29">
        <v>39640</v>
      </c>
      <c r="I6115" s="26">
        <v>115.13</v>
      </c>
      <c r="J6115" s="25">
        <v>60294.73</v>
      </c>
      <c r="K6115" s="25">
        <v>20654.730000000003</v>
      </c>
      <c r="L6115" s="25">
        <v>-10120.82</v>
      </c>
      <c r="M6115" s="27">
        <v>50173.91</v>
      </c>
    </row>
    <row r="6116" spans="1:13" x14ac:dyDescent="0.15">
      <c r="A6116" t="s">
        <v>18458</v>
      </c>
      <c r="B6116">
        <v>40637</v>
      </c>
      <c r="C6116" t="s">
        <v>14878</v>
      </c>
      <c r="D6116" t="s">
        <v>6112</v>
      </c>
      <c r="E6116" t="s">
        <v>14532</v>
      </c>
      <c r="F6116" s="2" t="s">
        <v>13280</v>
      </c>
      <c r="G6116" s="2" t="s">
        <v>6576</v>
      </c>
      <c r="H6116" s="29">
        <v>0</v>
      </c>
      <c r="I6116" s="26">
        <v>0</v>
      </c>
      <c r="J6116" s="25">
        <v>0</v>
      </c>
      <c r="K6116" s="25">
        <v>0</v>
      </c>
      <c r="L6116" s="25">
        <v>0</v>
      </c>
      <c r="M6116" s="27">
        <v>0</v>
      </c>
    </row>
    <row r="6117" spans="1:13" x14ac:dyDescent="0.15">
      <c r="A6117" t="s">
        <v>23183</v>
      </c>
      <c r="B6117">
        <v>77235</v>
      </c>
      <c r="C6117" t="s">
        <v>15416</v>
      </c>
      <c r="D6117" t="s">
        <v>6113</v>
      </c>
      <c r="E6117" t="s">
        <v>14533</v>
      </c>
      <c r="F6117" s="2" t="s">
        <v>6283</v>
      </c>
      <c r="G6117" s="2" t="s">
        <v>6283</v>
      </c>
      <c r="H6117" s="29">
        <v>0</v>
      </c>
      <c r="I6117" s="26">
        <v>0</v>
      </c>
      <c r="J6117" s="25">
        <v>0</v>
      </c>
      <c r="K6117" s="25">
        <v>0</v>
      </c>
      <c r="L6117" s="25">
        <v>0</v>
      </c>
      <c r="M6117" s="27">
        <v>0</v>
      </c>
    </row>
    <row r="6118" spans="1:13" x14ac:dyDescent="0.15">
      <c r="A6118" t="s">
        <v>19377</v>
      </c>
      <c r="B6118">
        <v>41251</v>
      </c>
      <c r="C6118" t="s">
        <v>14966</v>
      </c>
      <c r="D6118" t="s">
        <v>6114</v>
      </c>
      <c r="E6118" t="s">
        <v>14534</v>
      </c>
      <c r="F6118" s="2" t="s">
        <v>9903</v>
      </c>
      <c r="G6118" s="2" t="s">
        <v>6412</v>
      </c>
      <c r="H6118" s="29">
        <v>0</v>
      </c>
      <c r="I6118" s="26">
        <v>0</v>
      </c>
      <c r="J6118" s="25">
        <v>0</v>
      </c>
      <c r="K6118" s="25">
        <v>0</v>
      </c>
      <c r="L6118" s="25">
        <v>0</v>
      </c>
      <c r="M6118" s="27">
        <v>0</v>
      </c>
    </row>
    <row r="6119" spans="1:13" x14ac:dyDescent="0.15">
      <c r="A6119" t="s">
        <v>21719</v>
      </c>
      <c r="B6119">
        <v>42521</v>
      </c>
      <c r="C6119" t="s">
        <v>15170</v>
      </c>
      <c r="D6119" t="s">
        <v>6115</v>
      </c>
      <c r="E6119" t="s">
        <v>14535</v>
      </c>
      <c r="F6119" s="2" t="s">
        <v>6588</v>
      </c>
      <c r="G6119" s="2" t="s">
        <v>6589</v>
      </c>
      <c r="H6119" s="29">
        <v>31712</v>
      </c>
      <c r="I6119" s="26">
        <v>0</v>
      </c>
      <c r="J6119" s="25">
        <v>0</v>
      </c>
      <c r="K6119" s="25">
        <v>-31712</v>
      </c>
      <c r="L6119" s="25">
        <v>23784</v>
      </c>
      <c r="M6119" s="27">
        <v>23784</v>
      </c>
    </row>
    <row r="6120" spans="1:13" x14ac:dyDescent="0.15">
      <c r="A6120" t="s">
        <v>21720</v>
      </c>
      <c r="B6120">
        <v>42523</v>
      </c>
      <c r="C6120" t="s">
        <v>15171</v>
      </c>
      <c r="D6120" t="s">
        <v>6116</v>
      </c>
      <c r="E6120" t="s">
        <v>11470</v>
      </c>
      <c r="F6120" s="2" t="s">
        <v>8775</v>
      </c>
      <c r="G6120" s="2" t="s">
        <v>8775</v>
      </c>
      <c r="H6120" s="29">
        <v>0</v>
      </c>
      <c r="I6120" s="26">
        <v>0</v>
      </c>
      <c r="J6120" s="25">
        <v>0</v>
      </c>
      <c r="K6120" s="25">
        <v>0</v>
      </c>
      <c r="L6120" s="25">
        <v>0</v>
      </c>
      <c r="M6120" s="27">
        <v>0</v>
      </c>
    </row>
    <row r="6121" spans="1:13" x14ac:dyDescent="0.15">
      <c r="A6121" t="s">
        <v>21486</v>
      </c>
      <c r="B6121">
        <v>41852</v>
      </c>
      <c r="C6121" t="s">
        <v>15141</v>
      </c>
      <c r="D6121" t="s">
        <v>6117</v>
      </c>
      <c r="E6121" t="s">
        <v>14540</v>
      </c>
      <c r="F6121" s="2" t="s">
        <v>9903</v>
      </c>
      <c r="G6121" s="2" t="s">
        <v>6412</v>
      </c>
      <c r="H6121" s="29">
        <v>0</v>
      </c>
      <c r="I6121" s="26">
        <v>0</v>
      </c>
      <c r="J6121" s="25">
        <v>0</v>
      </c>
      <c r="K6121" s="25">
        <v>0</v>
      </c>
      <c r="L6121" s="25">
        <v>0</v>
      </c>
      <c r="M6121" s="27">
        <v>0</v>
      </c>
    </row>
    <row r="6122" spans="1:13" x14ac:dyDescent="0.15">
      <c r="A6122" t="s">
        <v>21706</v>
      </c>
      <c r="B6122">
        <v>42510</v>
      </c>
      <c r="C6122" t="s">
        <v>15168</v>
      </c>
      <c r="D6122" t="s">
        <v>6118</v>
      </c>
      <c r="E6122" t="s">
        <v>14541</v>
      </c>
      <c r="F6122" s="2" t="s">
        <v>6238</v>
      </c>
      <c r="G6122" s="2" t="s">
        <v>6238</v>
      </c>
      <c r="H6122" s="29">
        <v>0</v>
      </c>
      <c r="I6122" s="26">
        <v>0</v>
      </c>
      <c r="J6122" s="25">
        <v>0</v>
      </c>
      <c r="K6122" s="25">
        <v>0</v>
      </c>
      <c r="L6122" s="25">
        <v>0</v>
      </c>
      <c r="M6122" s="27">
        <v>0</v>
      </c>
    </row>
    <row r="6123" spans="1:13" x14ac:dyDescent="0.15">
      <c r="A6123" t="s">
        <v>19100</v>
      </c>
      <c r="B6123">
        <v>41023</v>
      </c>
      <c r="C6123" t="s">
        <v>14938</v>
      </c>
      <c r="D6123" t="s">
        <v>6119</v>
      </c>
      <c r="E6123" t="s">
        <v>14542</v>
      </c>
      <c r="F6123" s="2" t="s">
        <v>6293</v>
      </c>
      <c r="G6123" s="2" t="s">
        <v>6293</v>
      </c>
      <c r="H6123" s="29">
        <v>13874</v>
      </c>
      <c r="I6123" s="26">
        <v>0</v>
      </c>
      <c r="J6123" s="25">
        <v>0</v>
      </c>
      <c r="K6123" s="25">
        <v>-13874</v>
      </c>
      <c r="L6123" s="25">
        <v>10405.5</v>
      </c>
      <c r="M6123" s="27">
        <v>10405.5</v>
      </c>
    </row>
    <row r="6124" spans="1:13" x14ac:dyDescent="0.15">
      <c r="A6124" t="s">
        <v>21338</v>
      </c>
      <c r="B6124">
        <v>41800</v>
      </c>
      <c r="C6124" t="s">
        <v>15123</v>
      </c>
      <c r="D6124" t="s">
        <v>6120</v>
      </c>
      <c r="E6124" t="s">
        <v>14543</v>
      </c>
      <c r="F6124" s="2" t="s">
        <v>6293</v>
      </c>
      <c r="G6124" s="2" t="s">
        <v>6293</v>
      </c>
      <c r="H6124" s="29">
        <v>163131.36000000002</v>
      </c>
      <c r="I6124" s="26">
        <v>554.39</v>
      </c>
      <c r="J6124" s="25">
        <v>290339.59000000003</v>
      </c>
      <c r="K6124" s="25">
        <v>127208.23000000001</v>
      </c>
      <c r="L6124" s="25">
        <v>-62332.03</v>
      </c>
      <c r="M6124" s="27">
        <v>228007.56000000003</v>
      </c>
    </row>
    <row r="6125" spans="1:13" x14ac:dyDescent="0.15">
      <c r="A6125" t="s">
        <v>22688</v>
      </c>
      <c r="B6125">
        <v>62662</v>
      </c>
      <c r="C6125" t="s">
        <v>15339</v>
      </c>
      <c r="D6125" t="s">
        <v>6121</v>
      </c>
      <c r="E6125" t="s">
        <v>7902</v>
      </c>
      <c r="F6125" s="2" t="s">
        <v>6341</v>
      </c>
      <c r="G6125" s="2" t="s">
        <v>6341</v>
      </c>
      <c r="H6125" s="29">
        <v>0</v>
      </c>
      <c r="I6125" s="26">
        <v>0</v>
      </c>
      <c r="J6125" s="25">
        <v>0</v>
      </c>
      <c r="K6125" s="25">
        <v>0</v>
      </c>
      <c r="L6125" s="25">
        <v>0</v>
      </c>
      <c r="M6125" s="27">
        <v>0</v>
      </c>
    </row>
    <row r="6126" spans="1:13" x14ac:dyDescent="0.15">
      <c r="A6126" t="s">
        <v>19190</v>
      </c>
      <c r="B6126">
        <v>41154</v>
      </c>
      <c r="C6126" t="s">
        <v>14949</v>
      </c>
      <c r="D6126" t="s">
        <v>6122</v>
      </c>
      <c r="E6126" t="s">
        <v>14544</v>
      </c>
      <c r="F6126" s="2" t="s">
        <v>6569</v>
      </c>
      <c r="G6126" s="2" t="s">
        <v>6569</v>
      </c>
      <c r="H6126" s="29">
        <v>0</v>
      </c>
      <c r="I6126" s="26">
        <v>48.81</v>
      </c>
      <c r="J6126" s="25">
        <v>25562.29</v>
      </c>
      <c r="K6126" s="25">
        <v>25562.29</v>
      </c>
      <c r="L6126" s="25">
        <v>-12525.52</v>
      </c>
      <c r="M6126" s="27">
        <v>13036.77</v>
      </c>
    </row>
    <row r="6127" spans="1:13" x14ac:dyDescent="0.15">
      <c r="A6127" t="s">
        <v>23155</v>
      </c>
      <c r="B6127">
        <v>77195</v>
      </c>
      <c r="C6127" t="s">
        <v>15414</v>
      </c>
      <c r="D6127" t="s">
        <v>6123</v>
      </c>
      <c r="E6127" t="s">
        <v>14545</v>
      </c>
      <c r="F6127" s="2" t="s">
        <v>6341</v>
      </c>
      <c r="G6127" s="2" t="s">
        <v>6341</v>
      </c>
      <c r="H6127" s="29">
        <v>0</v>
      </c>
      <c r="I6127" s="26">
        <v>27.56</v>
      </c>
      <c r="J6127" s="25">
        <v>14433.45</v>
      </c>
      <c r="K6127" s="25">
        <v>14433.45</v>
      </c>
      <c r="L6127" s="25">
        <v>-7072.39</v>
      </c>
      <c r="M6127" s="27">
        <v>7361.06</v>
      </c>
    </row>
    <row r="6128" spans="1:13" x14ac:dyDescent="0.15">
      <c r="A6128" t="s">
        <v>21878</v>
      </c>
      <c r="B6128">
        <v>42587</v>
      </c>
      <c r="C6128" t="s">
        <v>15195</v>
      </c>
      <c r="D6128" t="s">
        <v>6124</v>
      </c>
      <c r="E6128" t="s">
        <v>14546</v>
      </c>
      <c r="F6128" s="2" t="s">
        <v>6588</v>
      </c>
      <c r="G6128" s="2" t="s">
        <v>6589</v>
      </c>
      <c r="H6128" s="29">
        <v>0</v>
      </c>
      <c r="I6128" s="26">
        <v>0</v>
      </c>
      <c r="J6128" s="25">
        <v>0</v>
      </c>
      <c r="K6128" s="25">
        <v>0</v>
      </c>
      <c r="L6128" s="25">
        <v>0</v>
      </c>
      <c r="M6128" s="27">
        <v>0</v>
      </c>
    </row>
    <row r="6129" spans="1:13" x14ac:dyDescent="0.15">
      <c r="A6129" t="s">
        <v>17930</v>
      </c>
      <c r="B6129">
        <v>31076</v>
      </c>
      <c r="C6129" t="s">
        <v>14756</v>
      </c>
      <c r="D6129" t="s">
        <v>6125</v>
      </c>
      <c r="E6129" t="s">
        <v>14547</v>
      </c>
      <c r="F6129" s="2" t="s">
        <v>6507</v>
      </c>
      <c r="G6129" s="2" t="s">
        <v>6507</v>
      </c>
      <c r="H6129" s="29">
        <v>148682.10999999999</v>
      </c>
      <c r="I6129" s="26">
        <v>671.37</v>
      </c>
      <c r="J6129" s="25">
        <v>351603.18</v>
      </c>
      <c r="K6129" s="25">
        <v>202921.07</v>
      </c>
      <c r="L6129" s="25">
        <v>-99431.32</v>
      </c>
      <c r="M6129" s="27">
        <v>252171.86</v>
      </c>
    </row>
    <row r="6130" spans="1:13" x14ac:dyDescent="0.15">
      <c r="A6130" t="s">
        <v>18727</v>
      </c>
      <c r="B6130">
        <v>40888</v>
      </c>
      <c r="C6130" t="s">
        <v>14909</v>
      </c>
      <c r="D6130" t="s">
        <v>6126</v>
      </c>
      <c r="E6130" t="s">
        <v>14548</v>
      </c>
      <c r="F6130" s="2" t="s">
        <v>14549</v>
      </c>
      <c r="G6130" s="2" t="s">
        <v>6645</v>
      </c>
      <c r="H6130" s="29">
        <v>0</v>
      </c>
      <c r="I6130" s="26">
        <v>0</v>
      </c>
      <c r="J6130" s="25">
        <v>0</v>
      </c>
      <c r="K6130" s="25">
        <v>0</v>
      </c>
      <c r="L6130" s="25">
        <v>0</v>
      </c>
      <c r="M6130" s="27">
        <v>0</v>
      </c>
    </row>
    <row r="6131" spans="1:13" x14ac:dyDescent="0.15">
      <c r="A6131" t="s">
        <v>21864</v>
      </c>
      <c r="B6131">
        <v>42579</v>
      </c>
      <c r="C6131" t="s">
        <v>15193</v>
      </c>
      <c r="D6131" t="s">
        <v>6127</v>
      </c>
      <c r="E6131" t="s">
        <v>14550</v>
      </c>
      <c r="F6131" s="2" t="s">
        <v>8219</v>
      </c>
      <c r="G6131" s="2" t="s">
        <v>6489</v>
      </c>
      <c r="H6131" s="29">
        <v>0</v>
      </c>
      <c r="I6131" s="26">
        <v>0</v>
      </c>
      <c r="J6131" s="25">
        <v>0</v>
      </c>
      <c r="K6131" s="25">
        <v>0</v>
      </c>
      <c r="L6131" s="25">
        <v>0</v>
      </c>
      <c r="M6131" s="27">
        <v>0</v>
      </c>
    </row>
    <row r="6132" spans="1:13" x14ac:dyDescent="0.15">
      <c r="A6132" t="s">
        <v>21865</v>
      </c>
      <c r="B6132">
        <v>42580</v>
      </c>
      <c r="C6132" t="s">
        <v>15194</v>
      </c>
      <c r="D6132" t="s">
        <v>6128</v>
      </c>
      <c r="E6132" t="s">
        <v>14554</v>
      </c>
      <c r="F6132" s="2" t="s">
        <v>6507</v>
      </c>
      <c r="G6132" s="2" t="s">
        <v>6507</v>
      </c>
      <c r="H6132" s="29">
        <v>9910</v>
      </c>
      <c r="I6132" s="26">
        <v>0</v>
      </c>
      <c r="J6132" s="25">
        <v>0</v>
      </c>
      <c r="K6132" s="25">
        <v>-9910</v>
      </c>
      <c r="L6132" s="25">
        <v>7432.5</v>
      </c>
      <c r="M6132" s="27">
        <v>7432.5</v>
      </c>
    </row>
    <row r="6133" spans="1:13" x14ac:dyDescent="0.15">
      <c r="A6133" t="s">
        <v>22761</v>
      </c>
      <c r="B6133">
        <v>69877</v>
      </c>
      <c r="C6133" t="s">
        <v>15355</v>
      </c>
      <c r="D6133" t="s">
        <v>6129</v>
      </c>
      <c r="E6133" t="s">
        <v>14559</v>
      </c>
      <c r="F6133" s="2" t="s">
        <v>6359</v>
      </c>
      <c r="G6133" s="2" t="s">
        <v>6359</v>
      </c>
      <c r="H6133" s="29">
        <v>13874</v>
      </c>
      <c r="I6133" s="26">
        <v>0</v>
      </c>
      <c r="J6133" s="25">
        <v>0</v>
      </c>
      <c r="K6133" s="25">
        <v>-13874</v>
      </c>
      <c r="L6133" s="25">
        <v>10405.5</v>
      </c>
      <c r="M6133" s="27">
        <v>10405.5</v>
      </c>
    </row>
    <row r="6134" spans="1:13" x14ac:dyDescent="0.15">
      <c r="A6134" t="s">
        <v>22924</v>
      </c>
      <c r="B6134">
        <v>73919</v>
      </c>
      <c r="C6134" t="s">
        <v>15382</v>
      </c>
      <c r="D6134" t="s">
        <v>6130</v>
      </c>
      <c r="E6134" t="s">
        <v>14560</v>
      </c>
      <c r="F6134" s="2" t="s">
        <v>10341</v>
      </c>
      <c r="G6134" s="2" t="s">
        <v>6430</v>
      </c>
      <c r="H6134" s="29">
        <v>0</v>
      </c>
      <c r="I6134" s="26">
        <v>0</v>
      </c>
      <c r="J6134" s="25">
        <v>0</v>
      </c>
      <c r="K6134" s="25">
        <v>0</v>
      </c>
      <c r="L6134" s="25">
        <v>0</v>
      </c>
      <c r="M6134" s="27">
        <v>0</v>
      </c>
    </row>
    <row r="6135" spans="1:13" x14ac:dyDescent="0.15">
      <c r="A6135" t="s">
        <v>18229</v>
      </c>
      <c r="B6135">
        <v>40114</v>
      </c>
      <c r="C6135" t="s">
        <v>14838</v>
      </c>
      <c r="D6135" t="s">
        <v>6131</v>
      </c>
      <c r="E6135" t="s">
        <v>6483</v>
      </c>
      <c r="F6135" s="2" t="s">
        <v>6449</v>
      </c>
      <c r="G6135" s="2" t="s">
        <v>6449</v>
      </c>
      <c r="H6135" s="29">
        <v>0</v>
      </c>
      <c r="I6135" s="26">
        <v>0</v>
      </c>
      <c r="J6135" s="25">
        <v>0</v>
      </c>
      <c r="K6135" s="25">
        <v>0</v>
      </c>
      <c r="L6135" s="25">
        <v>0</v>
      </c>
      <c r="M6135" s="27">
        <v>0</v>
      </c>
    </row>
    <row r="6136" spans="1:13" x14ac:dyDescent="0.15">
      <c r="A6136" t="s">
        <v>21228</v>
      </c>
      <c r="B6136">
        <v>41779</v>
      </c>
      <c r="C6136" t="s">
        <v>15113</v>
      </c>
      <c r="D6136" t="s">
        <v>6132</v>
      </c>
      <c r="E6136" t="s">
        <v>14561</v>
      </c>
      <c r="F6136" s="2" t="s">
        <v>14562</v>
      </c>
      <c r="G6136" s="2" t="s">
        <v>6238</v>
      </c>
      <c r="H6136" s="29">
        <v>0</v>
      </c>
      <c r="I6136" s="26">
        <v>0</v>
      </c>
      <c r="J6136" s="25">
        <v>0</v>
      </c>
      <c r="K6136" s="25">
        <v>0</v>
      </c>
      <c r="L6136" s="25">
        <v>0</v>
      </c>
      <c r="M6136" s="27">
        <v>0</v>
      </c>
    </row>
    <row r="6137" spans="1:13" x14ac:dyDescent="0.15">
      <c r="A6137" t="s">
        <v>21143</v>
      </c>
      <c r="B6137">
        <v>41774</v>
      </c>
      <c r="C6137" t="s">
        <v>15109</v>
      </c>
      <c r="D6137" t="s">
        <v>6133</v>
      </c>
      <c r="E6137" t="s">
        <v>14563</v>
      </c>
      <c r="F6137" s="2" t="s">
        <v>6293</v>
      </c>
      <c r="G6137" s="2" t="s">
        <v>6293</v>
      </c>
      <c r="H6137" s="29">
        <v>11892</v>
      </c>
      <c r="I6137" s="26">
        <v>0</v>
      </c>
      <c r="J6137" s="25">
        <v>0</v>
      </c>
      <c r="K6137" s="25">
        <v>-11892</v>
      </c>
      <c r="L6137" s="25">
        <v>8919</v>
      </c>
      <c r="M6137" s="27">
        <v>8919</v>
      </c>
    </row>
    <row r="6138" spans="1:13" x14ac:dyDescent="0.15">
      <c r="A6138" t="s">
        <v>21748</v>
      </c>
      <c r="B6138">
        <v>42540</v>
      </c>
      <c r="C6138" t="s">
        <v>15176</v>
      </c>
      <c r="D6138" t="s">
        <v>6134</v>
      </c>
      <c r="E6138" t="s">
        <v>14564</v>
      </c>
      <c r="F6138" s="2" t="s">
        <v>7333</v>
      </c>
      <c r="G6138" s="2" t="s">
        <v>7333</v>
      </c>
      <c r="H6138" s="29">
        <v>0</v>
      </c>
      <c r="I6138" s="26">
        <v>0</v>
      </c>
      <c r="J6138" s="25">
        <v>0</v>
      </c>
      <c r="K6138" s="25">
        <v>0</v>
      </c>
      <c r="L6138" s="25">
        <v>0</v>
      </c>
      <c r="M6138" s="27">
        <v>0</v>
      </c>
    </row>
    <row r="6139" spans="1:13" x14ac:dyDescent="0.15">
      <c r="A6139" t="s">
        <v>22197</v>
      </c>
      <c r="B6139">
        <v>43318</v>
      </c>
      <c r="C6139" t="s">
        <v>15246</v>
      </c>
      <c r="D6139" t="s">
        <v>6135</v>
      </c>
      <c r="E6139" t="s">
        <v>14566</v>
      </c>
      <c r="F6139" s="2" t="s">
        <v>6487</v>
      </c>
      <c r="G6139" s="2" t="s">
        <v>6487</v>
      </c>
      <c r="H6139" s="29">
        <v>0</v>
      </c>
      <c r="I6139" s="26">
        <v>0</v>
      </c>
      <c r="J6139" s="25">
        <v>0</v>
      </c>
      <c r="K6139" s="25">
        <v>0</v>
      </c>
      <c r="L6139" s="25">
        <v>0</v>
      </c>
      <c r="M6139" s="27">
        <v>0</v>
      </c>
    </row>
    <row r="6140" spans="1:13" x14ac:dyDescent="0.15">
      <c r="A6140" t="s">
        <v>22478</v>
      </c>
      <c r="B6140">
        <v>50195</v>
      </c>
      <c r="C6140" t="s">
        <v>15293</v>
      </c>
      <c r="D6140" t="s">
        <v>6136</v>
      </c>
      <c r="E6140" t="s">
        <v>14567</v>
      </c>
      <c r="F6140" s="2" t="s">
        <v>7261</v>
      </c>
      <c r="G6140" s="2" t="s">
        <v>7261</v>
      </c>
      <c r="H6140" s="29">
        <v>0</v>
      </c>
      <c r="I6140" s="26">
        <v>0</v>
      </c>
      <c r="J6140" s="25">
        <v>0</v>
      </c>
      <c r="K6140" s="25">
        <v>0</v>
      </c>
      <c r="L6140" s="25">
        <v>0</v>
      </c>
      <c r="M6140" s="27">
        <v>0</v>
      </c>
    </row>
    <row r="6141" spans="1:13" x14ac:dyDescent="0.15">
      <c r="A6141" t="s">
        <v>22751</v>
      </c>
      <c r="B6141">
        <v>69669</v>
      </c>
      <c r="C6141" t="s">
        <v>15353</v>
      </c>
      <c r="D6141" t="s">
        <v>6137</v>
      </c>
      <c r="E6141" t="s">
        <v>14568</v>
      </c>
      <c r="F6141" s="2" t="s">
        <v>6238</v>
      </c>
      <c r="G6141" s="2" t="s">
        <v>6238</v>
      </c>
      <c r="H6141" s="29">
        <v>0</v>
      </c>
      <c r="I6141" s="26">
        <v>0</v>
      </c>
      <c r="J6141" s="25">
        <v>0</v>
      </c>
      <c r="K6141" s="25">
        <v>0</v>
      </c>
      <c r="L6141" s="25">
        <v>0</v>
      </c>
      <c r="M6141" s="27">
        <v>0</v>
      </c>
    </row>
    <row r="6142" spans="1:13" x14ac:dyDescent="0.15">
      <c r="A6142" t="s">
        <v>23446</v>
      </c>
      <c r="B6142">
        <v>83579</v>
      </c>
      <c r="C6142" t="s">
        <v>15458</v>
      </c>
      <c r="D6142" t="s">
        <v>6138</v>
      </c>
      <c r="E6142" t="s">
        <v>14569</v>
      </c>
      <c r="F6142" s="2" t="s">
        <v>6404</v>
      </c>
      <c r="G6142" s="2" t="s">
        <v>6404</v>
      </c>
      <c r="H6142" s="29">
        <v>0</v>
      </c>
      <c r="I6142" s="26">
        <v>0</v>
      </c>
      <c r="J6142" s="25">
        <v>0</v>
      </c>
      <c r="K6142" s="25">
        <v>0</v>
      </c>
      <c r="L6142" s="25">
        <v>0</v>
      </c>
      <c r="M6142" s="27">
        <v>0</v>
      </c>
    </row>
    <row r="6143" spans="1:13" x14ac:dyDescent="0.15">
      <c r="A6143" t="s">
        <v>21261</v>
      </c>
      <c r="B6143">
        <v>41781</v>
      </c>
      <c r="C6143" t="s">
        <v>15115</v>
      </c>
      <c r="D6143" t="s">
        <v>6139</v>
      </c>
      <c r="E6143" t="s">
        <v>14570</v>
      </c>
      <c r="F6143" s="2" t="s">
        <v>6293</v>
      </c>
      <c r="G6143" s="2" t="s">
        <v>6293</v>
      </c>
      <c r="H6143" s="29">
        <v>0</v>
      </c>
      <c r="I6143" s="26">
        <v>42.11</v>
      </c>
      <c r="J6143" s="25">
        <v>22053.43</v>
      </c>
      <c r="K6143" s="25">
        <v>22053.43</v>
      </c>
      <c r="L6143" s="25">
        <v>-10806.18</v>
      </c>
      <c r="M6143" s="27">
        <v>11247.25</v>
      </c>
    </row>
    <row r="6144" spans="1:13" x14ac:dyDescent="0.15">
      <c r="A6144" t="s">
        <v>23439</v>
      </c>
      <c r="B6144">
        <v>83280</v>
      </c>
      <c r="C6144" t="s">
        <v>15457</v>
      </c>
      <c r="D6144" t="s">
        <v>6140</v>
      </c>
      <c r="E6144" t="s">
        <v>14571</v>
      </c>
      <c r="F6144" s="2" t="s">
        <v>6244</v>
      </c>
      <c r="G6144" s="2" t="s">
        <v>6245</v>
      </c>
      <c r="H6144" s="29">
        <v>45586</v>
      </c>
      <c r="I6144" s="26">
        <v>0</v>
      </c>
      <c r="J6144" s="25">
        <v>0</v>
      </c>
      <c r="K6144" s="25">
        <v>-45586</v>
      </c>
      <c r="L6144" s="25">
        <v>34189.5</v>
      </c>
      <c r="M6144" s="27">
        <v>34189.5</v>
      </c>
    </row>
    <row r="6145" spans="1:13" x14ac:dyDescent="0.15">
      <c r="A6145" t="s">
        <v>21615</v>
      </c>
      <c r="B6145">
        <v>41884</v>
      </c>
      <c r="C6145" t="s">
        <v>15156</v>
      </c>
      <c r="D6145" t="s">
        <v>6141</v>
      </c>
      <c r="E6145" t="s">
        <v>14572</v>
      </c>
      <c r="F6145" s="2" t="s">
        <v>6404</v>
      </c>
      <c r="G6145" s="2" t="s">
        <v>6404</v>
      </c>
      <c r="H6145" s="29">
        <v>0</v>
      </c>
      <c r="I6145" s="26">
        <v>0</v>
      </c>
      <c r="J6145" s="25">
        <v>0</v>
      </c>
      <c r="K6145" s="25">
        <v>0</v>
      </c>
      <c r="L6145" s="25">
        <v>0</v>
      </c>
      <c r="M6145" s="27">
        <v>0</v>
      </c>
    </row>
    <row r="6146" spans="1:13" x14ac:dyDescent="0.15">
      <c r="A6146" t="s">
        <v>17901</v>
      </c>
      <c r="B6146">
        <v>30883</v>
      </c>
      <c r="C6146" t="s">
        <v>14749</v>
      </c>
      <c r="D6146" t="s">
        <v>6142</v>
      </c>
      <c r="E6146" t="s">
        <v>14573</v>
      </c>
      <c r="F6146" s="2" t="s">
        <v>6293</v>
      </c>
      <c r="G6146" s="2" t="s">
        <v>6293</v>
      </c>
      <c r="H6146" s="29">
        <v>544218.21</v>
      </c>
      <c r="I6146" s="26">
        <v>654.75</v>
      </c>
      <c r="J6146" s="25">
        <v>342899.12</v>
      </c>
      <c r="K6146" s="25">
        <v>-201319.08999999997</v>
      </c>
      <c r="L6146" s="25">
        <v>150989.32</v>
      </c>
      <c r="M6146" s="27">
        <v>493888.44</v>
      </c>
    </row>
    <row r="6147" spans="1:13" x14ac:dyDescent="0.15">
      <c r="A6147" t="s">
        <v>17902</v>
      </c>
      <c r="B6147">
        <v>30883</v>
      </c>
      <c r="C6147" t="s">
        <v>14749</v>
      </c>
      <c r="D6147" t="s">
        <v>6143</v>
      </c>
      <c r="E6147" t="s">
        <v>14574</v>
      </c>
      <c r="F6147" s="2" t="s">
        <v>6293</v>
      </c>
      <c r="G6147" s="2" t="s">
        <v>6293</v>
      </c>
      <c r="H6147" s="29">
        <v>653046.41</v>
      </c>
      <c r="I6147" s="26">
        <v>856.11</v>
      </c>
      <c r="J6147" s="25">
        <v>448353.37</v>
      </c>
      <c r="K6147" s="25">
        <v>-204693.04000000004</v>
      </c>
      <c r="L6147" s="25">
        <v>153519.78</v>
      </c>
      <c r="M6147" s="27">
        <v>601873.15</v>
      </c>
    </row>
    <row r="6148" spans="1:13" x14ac:dyDescent="0.15">
      <c r="A6148" t="s">
        <v>21987</v>
      </c>
      <c r="B6148">
        <v>42623</v>
      </c>
      <c r="C6148" t="s">
        <v>15204</v>
      </c>
      <c r="D6148" t="s">
        <v>6144</v>
      </c>
      <c r="E6148" t="s">
        <v>14575</v>
      </c>
      <c r="F6148" s="2" t="s">
        <v>6247</v>
      </c>
      <c r="G6148" s="2" t="s">
        <v>6247</v>
      </c>
      <c r="H6148" s="29">
        <v>0</v>
      </c>
      <c r="I6148" s="26">
        <v>0</v>
      </c>
      <c r="J6148" s="25">
        <v>0</v>
      </c>
      <c r="K6148" s="25">
        <v>0</v>
      </c>
      <c r="L6148" s="25">
        <v>0</v>
      </c>
      <c r="M6148" s="27">
        <v>0</v>
      </c>
    </row>
    <row r="6149" spans="1:13" x14ac:dyDescent="0.15">
      <c r="A6149" t="s">
        <v>21144</v>
      </c>
      <c r="B6149">
        <v>41774</v>
      </c>
      <c r="C6149" t="s">
        <v>15109</v>
      </c>
      <c r="D6149" t="s">
        <v>6145</v>
      </c>
      <c r="E6149" t="s">
        <v>14576</v>
      </c>
      <c r="F6149" s="2" t="s">
        <v>6293</v>
      </c>
      <c r="G6149" s="2" t="s">
        <v>6293</v>
      </c>
      <c r="H6149" s="29">
        <v>0</v>
      </c>
      <c r="I6149" s="26">
        <v>0</v>
      </c>
      <c r="J6149" s="25">
        <v>0</v>
      </c>
      <c r="K6149" s="25">
        <v>0</v>
      </c>
      <c r="L6149" s="25">
        <v>0</v>
      </c>
      <c r="M6149" s="27">
        <v>0</v>
      </c>
    </row>
    <row r="6150" spans="1:13" x14ac:dyDescent="0.15">
      <c r="A6150" t="s">
        <v>17821</v>
      </c>
      <c r="B6150">
        <v>29810</v>
      </c>
      <c r="C6150" t="s">
        <v>14716</v>
      </c>
      <c r="D6150" t="s">
        <v>6146</v>
      </c>
      <c r="E6150" t="s">
        <v>14577</v>
      </c>
      <c r="F6150" s="2" t="s">
        <v>10414</v>
      </c>
      <c r="G6150" s="2" t="s">
        <v>6248</v>
      </c>
      <c r="H6150" s="29">
        <v>0</v>
      </c>
      <c r="I6150" s="26">
        <v>0</v>
      </c>
      <c r="J6150" s="25">
        <v>0</v>
      </c>
      <c r="K6150" s="25">
        <v>0</v>
      </c>
      <c r="L6150" s="25">
        <v>0</v>
      </c>
      <c r="M6150" s="27">
        <v>0</v>
      </c>
    </row>
    <row r="6151" spans="1:13" x14ac:dyDescent="0.15">
      <c r="A6151" t="s">
        <v>21324</v>
      </c>
      <c r="B6151">
        <v>41794</v>
      </c>
      <c r="C6151" t="s">
        <v>15120</v>
      </c>
      <c r="D6151" t="s">
        <v>6147</v>
      </c>
      <c r="E6151" t="s">
        <v>9037</v>
      </c>
      <c r="F6151" s="2" t="s">
        <v>6405</v>
      </c>
      <c r="G6151" s="2" t="s">
        <v>6406</v>
      </c>
      <c r="H6151" s="29">
        <v>0</v>
      </c>
      <c r="I6151" s="26">
        <v>0</v>
      </c>
      <c r="J6151" s="25">
        <v>0</v>
      </c>
      <c r="K6151" s="25">
        <v>0</v>
      </c>
      <c r="L6151" s="25">
        <v>0</v>
      </c>
      <c r="M6151" s="27">
        <v>0</v>
      </c>
    </row>
    <row r="6152" spans="1:13" x14ac:dyDescent="0.15">
      <c r="A6152" t="s">
        <v>22005</v>
      </c>
      <c r="B6152">
        <v>42640</v>
      </c>
      <c r="C6152" t="s">
        <v>15208</v>
      </c>
      <c r="D6152" t="s">
        <v>6148</v>
      </c>
      <c r="E6152" t="s">
        <v>14578</v>
      </c>
      <c r="F6152" s="2" t="s">
        <v>6283</v>
      </c>
      <c r="G6152" s="2" t="s">
        <v>6283</v>
      </c>
      <c r="H6152" s="29">
        <v>0</v>
      </c>
      <c r="I6152" s="26">
        <v>18.13</v>
      </c>
      <c r="J6152" s="25">
        <v>9494.86</v>
      </c>
      <c r="K6152" s="25">
        <v>9494.86</v>
      </c>
      <c r="L6152" s="25">
        <v>-4652.4799999999996</v>
      </c>
      <c r="M6152" s="27">
        <v>4842.380000000001</v>
      </c>
    </row>
    <row r="6153" spans="1:13" x14ac:dyDescent="0.15">
      <c r="A6153" t="s">
        <v>21707</v>
      </c>
      <c r="B6153">
        <v>42510</v>
      </c>
      <c r="C6153" t="s">
        <v>15168</v>
      </c>
      <c r="D6153" t="s">
        <v>6149</v>
      </c>
      <c r="E6153" t="s">
        <v>14579</v>
      </c>
      <c r="F6153" s="2" t="s">
        <v>6238</v>
      </c>
      <c r="G6153" s="2" t="s">
        <v>6238</v>
      </c>
      <c r="H6153" s="29">
        <v>0</v>
      </c>
      <c r="I6153" s="26">
        <v>0</v>
      </c>
      <c r="J6153" s="25">
        <v>0</v>
      </c>
      <c r="K6153" s="25">
        <v>0</v>
      </c>
      <c r="L6153" s="25">
        <v>0</v>
      </c>
      <c r="M6153" s="27">
        <v>0</v>
      </c>
    </row>
    <row r="6154" spans="1:13" x14ac:dyDescent="0.15">
      <c r="A6154" t="s">
        <v>23560</v>
      </c>
      <c r="B6154">
        <v>95148</v>
      </c>
      <c r="C6154" t="s">
        <v>15509</v>
      </c>
      <c r="D6154" t="s">
        <v>6150</v>
      </c>
      <c r="E6154" t="s">
        <v>14448</v>
      </c>
      <c r="F6154" s="2" t="s">
        <v>6507</v>
      </c>
      <c r="G6154" s="2" t="s">
        <v>6507</v>
      </c>
      <c r="H6154" s="29">
        <v>0</v>
      </c>
      <c r="I6154" s="26">
        <v>0</v>
      </c>
      <c r="J6154" s="25">
        <v>0</v>
      </c>
      <c r="K6154" s="25">
        <v>0</v>
      </c>
      <c r="L6154" s="25">
        <v>0</v>
      </c>
      <c r="M6154" s="27">
        <v>0</v>
      </c>
    </row>
    <row r="6155" spans="1:13" x14ac:dyDescent="0.15">
      <c r="A6155" t="s">
        <v>21708</v>
      </c>
      <c r="B6155">
        <v>42510</v>
      </c>
      <c r="C6155" t="s">
        <v>15168</v>
      </c>
      <c r="D6155" t="s">
        <v>6151</v>
      </c>
      <c r="E6155" t="s">
        <v>14580</v>
      </c>
      <c r="F6155" s="2" t="s">
        <v>6238</v>
      </c>
      <c r="G6155" s="2" t="s">
        <v>6238</v>
      </c>
      <c r="H6155" s="29">
        <v>15856</v>
      </c>
      <c r="I6155" s="26">
        <v>0</v>
      </c>
      <c r="J6155" s="25">
        <v>0</v>
      </c>
      <c r="K6155" s="25">
        <v>-15856</v>
      </c>
      <c r="L6155" s="25">
        <v>11892</v>
      </c>
      <c r="M6155" s="27">
        <v>11892</v>
      </c>
    </row>
    <row r="6156" spans="1:13" x14ac:dyDescent="0.15">
      <c r="A6156" t="s">
        <v>22689</v>
      </c>
      <c r="B6156">
        <v>62662</v>
      </c>
      <c r="C6156" t="s">
        <v>15339</v>
      </c>
      <c r="D6156" t="s">
        <v>6152</v>
      </c>
      <c r="E6156" t="s">
        <v>14581</v>
      </c>
      <c r="F6156" s="2" t="s">
        <v>6341</v>
      </c>
      <c r="G6156" s="2" t="s">
        <v>6341</v>
      </c>
      <c r="H6156" s="29">
        <v>0</v>
      </c>
      <c r="I6156" s="26">
        <v>0</v>
      </c>
      <c r="J6156" s="25">
        <v>0</v>
      </c>
      <c r="K6156" s="25">
        <v>0</v>
      </c>
      <c r="L6156" s="25">
        <v>0</v>
      </c>
      <c r="M6156" s="27">
        <v>0</v>
      </c>
    </row>
    <row r="6157" spans="1:13" x14ac:dyDescent="0.15">
      <c r="A6157" t="s">
        <v>22706</v>
      </c>
      <c r="B6157">
        <v>65287</v>
      </c>
      <c r="C6157" t="s">
        <v>15345</v>
      </c>
      <c r="D6157" t="s">
        <v>6153</v>
      </c>
      <c r="E6157" t="s">
        <v>11178</v>
      </c>
      <c r="F6157" s="2" t="s">
        <v>6304</v>
      </c>
      <c r="G6157" s="2" t="s">
        <v>6305</v>
      </c>
      <c r="H6157" s="29">
        <v>45586</v>
      </c>
      <c r="I6157" s="26">
        <v>237.23</v>
      </c>
      <c r="J6157" s="25">
        <v>124239.72</v>
      </c>
      <c r="K6157" s="25">
        <v>78653.72</v>
      </c>
      <c r="L6157" s="25">
        <v>-38540.32</v>
      </c>
      <c r="M6157" s="27">
        <v>85699.4</v>
      </c>
    </row>
    <row r="6158" spans="1:13" x14ac:dyDescent="0.15">
      <c r="A6158" t="s">
        <v>19467</v>
      </c>
      <c r="B6158">
        <v>41337</v>
      </c>
      <c r="C6158" t="s">
        <v>14978</v>
      </c>
      <c r="D6158" t="s">
        <v>6154</v>
      </c>
      <c r="E6158" t="s">
        <v>14583</v>
      </c>
      <c r="F6158" s="2" t="s">
        <v>6404</v>
      </c>
      <c r="G6158" s="2" t="s">
        <v>6404</v>
      </c>
      <c r="H6158" s="29">
        <v>0</v>
      </c>
      <c r="I6158" s="26">
        <v>0</v>
      </c>
      <c r="J6158" s="25">
        <v>0</v>
      </c>
      <c r="K6158" s="25">
        <v>0</v>
      </c>
      <c r="L6158" s="25">
        <v>0</v>
      </c>
      <c r="M6158" s="27">
        <v>0</v>
      </c>
    </row>
    <row r="6159" spans="1:13" x14ac:dyDescent="0.15">
      <c r="A6159" t="s">
        <v>17539</v>
      </c>
      <c r="B6159">
        <v>20281</v>
      </c>
      <c r="C6159" t="s">
        <v>14666</v>
      </c>
      <c r="D6159" t="s">
        <v>6155</v>
      </c>
      <c r="E6159" t="s">
        <v>14584</v>
      </c>
      <c r="F6159" s="2" t="s">
        <v>6985</v>
      </c>
      <c r="G6159" s="2" t="s">
        <v>6986</v>
      </c>
      <c r="H6159" s="29">
        <v>0</v>
      </c>
      <c r="I6159" s="26">
        <v>0</v>
      </c>
      <c r="J6159" s="25">
        <v>0</v>
      </c>
      <c r="K6159" s="25">
        <v>0</v>
      </c>
      <c r="L6159" s="25">
        <v>0</v>
      </c>
      <c r="M6159" s="27">
        <v>0</v>
      </c>
    </row>
    <row r="6160" spans="1:13" x14ac:dyDescent="0.15">
      <c r="A6160" t="s">
        <v>17889</v>
      </c>
      <c r="B6160">
        <v>30725</v>
      </c>
      <c r="C6160" t="s">
        <v>14742</v>
      </c>
      <c r="D6160" t="s">
        <v>6156</v>
      </c>
      <c r="E6160" t="s">
        <v>14585</v>
      </c>
      <c r="F6160" s="2" t="s">
        <v>6461</v>
      </c>
      <c r="G6160" s="2" t="s">
        <v>6461</v>
      </c>
      <c r="H6160" s="29">
        <v>248906.69999999995</v>
      </c>
      <c r="I6160" s="26">
        <v>765.27</v>
      </c>
      <c r="J6160" s="25">
        <v>400779.55</v>
      </c>
      <c r="K6160" s="25">
        <v>151872.85000000003</v>
      </c>
      <c r="L6160" s="25">
        <v>-74417.7</v>
      </c>
      <c r="M6160" s="27">
        <v>326361.84999999998</v>
      </c>
    </row>
    <row r="6161" spans="1:13" x14ac:dyDescent="0.15">
      <c r="A6161" t="s">
        <v>21387</v>
      </c>
      <c r="B6161">
        <v>41820</v>
      </c>
      <c r="C6161" t="s">
        <v>15129</v>
      </c>
      <c r="D6161" t="s">
        <v>6157</v>
      </c>
      <c r="E6161" t="s">
        <v>14586</v>
      </c>
      <c r="F6161" s="2" t="s">
        <v>6247</v>
      </c>
      <c r="G6161" s="2" t="s">
        <v>6247</v>
      </c>
      <c r="H6161" s="29">
        <v>105633.59000000003</v>
      </c>
      <c r="I6161" s="26">
        <v>300.02999999999997</v>
      </c>
      <c r="J6161" s="25">
        <v>157128.71</v>
      </c>
      <c r="K6161" s="25">
        <v>51495.119999999966</v>
      </c>
      <c r="L6161" s="25">
        <v>-25232.61</v>
      </c>
      <c r="M6161" s="27">
        <v>131896.09999999998</v>
      </c>
    </row>
    <row r="6162" spans="1:13" x14ac:dyDescent="0.15">
      <c r="A6162" t="s">
        <v>22060</v>
      </c>
      <c r="B6162">
        <v>42674</v>
      </c>
      <c r="C6162" t="s">
        <v>15213</v>
      </c>
      <c r="D6162" t="s">
        <v>6158</v>
      </c>
      <c r="E6162" t="s">
        <v>14587</v>
      </c>
      <c r="F6162" s="2" t="s">
        <v>9390</v>
      </c>
      <c r="G6162" s="2" t="s">
        <v>6234</v>
      </c>
      <c r="H6162" s="29">
        <v>0</v>
      </c>
      <c r="I6162" s="26">
        <v>0</v>
      </c>
      <c r="J6162" s="25">
        <v>0</v>
      </c>
      <c r="K6162" s="25">
        <v>0</v>
      </c>
      <c r="L6162" s="25">
        <v>0</v>
      </c>
      <c r="M6162" s="27">
        <v>0</v>
      </c>
    </row>
    <row r="6163" spans="1:13" x14ac:dyDescent="0.15">
      <c r="A6163" t="s">
        <v>18445</v>
      </c>
      <c r="B6163">
        <v>40586</v>
      </c>
      <c r="C6163" t="s">
        <v>14876</v>
      </c>
      <c r="D6163" t="s">
        <v>6159</v>
      </c>
      <c r="E6163" t="s">
        <v>14590</v>
      </c>
      <c r="F6163" s="2" t="s">
        <v>9875</v>
      </c>
      <c r="G6163" s="2" t="s">
        <v>9411</v>
      </c>
      <c r="H6163" s="29">
        <v>0</v>
      </c>
      <c r="I6163" s="26">
        <v>0</v>
      </c>
      <c r="J6163" s="25">
        <v>0</v>
      </c>
      <c r="K6163" s="25">
        <v>0</v>
      </c>
      <c r="L6163" s="25">
        <v>0</v>
      </c>
      <c r="M6163" s="27">
        <v>0</v>
      </c>
    </row>
    <row r="6164" spans="1:13" x14ac:dyDescent="0.15">
      <c r="A6164" t="s">
        <v>22079</v>
      </c>
      <c r="B6164">
        <v>42686</v>
      </c>
      <c r="C6164" t="s">
        <v>15216</v>
      </c>
      <c r="D6164" t="s">
        <v>6160</v>
      </c>
      <c r="E6164" t="s">
        <v>14591</v>
      </c>
      <c r="F6164" s="2" t="s">
        <v>6485</v>
      </c>
      <c r="G6164" s="2" t="s">
        <v>6485</v>
      </c>
      <c r="H6164" s="29">
        <v>254427.18999999994</v>
      </c>
      <c r="I6164" s="26">
        <v>310.49</v>
      </c>
      <c r="J6164" s="25">
        <v>162606.72</v>
      </c>
      <c r="K6164" s="25">
        <v>-91820.469999999943</v>
      </c>
      <c r="L6164" s="25">
        <v>68865.350000000006</v>
      </c>
      <c r="M6164" s="27">
        <v>231472.07</v>
      </c>
    </row>
    <row r="6165" spans="1:13" x14ac:dyDescent="0.15">
      <c r="A6165" t="s">
        <v>22061</v>
      </c>
      <c r="B6165">
        <v>42679</v>
      </c>
      <c r="C6165" t="s">
        <v>15214</v>
      </c>
      <c r="D6165" t="s">
        <v>6161</v>
      </c>
      <c r="E6165" t="s">
        <v>14596</v>
      </c>
      <c r="F6165" s="2" t="s">
        <v>6985</v>
      </c>
      <c r="G6165" s="2" t="s">
        <v>6986</v>
      </c>
      <c r="H6165" s="29">
        <v>0</v>
      </c>
      <c r="I6165" s="26">
        <v>0</v>
      </c>
      <c r="J6165" s="25">
        <v>0</v>
      </c>
      <c r="K6165" s="25">
        <v>0</v>
      </c>
      <c r="L6165" s="25">
        <v>0</v>
      </c>
      <c r="M6165" s="27">
        <v>0</v>
      </c>
    </row>
    <row r="6166" spans="1:13" x14ac:dyDescent="0.15">
      <c r="A6166" t="s">
        <v>19191</v>
      </c>
      <c r="B6166">
        <v>41154</v>
      </c>
      <c r="C6166" t="s">
        <v>14949</v>
      </c>
      <c r="D6166" t="s">
        <v>6162</v>
      </c>
      <c r="E6166" t="s">
        <v>14598</v>
      </c>
      <c r="F6166" s="2" t="s">
        <v>6569</v>
      </c>
      <c r="G6166" s="2" t="s">
        <v>6569</v>
      </c>
      <c r="H6166" s="29">
        <v>0</v>
      </c>
      <c r="I6166" s="26">
        <v>0</v>
      </c>
      <c r="J6166" s="25">
        <v>0</v>
      </c>
      <c r="K6166" s="25">
        <v>0</v>
      </c>
      <c r="L6166" s="25">
        <v>0</v>
      </c>
      <c r="M6166" s="27">
        <v>0</v>
      </c>
    </row>
    <row r="6167" spans="1:13" x14ac:dyDescent="0.15">
      <c r="A6167" t="s">
        <v>22081</v>
      </c>
      <c r="B6167">
        <v>42708</v>
      </c>
      <c r="C6167" t="s">
        <v>15217</v>
      </c>
      <c r="D6167" t="s">
        <v>6163</v>
      </c>
      <c r="E6167" t="s">
        <v>14599</v>
      </c>
      <c r="F6167" s="2" t="s">
        <v>6293</v>
      </c>
      <c r="G6167" s="2" t="s">
        <v>6293</v>
      </c>
      <c r="H6167" s="29">
        <v>191927</v>
      </c>
      <c r="I6167" s="26">
        <v>327.64</v>
      </c>
      <c r="J6167" s="25">
        <v>171588.34</v>
      </c>
      <c r="K6167" s="25">
        <v>-20338.660000000003</v>
      </c>
      <c r="L6167" s="25">
        <v>15254</v>
      </c>
      <c r="M6167" s="27">
        <v>186842.34</v>
      </c>
    </row>
    <row r="6168" spans="1:13" x14ac:dyDescent="0.15">
      <c r="A6168" t="s">
        <v>19001</v>
      </c>
      <c r="B6168">
        <v>41000</v>
      </c>
      <c r="C6168" t="s">
        <v>14930</v>
      </c>
      <c r="D6168" t="s">
        <v>6164</v>
      </c>
      <c r="E6168" t="s">
        <v>14601</v>
      </c>
      <c r="F6168" s="2" t="s">
        <v>6535</v>
      </c>
      <c r="G6168" s="2" t="s">
        <v>6535</v>
      </c>
      <c r="H6168" s="29">
        <v>150519.24</v>
      </c>
      <c r="I6168" s="26">
        <v>316.14</v>
      </c>
      <c r="J6168" s="25">
        <v>165565.68</v>
      </c>
      <c r="K6168" s="25">
        <v>15046.440000000002</v>
      </c>
      <c r="L6168" s="25">
        <v>-7372.76</v>
      </c>
      <c r="M6168" s="27">
        <v>158192.91999999998</v>
      </c>
    </row>
    <row r="6169" spans="1:13" x14ac:dyDescent="0.15">
      <c r="A6169" t="s">
        <v>17931</v>
      </c>
      <c r="B6169">
        <v>31076</v>
      </c>
      <c r="C6169" t="s">
        <v>14756</v>
      </c>
      <c r="D6169" t="s">
        <v>6165</v>
      </c>
      <c r="E6169" t="s">
        <v>14602</v>
      </c>
      <c r="F6169" s="2" t="s">
        <v>6304</v>
      </c>
      <c r="G6169" s="2" t="s">
        <v>6305</v>
      </c>
      <c r="H6169" s="29">
        <v>187243.55000000002</v>
      </c>
      <c r="I6169" s="26">
        <v>474.59</v>
      </c>
      <c r="J6169" s="25">
        <v>248547.53</v>
      </c>
      <c r="K6169" s="25">
        <v>61303.979999999981</v>
      </c>
      <c r="L6169" s="25">
        <v>-30038.95</v>
      </c>
      <c r="M6169" s="27">
        <v>218508.58</v>
      </c>
    </row>
    <row r="6170" spans="1:13" x14ac:dyDescent="0.15">
      <c r="A6170" t="s">
        <v>18210</v>
      </c>
      <c r="B6170">
        <v>40020</v>
      </c>
      <c r="C6170" t="s">
        <v>14835</v>
      </c>
      <c r="D6170" t="s">
        <v>6166</v>
      </c>
      <c r="E6170" t="s">
        <v>14603</v>
      </c>
      <c r="F6170" s="2" t="s">
        <v>6363</v>
      </c>
      <c r="G6170" s="2" t="s">
        <v>6363</v>
      </c>
      <c r="H6170" s="29">
        <v>0</v>
      </c>
      <c r="I6170" s="26">
        <v>0</v>
      </c>
      <c r="J6170" s="25">
        <v>0</v>
      </c>
      <c r="K6170" s="25">
        <v>0</v>
      </c>
      <c r="L6170" s="25">
        <v>0</v>
      </c>
      <c r="M6170" s="27">
        <v>0</v>
      </c>
    </row>
    <row r="6171" spans="1:13" x14ac:dyDescent="0.15">
      <c r="A6171" t="s">
        <v>22080</v>
      </c>
      <c r="B6171">
        <v>42686</v>
      </c>
      <c r="C6171" t="s">
        <v>15216</v>
      </c>
      <c r="D6171" t="s">
        <v>6167</v>
      </c>
      <c r="E6171" t="s">
        <v>14604</v>
      </c>
      <c r="F6171" s="2" t="s">
        <v>6395</v>
      </c>
      <c r="G6171" s="2" t="s">
        <v>6396</v>
      </c>
      <c r="H6171" s="29">
        <v>197269.59999999998</v>
      </c>
      <c r="I6171" s="26">
        <v>382.71</v>
      </c>
      <c r="J6171" s="25">
        <v>200429.05</v>
      </c>
      <c r="K6171" s="25">
        <v>3159.4500000000116</v>
      </c>
      <c r="L6171" s="25">
        <v>-1548.13</v>
      </c>
      <c r="M6171" s="27">
        <v>198880.91999999998</v>
      </c>
    </row>
    <row r="6172" spans="1:13" x14ac:dyDescent="0.15">
      <c r="A6172" t="s">
        <v>18265</v>
      </c>
      <c r="B6172">
        <v>40306</v>
      </c>
      <c r="C6172" t="s">
        <v>14850</v>
      </c>
      <c r="D6172" t="s">
        <v>6168</v>
      </c>
      <c r="E6172" t="s">
        <v>14605</v>
      </c>
      <c r="F6172" s="2" t="s">
        <v>6449</v>
      </c>
      <c r="G6172" s="2" t="s">
        <v>6449</v>
      </c>
      <c r="H6172" s="29">
        <v>0</v>
      </c>
      <c r="I6172" s="26">
        <v>0</v>
      </c>
      <c r="J6172" s="25">
        <v>0</v>
      </c>
      <c r="K6172" s="25">
        <v>0</v>
      </c>
      <c r="L6172" s="25">
        <v>0</v>
      </c>
      <c r="M6172" s="27">
        <v>0</v>
      </c>
    </row>
    <row r="6173" spans="1:13" x14ac:dyDescent="0.15">
      <c r="A6173" t="s">
        <v>20110</v>
      </c>
      <c r="B6173">
        <v>41496</v>
      </c>
      <c r="C6173" t="s">
        <v>15031</v>
      </c>
      <c r="D6173" t="s">
        <v>6169</v>
      </c>
      <c r="E6173" t="s">
        <v>14606</v>
      </c>
      <c r="F6173" s="2" t="s">
        <v>6470</v>
      </c>
      <c r="G6173" s="2" t="s">
        <v>6471</v>
      </c>
      <c r="H6173" s="29">
        <v>0</v>
      </c>
      <c r="I6173" s="26">
        <v>0</v>
      </c>
      <c r="J6173" s="25">
        <v>0</v>
      </c>
      <c r="K6173" s="25">
        <v>0</v>
      </c>
      <c r="L6173" s="25">
        <v>0</v>
      </c>
      <c r="M6173" s="27">
        <v>0</v>
      </c>
    </row>
    <row r="6174" spans="1:13" x14ac:dyDescent="0.15">
      <c r="A6174" t="s">
        <v>17687</v>
      </c>
      <c r="B6174">
        <v>24844</v>
      </c>
      <c r="C6174" t="s">
        <v>14690</v>
      </c>
      <c r="D6174" t="s">
        <v>6170</v>
      </c>
      <c r="E6174" t="s">
        <v>14607</v>
      </c>
      <c r="F6174" s="2" t="s">
        <v>6209</v>
      </c>
      <c r="G6174" s="2" t="s">
        <v>6209</v>
      </c>
      <c r="H6174" s="29">
        <v>0</v>
      </c>
      <c r="I6174" s="26">
        <v>146.77000000000001</v>
      </c>
      <c r="J6174" s="25">
        <v>76864.92</v>
      </c>
      <c r="K6174" s="25">
        <v>76864.92</v>
      </c>
      <c r="L6174" s="25">
        <v>-37663.81</v>
      </c>
      <c r="M6174" s="27">
        <v>39201.11</v>
      </c>
    </row>
    <row r="6175" spans="1:13" x14ac:dyDescent="0.15">
      <c r="A6175" t="s">
        <v>22096</v>
      </c>
      <c r="B6175">
        <v>42715</v>
      </c>
      <c r="C6175" t="s">
        <v>15219</v>
      </c>
      <c r="D6175" t="s">
        <v>6171</v>
      </c>
      <c r="E6175" t="s">
        <v>14608</v>
      </c>
      <c r="F6175" s="2" t="s">
        <v>6363</v>
      </c>
      <c r="G6175" s="2" t="s">
        <v>6363</v>
      </c>
      <c r="H6175" s="29">
        <v>0</v>
      </c>
      <c r="I6175" s="26">
        <v>0</v>
      </c>
      <c r="J6175" s="25">
        <v>0</v>
      </c>
      <c r="K6175" s="25">
        <v>0</v>
      </c>
      <c r="L6175" s="25">
        <v>0</v>
      </c>
      <c r="M6175" s="27">
        <v>0</v>
      </c>
    </row>
    <row r="6176" spans="1:13" x14ac:dyDescent="0.15">
      <c r="A6176" t="s">
        <v>17893</v>
      </c>
      <c r="B6176">
        <v>30731</v>
      </c>
      <c r="C6176" t="s">
        <v>14743</v>
      </c>
      <c r="D6176" t="s">
        <v>6172</v>
      </c>
      <c r="E6176" t="s">
        <v>14611</v>
      </c>
      <c r="F6176" s="2" t="s">
        <v>6228</v>
      </c>
      <c r="G6176" s="2" t="s">
        <v>6228</v>
      </c>
      <c r="H6176" s="29">
        <v>381993.81000000006</v>
      </c>
      <c r="I6176" s="26">
        <v>618.82000000000005</v>
      </c>
      <c r="J6176" s="25">
        <v>324082.21999999997</v>
      </c>
      <c r="K6176" s="25">
        <v>-57911.590000000084</v>
      </c>
      <c r="L6176" s="25">
        <v>43433.69</v>
      </c>
      <c r="M6176" s="27">
        <v>367515.91</v>
      </c>
    </row>
    <row r="6177" spans="1:13" x14ac:dyDescent="0.15">
      <c r="A6177" t="s">
        <v>18243</v>
      </c>
      <c r="B6177">
        <v>40272</v>
      </c>
      <c r="C6177" t="s">
        <v>14844</v>
      </c>
      <c r="D6177" t="s">
        <v>6173</v>
      </c>
      <c r="E6177" t="s">
        <v>14085</v>
      </c>
      <c r="F6177" s="2" t="s">
        <v>6424</v>
      </c>
      <c r="G6177" s="2" t="s">
        <v>6425</v>
      </c>
      <c r="H6177" s="29">
        <v>31712</v>
      </c>
      <c r="I6177" s="26">
        <v>461.93</v>
      </c>
      <c r="J6177" s="25">
        <v>241917.36</v>
      </c>
      <c r="K6177" s="25">
        <v>210205.36</v>
      </c>
      <c r="L6177" s="25">
        <v>-103000.63</v>
      </c>
      <c r="M6177" s="27">
        <v>138916.72999999998</v>
      </c>
    </row>
    <row r="6178" spans="1:13" x14ac:dyDescent="0.15">
      <c r="A6178" t="s">
        <v>22120</v>
      </c>
      <c r="B6178">
        <v>42728</v>
      </c>
      <c r="C6178" t="s">
        <v>15223</v>
      </c>
      <c r="D6178" t="s">
        <v>6174</v>
      </c>
      <c r="E6178" t="s">
        <v>14614</v>
      </c>
      <c r="F6178" s="2" t="s">
        <v>7333</v>
      </c>
      <c r="G6178" s="2" t="s">
        <v>7333</v>
      </c>
      <c r="H6178" s="29">
        <v>0</v>
      </c>
      <c r="I6178" s="26">
        <v>0</v>
      </c>
      <c r="J6178" s="25">
        <v>0</v>
      </c>
      <c r="K6178" s="25">
        <v>0</v>
      </c>
      <c r="L6178" s="25">
        <v>0</v>
      </c>
      <c r="M6178" s="27">
        <v>0</v>
      </c>
    </row>
    <row r="6179" spans="1:13" x14ac:dyDescent="0.15">
      <c r="A6179" t="s">
        <v>23156</v>
      </c>
      <c r="B6179">
        <v>77195</v>
      </c>
      <c r="C6179" t="s">
        <v>15414</v>
      </c>
      <c r="D6179" t="s">
        <v>6175</v>
      </c>
      <c r="E6179" t="s">
        <v>14616</v>
      </c>
      <c r="F6179" s="2" t="s">
        <v>6341</v>
      </c>
      <c r="G6179" s="2" t="s">
        <v>6341</v>
      </c>
      <c r="H6179" s="29">
        <v>0</v>
      </c>
      <c r="I6179" s="26">
        <v>0</v>
      </c>
      <c r="J6179" s="25">
        <v>0</v>
      </c>
      <c r="K6179" s="25">
        <v>0</v>
      </c>
      <c r="L6179" s="25">
        <v>0</v>
      </c>
      <c r="M6179" s="27">
        <v>0</v>
      </c>
    </row>
    <row r="6180" spans="1:13" x14ac:dyDescent="0.15">
      <c r="A6180" t="s">
        <v>21726</v>
      </c>
      <c r="B6180">
        <v>42535</v>
      </c>
      <c r="C6180" t="s">
        <v>15174</v>
      </c>
      <c r="D6180" t="s">
        <v>6176</v>
      </c>
      <c r="E6180" t="s">
        <v>14617</v>
      </c>
      <c r="F6180" s="2" t="s">
        <v>6449</v>
      </c>
      <c r="G6180" s="2" t="s">
        <v>6449</v>
      </c>
      <c r="H6180" s="29">
        <v>0</v>
      </c>
      <c r="I6180" s="26">
        <v>0</v>
      </c>
      <c r="J6180" s="25">
        <v>0</v>
      </c>
      <c r="K6180" s="25">
        <v>0</v>
      </c>
      <c r="L6180" s="25">
        <v>0</v>
      </c>
      <c r="M6180" s="27">
        <v>0</v>
      </c>
    </row>
    <row r="6181" spans="1:13" x14ac:dyDescent="0.15">
      <c r="A6181" t="s">
        <v>19674</v>
      </c>
      <c r="B6181">
        <v>41398</v>
      </c>
      <c r="C6181" t="s">
        <v>14996</v>
      </c>
      <c r="D6181" t="s">
        <v>6177</v>
      </c>
      <c r="E6181" t="s">
        <v>14618</v>
      </c>
      <c r="F6181" s="2" t="s">
        <v>8981</v>
      </c>
      <c r="G6181" s="2" t="s">
        <v>6547</v>
      </c>
      <c r="H6181" s="29">
        <v>0</v>
      </c>
      <c r="I6181" s="26">
        <v>8.33</v>
      </c>
      <c r="J6181" s="25">
        <v>4362.5</v>
      </c>
      <c r="K6181" s="25">
        <v>4362.5</v>
      </c>
      <c r="L6181" s="25">
        <v>-2137.63</v>
      </c>
      <c r="M6181" s="27">
        <v>2224.87</v>
      </c>
    </row>
    <row r="6182" spans="1:13" x14ac:dyDescent="0.15">
      <c r="A6182" t="s">
        <v>22121</v>
      </c>
      <c r="B6182">
        <v>42736</v>
      </c>
      <c r="C6182" t="s">
        <v>15224</v>
      </c>
      <c r="D6182" t="s">
        <v>6178</v>
      </c>
      <c r="E6182" t="s">
        <v>14619</v>
      </c>
      <c r="F6182" s="2" t="s">
        <v>6239</v>
      </c>
      <c r="G6182" s="2" t="s">
        <v>6239</v>
      </c>
      <c r="H6182" s="29">
        <v>17105.309999999998</v>
      </c>
      <c r="I6182" s="26">
        <v>80.63</v>
      </c>
      <c r="J6182" s="25">
        <v>42226.74</v>
      </c>
      <c r="K6182" s="25">
        <v>25121.43</v>
      </c>
      <c r="L6182" s="25">
        <v>-12309.5</v>
      </c>
      <c r="M6182" s="27">
        <v>29917.239999999998</v>
      </c>
    </row>
    <row r="6183" spans="1:13" x14ac:dyDescent="0.15">
      <c r="A6183" t="s">
        <v>17822</v>
      </c>
      <c r="B6183">
        <v>29810</v>
      </c>
      <c r="C6183" t="s">
        <v>14716</v>
      </c>
      <c r="D6183" t="s">
        <v>6179</v>
      </c>
      <c r="E6183" t="s">
        <v>14623</v>
      </c>
      <c r="F6183" s="2" t="s">
        <v>6248</v>
      </c>
      <c r="G6183" s="2" t="s">
        <v>6248</v>
      </c>
      <c r="H6183" s="29">
        <v>0</v>
      </c>
      <c r="I6183" s="26">
        <v>0</v>
      </c>
      <c r="J6183" s="25">
        <v>0</v>
      </c>
      <c r="K6183" s="25">
        <v>0</v>
      </c>
      <c r="L6183" s="25">
        <v>0</v>
      </c>
      <c r="M6183" s="27">
        <v>0</v>
      </c>
    </row>
    <row r="6184" spans="1:13" x14ac:dyDescent="0.15">
      <c r="A6184" t="s">
        <v>18859</v>
      </c>
      <c r="B6184">
        <v>40950</v>
      </c>
      <c r="C6184" t="s">
        <v>14918</v>
      </c>
      <c r="D6184" t="s">
        <v>6180</v>
      </c>
      <c r="E6184" t="s">
        <v>14624</v>
      </c>
      <c r="F6184" s="2" t="s">
        <v>6449</v>
      </c>
      <c r="G6184" s="2" t="s">
        <v>6449</v>
      </c>
      <c r="H6184" s="29">
        <v>0</v>
      </c>
      <c r="I6184" s="26">
        <v>50.84</v>
      </c>
      <c r="J6184" s="25">
        <v>26625.42</v>
      </c>
      <c r="K6184" s="25">
        <v>26625.42</v>
      </c>
      <c r="L6184" s="25">
        <v>-13046.46</v>
      </c>
      <c r="M6184" s="27">
        <v>13578.96</v>
      </c>
    </row>
    <row r="6185" spans="1:13" x14ac:dyDescent="0.15">
      <c r="A6185" t="s">
        <v>21388</v>
      </c>
      <c r="B6185">
        <v>41820</v>
      </c>
      <c r="C6185" t="s">
        <v>15129</v>
      </c>
      <c r="D6185" t="s">
        <v>6181</v>
      </c>
      <c r="E6185" t="s">
        <v>14206</v>
      </c>
      <c r="F6185" s="2" t="s">
        <v>6588</v>
      </c>
      <c r="G6185" s="2" t="s">
        <v>6589</v>
      </c>
      <c r="H6185" s="29">
        <v>781130.26</v>
      </c>
      <c r="I6185" s="26">
        <v>922.27</v>
      </c>
      <c r="J6185" s="25">
        <v>483002.02</v>
      </c>
      <c r="K6185" s="25">
        <v>-298128.24</v>
      </c>
      <c r="L6185" s="25">
        <v>223596.18</v>
      </c>
      <c r="M6185" s="27">
        <v>706598.2</v>
      </c>
    </row>
    <row r="6186" spans="1:13" x14ac:dyDescent="0.15">
      <c r="A6186" t="s">
        <v>22644</v>
      </c>
      <c r="B6186">
        <v>60997</v>
      </c>
      <c r="C6186" t="s">
        <v>15331</v>
      </c>
      <c r="D6186" t="s">
        <v>6182</v>
      </c>
      <c r="E6186" t="s">
        <v>14424</v>
      </c>
      <c r="F6186" s="2" t="s">
        <v>6526</v>
      </c>
      <c r="G6186" s="2" t="s">
        <v>6526</v>
      </c>
      <c r="H6186" s="29">
        <v>0</v>
      </c>
      <c r="I6186" s="26">
        <v>0</v>
      </c>
      <c r="J6186" s="25">
        <v>0</v>
      </c>
      <c r="K6186" s="25">
        <v>0</v>
      </c>
      <c r="L6186" s="25">
        <v>0</v>
      </c>
      <c r="M6186" s="27">
        <v>0</v>
      </c>
    </row>
    <row r="6187" spans="1:13" x14ac:dyDescent="0.15">
      <c r="A6187" t="s">
        <v>19334</v>
      </c>
      <c r="B6187">
        <v>41246</v>
      </c>
      <c r="C6187" t="s">
        <v>14964</v>
      </c>
      <c r="D6187" t="s">
        <v>6183</v>
      </c>
      <c r="E6187" t="s">
        <v>14625</v>
      </c>
      <c r="F6187" s="2" t="s">
        <v>6251</v>
      </c>
      <c r="G6187" s="2" t="s">
        <v>6251</v>
      </c>
      <c r="H6187" s="29">
        <v>0</v>
      </c>
      <c r="I6187" s="26">
        <v>0</v>
      </c>
      <c r="J6187" s="25">
        <v>0</v>
      </c>
      <c r="K6187" s="25">
        <v>0</v>
      </c>
      <c r="L6187" s="25">
        <v>0</v>
      </c>
      <c r="M6187" s="27">
        <v>0</v>
      </c>
    </row>
    <row r="6188" spans="1:13" x14ac:dyDescent="0.15">
      <c r="A6188" t="s">
        <v>19445</v>
      </c>
      <c r="B6188">
        <v>41296</v>
      </c>
      <c r="C6188" t="s">
        <v>14974</v>
      </c>
      <c r="D6188" t="s">
        <v>6184</v>
      </c>
      <c r="E6188" t="s">
        <v>14626</v>
      </c>
      <c r="F6188" s="2" t="s">
        <v>6430</v>
      </c>
      <c r="G6188" s="2" t="s">
        <v>6430</v>
      </c>
      <c r="H6188" s="29">
        <v>0</v>
      </c>
      <c r="I6188" s="26">
        <v>0</v>
      </c>
      <c r="J6188" s="25">
        <v>0</v>
      </c>
      <c r="K6188" s="25">
        <v>0</v>
      </c>
      <c r="L6188" s="25">
        <v>0</v>
      </c>
      <c r="M6188" s="27">
        <v>0</v>
      </c>
    </row>
    <row r="6189" spans="1:13" x14ac:dyDescent="0.15">
      <c r="A6189" t="s">
        <v>22135</v>
      </c>
      <c r="B6189">
        <v>42751</v>
      </c>
      <c r="C6189" t="s">
        <v>15227</v>
      </c>
      <c r="D6189" t="s">
        <v>6185</v>
      </c>
      <c r="E6189" t="s">
        <v>14628</v>
      </c>
      <c r="F6189" s="2" t="s">
        <v>13021</v>
      </c>
      <c r="G6189" s="2" t="s">
        <v>7440</v>
      </c>
      <c r="H6189" s="29">
        <v>0</v>
      </c>
      <c r="I6189" s="26">
        <v>0</v>
      </c>
      <c r="J6189" s="25">
        <v>0</v>
      </c>
      <c r="K6189" s="25">
        <v>0</v>
      </c>
      <c r="L6189" s="25">
        <v>0</v>
      </c>
      <c r="M6189" s="27">
        <v>0</v>
      </c>
    </row>
    <row r="6190" spans="1:13" x14ac:dyDescent="0.15">
      <c r="A6190" t="s">
        <v>21262</v>
      </c>
      <c r="B6190">
        <v>41781</v>
      </c>
      <c r="C6190" t="s">
        <v>15115</v>
      </c>
      <c r="D6190" t="s">
        <v>6186</v>
      </c>
      <c r="E6190" t="s">
        <v>14629</v>
      </c>
      <c r="F6190" s="2" t="s">
        <v>6293</v>
      </c>
      <c r="G6190" s="2" t="s">
        <v>6293</v>
      </c>
      <c r="H6190" s="29">
        <v>17838</v>
      </c>
      <c r="I6190" s="26">
        <v>0</v>
      </c>
      <c r="J6190" s="25">
        <v>0</v>
      </c>
      <c r="K6190" s="25">
        <v>-17838</v>
      </c>
      <c r="L6190" s="25">
        <v>13378.5</v>
      </c>
      <c r="M6190" s="27">
        <v>13378.5</v>
      </c>
    </row>
    <row r="6191" spans="1:13" x14ac:dyDescent="0.15">
      <c r="A6191" t="s">
        <v>18266</v>
      </c>
      <c r="B6191">
        <v>40306</v>
      </c>
      <c r="C6191" t="s">
        <v>14850</v>
      </c>
      <c r="D6191" t="s">
        <v>6187</v>
      </c>
      <c r="E6191" t="s">
        <v>14630</v>
      </c>
      <c r="F6191" s="2" t="s">
        <v>6449</v>
      </c>
      <c r="G6191" s="2" t="s">
        <v>6449</v>
      </c>
      <c r="H6191" s="29">
        <v>0</v>
      </c>
      <c r="I6191" s="26">
        <v>10.15</v>
      </c>
      <c r="J6191" s="25">
        <v>5315.66</v>
      </c>
      <c r="K6191" s="25">
        <v>5315.66</v>
      </c>
      <c r="L6191" s="25">
        <v>-2604.67</v>
      </c>
      <c r="M6191" s="27">
        <v>2710.99</v>
      </c>
    </row>
    <row r="6192" spans="1:13" x14ac:dyDescent="0.15">
      <c r="A6192" t="s">
        <v>23221</v>
      </c>
      <c r="B6192">
        <v>77690</v>
      </c>
      <c r="C6192" t="s">
        <v>15420</v>
      </c>
      <c r="D6192" t="s">
        <v>6188</v>
      </c>
      <c r="E6192" t="s">
        <v>14631</v>
      </c>
      <c r="F6192" s="2" t="s">
        <v>6293</v>
      </c>
      <c r="G6192" s="2" t="s">
        <v>6293</v>
      </c>
      <c r="H6192" s="29">
        <v>1982</v>
      </c>
      <c r="I6192" s="26">
        <v>24.05</v>
      </c>
      <c r="J6192" s="25">
        <v>12595.23</v>
      </c>
      <c r="K6192" s="25">
        <v>10613.23</v>
      </c>
      <c r="L6192" s="25">
        <v>-5200.4799999999996</v>
      </c>
      <c r="M6192" s="27">
        <v>7394.75</v>
      </c>
    </row>
    <row r="6193" spans="1:13" x14ac:dyDescent="0.15">
      <c r="A6193" t="s">
        <v>21451</v>
      </c>
      <c r="B6193">
        <v>41850</v>
      </c>
      <c r="C6193" t="s">
        <v>15139</v>
      </c>
      <c r="D6193" t="s">
        <v>6189</v>
      </c>
      <c r="E6193" t="s">
        <v>11629</v>
      </c>
      <c r="F6193" s="2" t="s">
        <v>6535</v>
      </c>
      <c r="G6193" s="2" t="s">
        <v>6535</v>
      </c>
      <c r="H6193" s="29">
        <v>0</v>
      </c>
      <c r="I6193" s="26">
        <v>0</v>
      </c>
      <c r="J6193" s="25">
        <v>0</v>
      </c>
      <c r="K6193" s="25">
        <v>0</v>
      </c>
      <c r="L6193" s="25">
        <v>0</v>
      </c>
      <c r="M6193" s="27">
        <v>0</v>
      </c>
    </row>
    <row r="6194" spans="1:13" x14ac:dyDescent="0.15">
      <c r="A6194" t="s">
        <v>18860</v>
      </c>
      <c r="B6194">
        <v>40950</v>
      </c>
      <c r="C6194" t="s">
        <v>14918</v>
      </c>
      <c r="D6194" t="s">
        <v>6190</v>
      </c>
      <c r="E6194" t="s">
        <v>14632</v>
      </c>
      <c r="F6194" s="2" t="s">
        <v>6551</v>
      </c>
      <c r="G6194" s="2" t="s">
        <v>6551</v>
      </c>
      <c r="H6194" s="29">
        <v>0</v>
      </c>
      <c r="I6194" s="26">
        <v>0</v>
      </c>
      <c r="J6194" s="25">
        <v>0</v>
      </c>
      <c r="K6194" s="25">
        <v>0</v>
      </c>
      <c r="L6194" s="25">
        <v>0</v>
      </c>
      <c r="M6194" s="27">
        <v>0</v>
      </c>
    </row>
    <row r="6195" spans="1:13" x14ac:dyDescent="0.15">
      <c r="A6195" t="s">
        <v>20867</v>
      </c>
      <c r="B6195">
        <v>41633</v>
      </c>
      <c r="C6195" t="s">
        <v>15087</v>
      </c>
      <c r="D6195" t="s">
        <v>6191</v>
      </c>
      <c r="E6195" t="s">
        <v>11615</v>
      </c>
      <c r="F6195" s="2" t="s">
        <v>6574</v>
      </c>
      <c r="G6195" s="2" t="s">
        <v>6574</v>
      </c>
      <c r="H6195" s="29">
        <v>0</v>
      </c>
      <c r="I6195" s="26">
        <v>0</v>
      </c>
      <c r="J6195" s="25">
        <v>0</v>
      </c>
      <c r="K6195" s="25">
        <v>0</v>
      </c>
      <c r="L6195" s="25">
        <v>0</v>
      </c>
      <c r="M6195" s="27">
        <v>0</v>
      </c>
    </row>
    <row r="6196" spans="1:13" x14ac:dyDescent="0.15">
      <c r="A6196" t="s">
        <v>19269</v>
      </c>
      <c r="B6196">
        <v>41226</v>
      </c>
      <c r="C6196" t="s">
        <v>14957</v>
      </c>
      <c r="D6196" t="s">
        <v>6192</v>
      </c>
      <c r="E6196" t="s">
        <v>14633</v>
      </c>
      <c r="F6196" s="2" t="s">
        <v>6341</v>
      </c>
      <c r="G6196" s="2" t="s">
        <v>6341</v>
      </c>
      <c r="H6196" s="29">
        <v>3964</v>
      </c>
      <c r="I6196" s="26">
        <v>0.95</v>
      </c>
      <c r="J6196" s="25">
        <v>497.52</v>
      </c>
      <c r="K6196" s="25">
        <v>-3466.48</v>
      </c>
      <c r="L6196" s="25">
        <v>2599.86</v>
      </c>
      <c r="M6196" s="27">
        <v>3097.38</v>
      </c>
    </row>
    <row r="6197" spans="1:13" x14ac:dyDescent="0.15">
      <c r="A6197" t="s">
        <v>17823</v>
      </c>
      <c r="B6197">
        <v>29810</v>
      </c>
      <c r="C6197" t="s">
        <v>14716</v>
      </c>
      <c r="D6197" t="s">
        <v>6193</v>
      </c>
      <c r="E6197" t="s">
        <v>14634</v>
      </c>
      <c r="F6197" s="2" t="s">
        <v>10414</v>
      </c>
      <c r="G6197" s="2" t="s">
        <v>6248</v>
      </c>
      <c r="H6197" s="29">
        <v>14530.32</v>
      </c>
      <c r="I6197" s="26">
        <v>13.84</v>
      </c>
      <c r="J6197" s="25">
        <v>7248.15</v>
      </c>
      <c r="K6197" s="25">
        <v>-7282.17</v>
      </c>
      <c r="L6197" s="25">
        <v>5461.63</v>
      </c>
      <c r="M6197" s="27">
        <v>12709.779999999999</v>
      </c>
    </row>
    <row r="6198" spans="1:13" x14ac:dyDescent="0.15">
      <c r="A6198" t="s">
        <v>21263</v>
      </c>
      <c r="B6198">
        <v>41781</v>
      </c>
      <c r="C6198" t="s">
        <v>15115</v>
      </c>
      <c r="D6198" t="s">
        <v>6194</v>
      </c>
      <c r="E6198" t="s">
        <v>14635</v>
      </c>
      <c r="F6198" s="2" t="s">
        <v>6293</v>
      </c>
      <c r="G6198" s="2" t="s">
        <v>6293</v>
      </c>
      <c r="H6198" s="29">
        <v>5946</v>
      </c>
      <c r="I6198" s="26">
        <v>0</v>
      </c>
      <c r="J6198" s="25">
        <v>0</v>
      </c>
      <c r="K6198" s="25">
        <v>-5946</v>
      </c>
      <c r="L6198" s="25">
        <v>4459.5</v>
      </c>
      <c r="M6198" s="27">
        <v>4459.5</v>
      </c>
    </row>
    <row r="6199" spans="1:13" x14ac:dyDescent="0.15">
      <c r="A6199" t="s">
        <v>22950</v>
      </c>
      <c r="B6199">
        <v>74049</v>
      </c>
      <c r="C6199" t="s">
        <v>15384</v>
      </c>
      <c r="D6199" t="s">
        <v>6195</v>
      </c>
      <c r="E6199" t="s">
        <v>14636</v>
      </c>
      <c r="F6199" s="2" t="s">
        <v>6492</v>
      </c>
      <c r="G6199" s="2" t="s">
        <v>6465</v>
      </c>
      <c r="H6199" s="29">
        <v>0</v>
      </c>
      <c r="I6199" s="26">
        <v>0</v>
      </c>
      <c r="J6199" s="25">
        <v>0</v>
      </c>
      <c r="K6199" s="25">
        <v>0</v>
      </c>
      <c r="L6199" s="25">
        <v>0</v>
      </c>
      <c r="M6199" s="27">
        <v>0</v>
      </c>
    </row>
    <row r="6200" spans="1:13" x14ac:dyDescent="0.15">
      <c r="A6200" t="s">
        <v>22166</v>
      </c>
      <c r="B6200">
        <v>42768</v>
      </c>
      <c r="C6200" t="s">
        <v>15235</v>
      </c>
      <c r="D6200" t="s">
        <v>6196</v>
      </c>
      <c r="E6200" t="s">
        <v>14637</v>
      </c>
      <c r="F6200" s="2" t="s">
        <v>6341</v>
      </c>
      <c r="G6200" s="2" t="s">
        <v>6341</v>
      </c>
      <c r="H6200" s="29">
        <v>0</v>
      </c>
      <c r="I6200" s="26">
        <v>0</v>
      </c>
      <c r="J6200" s="25">
        <v>0</v>
      </c>
      <c r="K6200" s="25">
        <v>0</v>
      </c>
      <c r="L6200" s="25">
        <v>0</v>
      </c>
      <c r="M6200" s="27">
        <v>0</v>
      </c>
    </row>
    <row r="6201" spans="1:13" x14ac:dyDescent="0.15">
      <c r="A6201" t="s">
        <v>22165</v>
      </c>
      <c r="B6201">
        <v>42767</v>
      </c>
      <c r="C6201" t="s">
        <v>15234</v>
      </c>
      <c r="D6201" t="s">
        <v>6197</v>
      </c>
      <c r="E6201" t="s">
        <v>14640</v>
      </c>
      <c r="F6201" s="2" t="s">
        <v>6552</v>
      </c>
      <c r="G6201" s="2" t="s">
        <v>6446</v>
      </c>
      <c r="H6201" s="29">
        <v>0</v>
      </c>
      <c r="I6201" s="26">
        <v>0</v>
      </c>
      <c r="J6201" s="25">
        <v>0</v>
      </c>
      <c r="K6201" s="25">
        <v>0</v>
      </c>
      <c r="L6201" s="25">
        <v>0</v>
      </c>
      <c r="M6201" s="27">
        <v>0</v>
      </c>
    </row>
    <row r="6202" spans="1:13" x14ac:dyDescent="0.15">
      <c r="A6202" t="s">
        <v>22167</v>
      </c>
      <c r="B6202">
        <v>42769</v>
      </c>
      <c r="C6202" t="s">
        <v>15236</v>
      </c>
      <c r="D6202" t="s">
        <v>6198</v>
      </c>
      <c r="E6202" t="s">
        <v>14642</v>
      </c>
      <c r="F6202" s="2" t="s">
        <v>6293</v>
      </c>
      <c r="G6202" s="2" t="s">
        <v>6293</v>
      </c>
      <c r="H6202" s="29">
        <v>0</v>
      </c>
      <c r="I6202" s="26">
        <v>0</v>
      </c>
      <c r="J6202" s="25">
        <v>0</v>
      </c>
      <c r="K6202" s="25">
        <v>0</v>
      </c>
      <c r="L6202" s="25">
        <v>0</v>
      </c>
      <c r="M6202" s="27">
        <v>0</v>
      </c>
    </row>
    <row r="6203" spans="1:13" x14ac:dyDescent="0.15">
      <c r="A6203" t="s">
        <v>22690</v>
      </c>
      <c r="B6203">
        <v>62662</v>
      </c>
      <c r="C6203" t="s">
        <v>15339</v>
      </c>
      <c r="D6203" t="s">
        <v>6199</v>
      </c>
      <c r="E6203" t="s">
        <v>14643</v>
      </c>
      <c r="F6203" s="2" t="s">
        <v>6341</v>
      </c>
      <c r="G6203" s="2" t="s">
        <v>6341</v>
      </c>
      <c r="H6203" s="29">
        <v>0</v>
      </c>
      <c r="I6203" s="26">
        <v>0</v>
      </c>
      <c r="J6203" s="25">
        <v>0</v>
      </c>
      <c r="K6203" s="25">
        <v>0</v>
      </c>
      <c r="L6203" s="25">
        <v>0</v>
      </c>
      <c r="M6203" s="27">
        <v>0</v>
      </c>
    </row>
    <row r="6204" spans="1:13" x14ac:dyDescent="0.15">
      <c r="A6204" t="s">
        <v>18343</v>
      </c>
      <c r="B6204">
        <v>40390</v>
      </c>
      <c r="C6204" t="s">
        <v>14862</v>
      </c>
      <c r="D6204" t="s">
        <v>6200</v>
      </c>
      <c r="E6204" t="s">
        <v>14645</v>
      </c>
      <c r="F6204" s="2" t="s">
        <v>6341</v>
      </c>
      <c r="G6204" s="2" t="s">
        <v>6341</v>
      </c>
      <c r="H6204" s="29">
        <v>34544.600000000006</v>
      </c>
      <c r="I6204" s="26">
        <v>179.66</v>
      </c>
      <c r="J6204" s="25">
        <v>94089.74</v>
      </c>
      <c r="K6204" s="25">
        <v>59545.14</v>
      </c>
      <c r="L6204" s="25">
        <v>-29177.119999999999</v>
      </c>
      <c r="M6204" s="27">
        <v>64912.62000000001</v>
      </c>
    </row>
    <row r="6205" spans="1:13" x14ac:dyDescent="0.15">
      <c r="A6205" t="s">
        <v>19702</v>
      </c>
      <c r="B6205">
        <v>41400</v>
      </c>
      <c r="C6205" t="s">
        <v>14997</v>
      </c>
      <c r="D6205" t="s">
        <v>6201</v>
      </c>
      <c r="E6205" t="s">
        <v>14647</v>
      </c>
      <c r="F6205" s="2" t="s">
        <v>6341</v>
      </c>
      <c r="G6205" s="2" t="s">
        <v>6341</v>
      </c>
      <c r="H6205" s="29">
        <v>28280.479999999996</v>
      </c>
      <c r="I6205" s="26">
        <v>38.01</v>
      </c>
      <c r="J6205" s="25">
        <v>19906.22</v>
      </c>
      <c r="K6205" s="25">
        <v>-8374.2599999999948</v>
      </c>
      <c r="L6205" s="25">
        <v>6280.7</v>
      </c>
      <c r="M6205" s="27">
        <v>26186.920000000002</v>
      </c>
    </row>
    <row r="6206" spans="1:13" x14ac:dyDescent="0.15">
      <c r="A6206" t="s">
        <v>17894</v>
      </c>
      <c r="B6206">
        <v>30731</v>
      </c>
      <c r="C6206" t="s">
        <v>14743</v>
      </c>
      <c r="D6206" t="s">
        <v>6202</v>
      </c>
      <c r="E6206" t="s">
        <v>14648</v>
      </c>
      <c r="F6206" s="2" t="s">
        <v>6228</v>
      </c>
      <c r="G6206" s="2" t="s">
        <v>6228</v>
      </c>
      <c r="H6206" s="29">
        <v>561048.67000000004</v>
      </c>
      <c r="I6206" s="26">
        <v>1266.19</v>
      </c>
      <c r="J6206" s="25">
        <v>663116.36</v>
      </c>
      <c r="K6206" s="25">
        <v>102067.68999999994</v>
      </c>
      <c r="L6206" s="25">
        <v>-50013.17</v>
      </c>
      <c r="M6206" s="27">
        <v>613103.18999999994</v>
      </c>
    </row>
    <row r="6207" spans="1:13" x14ac:dyDescent="0.15">
      <c r="A6207" t="s">
        <v>19101</v>
      </c>
      <c r="B6207">
        <v>41023</v>
      </c>
      <c r="C6207" t="s">
        <v>14938</v>
      </c>
      <c r="D6207" t="s">
        <v>6203</v>
      </c>
      <c r="E6207" t="s">
        <v>8194</v>
      </c>
      <c r="F6207" s="2" t="s">
        <v>9152</v>
      </c>
      <c r="G6207" s="2" t="s">
        <v>9152</v>
      </c>
      <c r="H6207" s="29">
        <v>45568.100000000006</v>
      </c>
      <c r="I6207" s="26">
        <v>125.3</v>
      </c>
      <c r="J6207" s="25">
        <v>65620.86</v>
      </c>
      <c r="K6207" s="25">
        <v>20052.759999999995</v>
      </c>
      <c r="L6207" s="25">
        <v>-9825.85</v>
      </c>
      <c r="M6207" s="27">
        <v>55795.01</v>
      </c>
    </row>
  </sheetData>
  <sortState ref="A4:Y6206">
    <sortCondition ref="D4:D6206"/>
  </sortState>
  <mergeCells count="1">
    <mergeCell ref="H3:M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I887"/>
  <sheetViews>
    <sheetView workbookViewId="0"/>
  </sheetViews>
  <sheetFormatPr defaultRowHeight="10.5" x14ac:dyDescent="0.15"/>
  <cols>
    <col min="2" max="2" width="73.28515625" bestFit="1" customWidth="1"/>
  </cols>
  <sheetData>
    <row r="2" spans="1:9" x14ac:dyDescent="0.15">
      <c r="A2" t="s">
        <v>14649</v>
      </c>
      <c r="B2" t="s">
        <v>14650</v>
      </c>
      <c r="C2" t="s">
        <v>15540</v>
      </c>
      <c r="D2" t="s">
        <v>6205</v>
      </c>
      <c r="E2" t="s">
        <v>6206</v>
      </c>
      <c r="F2" t="s">
        <v>6207</v>
      </c>
      <c r="G2" t="s">
        <v>15541</v>
      </c>
      <c r="H2" t="s">
        <v>15542</v>
      </c>
      <c r="I2" t="s">
        <v>15543</v>
      </c>
    </row>
    <row r="3" spans="1:9" x14ac:dyDescent="0.15">
      <c r="A3">
        <v>10249</v>
      </c>
      <c r="B3" t="s">
        <v>14651</v>
      </c>
      <c r="C3" t="s">
        <v>6204</v>
      </c>
      <c r="D3" t="s">
        <v>6210</v>
      </c>
      <c r="E3" t="s">
        <v>14522</v>
      </c>
      <c r="F3" t="s">
        <v>15548</v>
      </c>
      <c r="G3" t="s">
        <v>15549</v>
      </c>
      <c r="H3" t="s">
        <v>15550</v>
      </c>
      <c r="I3" t="s">
        <v>6388</v>
      </c>
    </row>
    <row r="4" spans="1:9" x14ac:dyDescent="0.15">
      <c r="A4">
        <v>10867</v>
      </c>
      <c r="B4" t="s">
        <v>14652</v>
      </c>
      <c r="C4" t="s">
        <v>6204</v>
      </c>
      <c r="D4" t="s">
        <v>6210</v>
      </c>
      <c r="E4" t="s">
        <v>15551</v>
      </c>
      <c r="F4" t="s">
        <v>15552</v>
      </c>
      <c r="G4" t="s">
        <v>23600</v>
      </c>
      <c r="H4" t="s">
        <v>15553</v>
      </c>
      <c r="I4" t="s">
        <v>8552</v>
      </c>
    </row>
    <row r="5" spans="1:9" x14ac:dyDescent="0.15">
      <c r="A5">
        <v>10925</v>
      </c>
      <c r="B5" t="s">
        <v>14653</v>
      </c>
      <c r="C5" t="s">
        <v>6204</v>
      </c>
      <c r="D5" t="s">
        <v>6210</v>
      </c>
      <c r="E5" t="s">
        <v>15555</v>
      </c>
      <c r="F5" t="s">
        <v>15556</v>
      </c>
      <c r="G5" t="s">
        <v>15557</v>
      </c>
      <c r="H5" t="s">
        <v>15558</v>
      </c>
      <c r="I5" t="s">
        <v>8510</v>
      </c>
    </row>
    <row r="6" spans="1:9" x14ac:dyDescent="0.15">
      <c r="A6">
        <v>11711</v>
      </c>
      <c r="B6" t="s">
        <v>14654</v>
      </c>
      <c r="C6" t="s">
        <v>6204</v>
      </c>
      <c r="D6" t="s">
        <v>6210</v>
      </c>
      <c r="E6" t="s">
        <v>15559</v>
      </c>
      <c r="F6" t="s">
        <v>15560</v>
      </c>
      <c r="G6" t="s">
        <v>15561</v>
      </c>
      <c r="H6" t="s">
        <v>15562</v>
      </c>
      <c r="I6" t="s">
        <v>6518</v>
      </c>
    </row>
    <row r="7" spans="1:9" x14ac:dyDescent="0.15">
      <c r="A7">
        <v>11764</v>
      </c>
      <c r="B7" t="s">
        <v>14655</v>
      </c>
      <c r="C7" t="s">
        <v>6204</v>
      </c>
      <c r="D7" t="s">
        <v>6210</v>
      </c>
      <c r="E7" t="s">
        <v>15563</v>
      </c>
      <c r="F7" t="s">
        <v>15564</v>
      </c>
      <c r="G7" t="s">
        <v>15565</v>
      </c>
      <c r="H7" t="s">
        <v>15566</v>
      </c>
      <c r="I7" t="s">
        <v>6500</v>
      </c>
    </row>
    <row r="8" spans="1:9" x14ac:dyDescent="0.15">
      <c r="A8">
        <v>13622</v>
      </c>
      <c r="B8" t="s">
        <v>14656</v>
      </c>
      <c r="C8" t="s">
        <v>15567</v>
      </c>
      <c r="D8" t="s">
        <v>6210</v>
      </c>
      <c r="E8" t="s">
        <v>14403</v>
      </c>
      <c r="F8" t="s">
        <v>15573</v>
      </c>
      <c r="G8" t="s">
        <v>15574</v>
      </c>
      <c r="H8" t="s">
        <v>15575</v>
      </c>
      <c r="I8" t="s">
        <v>6357</v>
      </c>
    </row>
    <row r="9" spans="1:9" x14ac:dyDescent="0.15">
      <c r="A9">
        <v>13662</v>
      </c>
      <c r="B9" t="s">
        <v>14657</v>
      </c>
      <c r="C9" t="s">
        <v>15567</v>
      </c>
      <c r="D9" t="s">
        <v>6210</v>
      </c>
      <c r="E9" t="s">
        <v>15576</v>
      </c>
      <c r="F9" t="s">
        <v>15577</v>
      </c>
      <c r="G9" t="s">
        <v>15578</v>
      </c>
      <c r="H9" t="s">
        <v>15579</v>
      </c>
      <c r="I9" t="s">
        <v>6963</v>
      </c>
    </row>
    <row r="10" spans="1:9" x14ac:dyDescent="0.15">
      <c r="A10">
        <v>13682</v>
      </c>
      <c r="B10" t="s">
        <v>14658</v>
      </c>
      <c r="C10" t="s">
        <v>15567</v>
      </c>
      <c r="D10" t="s">
        <v>6210</v>
      </c>
      <c r="E10" t="s">
        <v>15580</v>
      </c>
      <c r="F10" t="s">
        <v>15581</v>
      </c>
      <c r="G10" t="s">
        <v>15582</v>
      </c>
      <c r="H10" t="s">
        <v>15583</v>
      </c>
      <c r="I10" t="s">
        <v>6384</v>
      </c>
    </row>
    <row r="11" spans="1:9" x14ac:dyDescent="0.15">
      <c r="A11">
        <v>13683</v>
      </c>
      <c r="B11" t="s">
        <v>14659</v>
      </c>
      <c r="C11" t="s">
        <v>15567</v>
      </c>
      <c r="D11" t="s">
        <v>6210</v>
      </c>
      <c r="E11" t="s">
        <v>15584</v>
      </c>
      <c r="F11" t="s">
        <v>15585</v>
      </c>
      <c r="G11" t="s">
        <v>15586</v>
      </c>
      <c r="H11" t="s">
        <v>15587</v>
      </c>
      <c r="I11" t="s">
        <v>8546</v>
      </c>
    </row>
    <row r="12" spans="1:9" x14ac:dyDescent="0.15">
      <c r="A12">
        <v>13839</v>
      </c>
      <c r="B12" t="s">
        <v>14660</v>
      </c>
      <c r="C12" t="s">
        <v>15590</v>
      </c>
      <c r="D12" t="s">
        <v>6210</v>
      </c>
      <c r="E12" t="s">
        <v>15591</v>
      </c>
      <c r="G12" t="s">
        <v>15592</v>
      </c>
      <c r="H12" t="s">
        <v>15593</v>
      </c>
      <c r="I12" t="s">
        <v>6379</v>
      </c>
    </row>
    <row r="13" spans="1:9" x14ac:dyDescent="0.15">
      <c r="A13">
        <v>13878</v>
      </c>
      <c r="B13" t="s">
        <v>14661</v>
      </c>
      <c r="C13" t="s">
        <v>15590</v>
      </c>
      <c r="D13" t="s">
        <v>6210</v>
      </c>
      <c r="E13" t="s">
        <v>15544</v>
      </c>
      <c r="F13" t="s">
        <v>15594</v>
      </c>
      <c r="G13" t="s">
        <v>15545</v>
      </c>
      <c r="H13" t="s">
        <v>15546</v>
      </c>
      <c r="I13" t="s">
        <v>9643</v>
      </c>
    </row>
    <row r="14" spans="1:9" x14ac:dyDescent="0.15">
      <c r="A14">
        <v>20183</v>
      </c>
      <c r="B14" t="s">
        <v>14662</v>
      </c>
      <c r="C14" t="s">
        <v>15595</v>
      </c>
      <c r="D14" t="s">
        <v>6298</v>
      </c>
      <c r="E14" t="s">
        <v>6318</v>
      </c>
      <c r="G14" t="s">
        <v>6315</v>
      </c>
      <c r="H14" t="s">
        <v>6316</v>
      </c>
      <c r="I14" t="s">
        <v>6317</v>
      </c>
    </row>
    <row r="15" spans="1:9" x14ac:dyDescent="0.15">
      <c r="A15">
        <v>20210</v>
      </c>
      <c r="B15" t="s">
        <v>14663</v>
      </c>
      <c r="C15" t="s">
        <v>15567</v>
      </c>
      <c r="D15" t="s">
        <v>6220</v>
      </c>
      <c r="E15" t="s">
        <v>6261</v>
      </c>
      <c r="F15" t="s">
        <v>6262</v>
      </c>
      <c r="G15" t="s">
        <v>15596</v>
      </c>
      <c r="H15" t="s">
        <v>15597</v>
      </c>
      <c r="I15" t="s">
        <v>12042</v>
      </c>
    </row>
    <row r="16" spans="1:9" x14ac:dyDescent="0.15">
      <c r="A16">
        <v>20243</v>
      </c>
      <c r="B16" t="s">
        <v>14664</v>
      </c>
      <c r="C16" t="s">
        <v>15595</v>
      </c>
      <c r="D16" t="s">
        <v>6213</v>
      </c>
      <c r="E16" t="s">
        <v>10255</v>
      </c>
      <c r="F16" t="s">
        <v>8782</v>
      </c>
      <c r="G16" t="s">
        <v>23601</v>
      </c>
      <c r="H16" t="s">
        <v>23602</v>
      </c>
      <c r="I16" t="s">
        <v>6239</v>
      </c>
    </row>
    <row r="17" spans="1:9" x14ac:dyDescent="0.15">
      <c r="A17">
        <v>20252</v>
      </c>
      <c r="B17" t="s">
        <v>14665</v>
      </c>
      <c r="C17" t="s">
        <v>15595</v>
      </c>
      <c r="D17" t="s">
        <v>6220</v>
      </c>
      <c r="E17" t="s">
        <v>6342</v>
      </c>
      <c r="F17" t="s">
        <v>6343</v>
      </c>
      <c r="G17" t="s">
        <v>15598</v>
      </c>
      <c r="H17" t="s">
        <v>15599</v>
      </c>
      <c r="I17" t="s">
        <v>7883</v>
      </c>
    </row>
    <row r="18" spans="1:9" x14ac:dyDescent="0.15">
      <c r="A18">
        <v>20281</v>
      </c>
      <c r="B18" t="s">
        <v>14666</v>
      </c>
      <c r="C18" t="s">
        <v>15567</v>
      </c>
      <c r="D18" t="s">
        <v>6381</v>
      </c>
      <c r="E18" t="s">
        <v>15600</v>
      </c>
      <c r="F18" t="s">
        <v>15601</v>
      </c>
      <c r="G18" t="s">
        <v>15602</v>
      </c>
      <c r="H18" t="s">
        <v>15603</v>
      </c>
      <c r="I18" t="s">
        <v>6424</v>
      </c>
    </row>
    <row r="19" spans="1:9" x14ac:dyDescent="0.15">
      <c r="A19">
        <v>20450</v>
      </c>
      <c r="B19" t="s">
        <v>14667</v>
      </c>
      <c r="C19" t="s">
        <v>15595</v>
      </c>
      <c r="D19" t="s">
        <v>6213</v>
      </c>
      <c r="E19" t="s">
        <v>9609</v>
      </c>
      <c r="F19" t="s">
        <v>9610</v>
      </c>
      <c r="G19" t="s">
        <v>9606</v>
      </c>
      <c r="H19" t="s">
        <v>9607</v>
      </c>
      <c r="I19" t="s">
        <v>9608</v>
      </c>
    </row>
    <row r="20" spans="1:9" x14ac:dyDescent="0.15">
      <c r="A20">
        <v>20671</v>
      </c>
      <c r="B20" t="s">
        <v>14668</v>
      </c>
      <c r="C20" t="s">
        <v>15567</v>
      </c>
      <c r="D20" t="s">
        <v>6224</v>
      </c>
      <c r="E20" t="s">
        <v>15604</v>
      </c>
      <c r="F20" t="s">
        <v>15605</v>
      </c>
      <c r="G20" t="s">
        <v>15606</v>
      </c>
      <c r="H20" t="s">
        <v>11287</v>
      </c>
      <c r="I20" t="s">
        <v>11079</v>
      </c>
    </row>
    <row r="21" spans="1:9" x14ac:dyDescent="0.15">
      <c r="A21">
        <v>20970</v>
      </c>
      <c r="B21" t="s">
        <v>14669</v>
      </c>
      <c r="C21" t="s">
        <v>15595</v>
      </c>
      <c r="D21" t="s">
        <v>6220</v>
      </c>
      <c r="E21" t="s">
        <v>15607</v>
      </c>
      <c r="G21" t="s">
        <v>7451</v>
      </c>
      <c r="H21" t="s">
        <v>7452</v>
      </c>
      <c r="I21" t="s">
        <v>6293</v>
      </c>
    </row>
    <row r="22" spans="1:9" x14ac:dyDescent="0.15">
      <c r="A22">
        <v>21464</v>
      </c>
      <c r="B22" t="s">
        <v>14670</v>
      </c>
      <c r="C22" t="s">
        <v>15567</v>
      </c>
      <c r="D22" t="s">
        <v>7458</v>
      </c>
      <c r="E22" t="s">
        <v>15608</v>
      </c>
      <c r="F22" t="s">
        <v>15609</v>
      </c>
      <c r="G22" t="s">
        <v>15610</v>
      </c>
      <c r="H22" t="s">
        <v>15611</v>
      </c>
      <c r="I22" t="s">
        <v>6293</v>
      </c>
    </row>
    <row r="23" spans="1:9" x14ac:dyDescent="0.15">
      <c r="A23">
        <v>21478</v>
      </c>
      <c r="B23" t="s">
        <v>14671</v>
      </c>
      <c r="C23" t="s">
        <v>15595</v>
      </c>
      <c r="D23" t="s">
        <v>6213</v>
      </c>
      <c r="E23" t="s">
        <v>15612</v>
      </c>
      <c r="F23" t="s">
        <v>15613</v>
      </c>
      <c r="G23" t="s">
        <v>15614</v>
      </c>
      <c r="H23" t="s">
        <v>15615</v>
      </c>
      <c r="I23" t="s">
        <v>6294</v>
      </c>
    </row>
    <row r="24" spans="1:9" x14ac:dyDescent="0.15">
      <c r="A24">
        <v>22622</v>
      </c>
      <c r="B24" t="s">
        <v>14672</v>
      </c>
      <c r="C24" t="s">
        <v>15595</v>
      </c>
      <c r="D24" t="s">
        <v>6213</v>
      </c>
      <c r="E24" t="s">
        <v>10259</v>
      </c>
      <c r="F24" t="s">
        <v>10260</v>
      </c>
      <c r="G24" t="s">
        <v>10257</v>
      </c>
      <c r="H24" t="s">
        <v>10258</v>
      </c>
      <c r="I24" t="s">
        <v>6377</v>
      </c>
    </row>
    <row r="25" spans="1:9" x14ac:dyDescent="0.15">
      <c r="A25">
        <v>22725</v>
      </c>
      <c r="B25" t="s">
        <v>14673</v>
      </c>
      <c r="C25" t="s">
        <v>15567</v>
      </c>
      <c r="D25" t="s">
        <v>6381</v>
      </c>
      <c r="E25" t="s">
        <v>15616</v>
      </c>
      <c r="F25" t="s">
        <v>15617</v>
      </c>
      <c r="G25" t="s">
        <v>23603</v>
      </c>
      <c r="H25" t="s">
        <v>23604</v>
      </c>
      <c r="I25" t="s">
        <v>6418</v>
      </c>
    </row>
    <row r="26" spans="1:9" x14ac:dyDescent="0.15">
      <c r="A26">
        <v>22765</v>
      </c>
      <c r="B26" t="s">
        <v>14674</v>
      </c>
      <c r="C26" t="s">
        <v>15595</v>
      </c>
      <c r="D26" t="s">
        <v>6213</v>
      </c>
      <c r="E26" t="s">
        <v>6732</v>
      </c>
      <c r="F26" t="s">
        <v>6733</v>
      </c>
      <c r="G26" t="s">
        <v>23605</v>
      </c>
      <c r="H26" t="s">
        <v>6731</v>
      </c>
      <c r="I26" t="s">
        <v>6417</v>
      </c>
    </row>
    <row r="27" spans="1:9" x14ac:dyDescent="0.15">
      <c r="A27">
        <v>23128</v>
      </c>
      <c r="B27" t="s">
        <v>14675</v>
      </c>
      <c r="C27" t="s">
        <v>15567</v>
      </c>
      <c r="D27" t="s">
        <v>6413</v>
      </c>
      <c r="E27" t="s">
        <v>15618</v>
      </c>
      <c r="F27" t="s">
        <v>15619</v>
      </c>
      <c r="G27" t="s">
        <v>23606</v>
      </c>
      <c r="H27" t="s">
        <v>23607</v>
      </c>
      <c r="I27" t="s">
        <v>6507</v>
      </c>
    </row>
    <row r="28" spans="1:9" x14ac:dyDescent="0.15">
      <c r="A28">
        <v>23337</v>
      </c>
      <c r="B28" t="s">
        <v>14676</v>
      </c>
      <c r="C28" t="s">
        <v>15595</v>
      </c>
      <c r="D28" t="s">
        <v>6213</v>
      </c>
      <c r="E28" t="s">
        <v>10714</v>
      </c>
      <c r="F28" t="s">
        <v>10715</v>
      </c>
      <c r="G28" t="s">
        <v>10712</v>
      </c>
      <c r="H28" t="s">
        <v>10713</v>
      </c>
      <c r="I28" t="s">
        <v>8356</v>
      </c>
    </row>
    <row r="29" spans="1:9" x14ac:dyDescent="0.15">
      <c r="A29">
        <v>23440</v>
      </c>
      <c r="B29" t="s">
        <v>14677</v>
      </c>
      <c r="C29" t="s">
        <v>15595</v>
      </c>
      <c r="D29" t="s">
        <v>6220</v>
      </c>
      <c r="E29" t="s">
        <v>15607</v>
      </c>
      <c r="G29" t="s">
        <v>15620</v>
      </c>
      <c r="H29" t="s">
        <v>15621</v>
      </c>
      <c r="I29" t="s">
        <v>6293</v>
      </c>
    </row>
    <row r="30" spans="1:9" x14ac:dyDescent="0.15">
      <c r="A30">
        <v>23545</v>
      </c>
      <c r="B30" t="s">
        <v>14678</v>
      </c>
      <c r="C30" t="s">
        <v>15595</v>
      </c>
      <c r="D30" t="s">
        <v>6298</v>
      </c>
      <c r="E30" t="s">
        <v>15622</v>
      </c>
      <c r="G30" t="s">
        <v>15623</v>
      </c>
      <c r="H30" t="s">
        <v>15624</v>
      </c>
      <c r="I30" t="s">
        <v>8791</v>
      </c>
    </row>
    <row r="31" spans="1:9" x14ac:dyDescent="0.15">
      <c r="A31">
        <v>23674</v>
      </c>
      <c r="B31" t="s">
        <v>14679</v>
      </c>
      <c r="C31" t="s">
        <v>15595</v>
      </c>
      <c r="D31" t="s">
        <v>6213</v>
      </c>
      <c r="E31" t="s">
        <v>10453</v>
      </c>
      <c r="F31" t="s">
        <v>10454</v>
      </c>
      <c r="G31" t="s">
        <v>15625</v>
      </c>
      <c r="H31" t="s">
        <v>15626</v>
      </c>
      <c r="I31" t="s">
        <v>10452</v>
      </c>
    </row>
    <row r="32" spans="1:9" x14ac:dyDescent="0.15">
      <c r="A32">
        <v>23883</v>
      </c>
      <c r="B32" t="s">
        <v>14680</v>
      </c>
      <c r="C32" t="s">
        <v>15595</v>
      </c>
      <c r="D32" t="s">
        <v>6213</v>
      </c>
      <c r="E32" t="s">
        <v>15627</v>
      </c>
      <c r="G32" t="s">
        <v>15628</v>
      </c>
      <c r="H32" t="s">
        <v>15629</v>
      </c>
      <c r="I32" t="s">
        <v>6440</v>
      </c>
    </row>
    <row r="33" spans="1:9" x14ac:dyDescent="0.15">
      <c r="A33">
        <v>23948</v>
      </c>
      <c r="B33" t="s">
        <v>14681</v>
      </c>
      <c r="C33" t="s">
        <v>15595</v>
      </c>
      <c r="D33" t="s">
        <v>6213</v>
      </c>
      <c r="E33" t="s">
        <v>23608</v>
      </c>
      <c r="F33" t="s">
        <v>8797</v>
      </c>
      <c r="G33" t="s">
        <v>23609</v>
      </c>
      <c r="H33" t="s">
        <v>8796</v>
      </c>
      <c r="I33" t="s">
        <v>6673</v>
      </c>
    </row>
    <row r="34" spans="1:9" x14ac:dyDescent="0.15">
      <c r="A34">
        <v>23961</v>
      </c>
      <c r="B34" t="s">
        <v>14682</v>
      </c>
      <c r="C34" t="s">
        <v>15567</v>
      </c>
      <c r="D34" t="s">
        <v>6224</v>
      </c>
      <c r="E34" t="s">
        <v>15630</v>
      </c>
      <c r="F34" t="s">
        <v>15631</v>
      </c>
      <c r="G34" t="s">
        <v>15632</v>
      </c>
      <c r="H34" t="s">
        <v>15633</v>
      </c>
      <c r="I34" t="s">
        <v>13137</v>
      </c>
    </row>
    <row r="35" spans="1:9" x14ac:dyDescent="0.15">
      <c r="A35">
        <v>24065</v>
      </c>
      <c r="B35" t="s">
        <v>14683</v>
      </c>
      <c r="C35" t="s">
        <v>15595</v>
      </c>
      <c r="D35" t="s">
        <v>6213</v>
      </c>
      <c r="E35" t="s">
        <v>8801</v>
      </c>
      <c r="F35" t="s">
        <v>8802</v>
      </c>
      <c r="G35" t="s">
        <v>6992</v>
      </c>
      <c r="H35" t="s">
        <v>8800</v>
      </c>
      <c r="I35" t="s">
        <v>8122</v>
      </c>
    </row>
    <row r="36" spans="1:9" x14ac:dyDescent="0.15">
      <c r="A36">
        <v>24195</v>
      </c>
      <c r="B36" t="s">
        <v>14684</v>
      </c>
      <c r="C36" t="s">
        <v>15595</v>
      </c>
      <c r="D36" t="s">
        <v>6298</v>
      </c>
      <c r="E36" t="s">
        <v>6755</v>
      </c>
      <c r="G36" t="s">
        <v>6752</v>
      </c>
      <c r="H36" t="s">
        <v>6753</v>
      </c>
      <c r="I36" t="s">
        <v>6754</v>
      </c>
    </row>
    <row r="37" spans="1:9" x14ac:dyDescent="0.15">
      <c r="A37">
        <v>24207</v>
      </c>
      <c r="B37" t="s">
        <v>14685</v>
      </c>
      <c r="C37" t="s">
        <v>15567</v>
      </c>
      <c r="D37" t="s">
        <v>6224</v>
      </c>
      <c r="E37" t="s">
        <v>9627</v>
      </c>
      <c r="G37" t="s">
        <v>9625</v>
      </c>
      <c r="H37" t="s">
        <v>9626</v>
      </c>
      <c r="I37" t="s">
        <v>6461</v>
      </c>
    </row>
    <row r="38" spans="1:9" x14ac:dyDescent="0.15">
      <c r="A38">
        <v>24481</v>
      </c>
      <c r="B38" t="s">
        <v>14686</v>
      </c>
      <c r="C38" t="s">
        <v>15595</v>
      </c>
      <c r="D38" t="s">
        <v>6298</v>
      </c>
      <c r="E38" t="s">
        <v>15634</v>
      </c>
      <c r="G38" t="s">
        <v>6764</v>
      </c>
      <c r="H38" t="s">
        <v>6765</v>
      </c>
      <c r="I38" t="s">
        <v>6766</v>
      </c>
    </row>
    <row r="39" spans="1:9" x14ac:dyDescent="0.15">
      <c r="A39">
        <v>24533</v>
      </c>
      <c r="B39" t="s">
        <v>14687</v>
      </c>
      <c r="C39" t="s">
        <v>15595</v>
      </c>
      <c r="D39" t="s">
        <v>6213</v>
      </c>
      <c r="E39" t="s">
        <v>15635</v>
      </c>
      <c r="F39" t="s">
        <v>15636</v>
      </c>
      <c r="G39" t="s">
        <v>15637</v>
      </c>
      <c r="H39" t="s">
        <v>15638</v>
      </c>
      <c r="I39" t="s">
        <v>6440</v>
      </c>
    </row>
    <row r="40" spans="1:9" x14ac:dyDescent="0.15">
      <c r="A40">
        <v>24597</v>
      </c>
      <c r="B40" t="s">
        <v>14688</v>
      </c>
      <c r="C40" t="s">
        <v>15595</v>
      </c>
      <c r="D40" t="s">
        <v>6224</v>
      </c>
      <c r="E40" t="s">
        <v>15639</v>
      </c>
      <c r="F40" t="s">
        <v>12864</v>
      </c>
      <c r="G40" t="s">
        <v>15640</v>
      </c>
      <c r="H40" t="s">
        <v>15641</v>
      </c>
      <c r="I40" t="s">
        <v>6228</v>
      </c>
    </row>
    <row r="41" spans="1:9" x14ac:dyDescent="0.15">
      <c r="A41">
        <v>24715</v>
      </c>
      <c r="B41" t="s">
        <v>14689</v>
      </c>
      <c r="C41" t="s">
        <v>15595</v>
      </c>
      <c r="D41" t="s">
        <v>6298</v>
      </c>
      <c r="E41" t="s">
        <v>6770</v>
      </c>
      <c r="G41" t="s">
        <v>15642</v>
      </c>
      <c r="H41" t="s">
        <v>15643</v>
      </c>
      <c r="I41" t="s">
        <v>6769</v>
      </c>
    </row>
    <row r="42" spans="1:9" x14ac:dyDescent="0.15">
      <c r="A42">
        <v>24844</v>
      </c>
      <c r="B42" t="s">
        <v>14690</v>
      </c>
      <c r="C42" t="s">
        <v>15567</v>
      </c>
      <c r="D42" t="s">
        <v>6213</v>
      </c>
      <c r="E42" t="s">
        <v>15644</v>
      </c>
      <c r="F42" t="s">
        <v>15645</v>
      </c>
      <c r="G42" t="s">
        <v>15646</v>
      </c>
      <c r="H42" t="s">
        <v>15647</v>
      </c>
      <c r="I42" t="s">
        <v>6209</v>
      </c>
    </row>
    <row r="43" spans="1:9" x14ac:dyDescent="0.15">
      <c r="A43">
        <v>24845</v>
      </c>
      <c r="B43" t="s">
        <v>14691</v>
      </c>
      <c r="C43" t="s">
        <v>15595</v>
      </c>
      <c r="D43" t="s">
        <v>6213</v>
      </c>
      <c r="E43" t="s">
        <v>15648</v>
      </c>
      <c r="F43" t="s">
        <v>15649</v>
      </c>
      <c r="G43" t="s">
        <v>15650</v>
      </c>
      <c r="H43" t="s">
        <v>15651</v>
      </c>
      <c r="I43" t="s">
        <v>6228</v>
      </c>
    </row>
    <row r="44" spans="1:9" x14ac:dyDescent="0.15">
      <c r="A44">
        <v>25156</v>
      </c>
      <c r="B44" t="s">
        <v>14692</v>
      </c>
      <c r="C44" t="s">
        <v>15595</v>
      </c>
      <c r="D44" t="s">
        <v>6220</v>
      </c>
      <c r="E44" t="s">
        <v>7482</v>
      </c>
      <c r="G44" t="s">
        <v>7480</v>
      </c>
      <c r="H44" t="s">
        <v>7481</v>
      </c>
      <c r="I44" t="s">
        <v>6360</v>
      </c>
    </row>
    <row r="45" spans="1:9" x14ac:dyDescent="0.15">
      <c r="A45">
        <v>25196</v>
      </c>
      <c r="B45" t="s">
        <v>14693</v>
      </c>
      <c r="C45" t="s">
        <v>15595</v>
      </c>
      <c r="D45" t="s">
        <v>6298</v>
      </c>
      <c r="E45" t="s">
        <v>15652</v>
      </c>
      <c r="F45" t="s">
        <v>8818</v>
      </c>
      <c r="G45" t="s">
        <v>15653</v>
      </c>
      <c r="H45" t="s">
        <v>15654</v>
      </c>
      <c r="I45" t="s">
        <v>8817</v>
      </c>
    </row>
    <row r="46" spans="1:9" x14ac:dyDescent="0.15">
      <c r="A46">
        <v>25351</v>
      </c>
      <c r="B46" t="s">
        <v>14694</v>
      </c>
      <c r="C46" t="s">
        <v>15567</v>
      </c>
      <c r="D46" t="s">
        <v>8867</v>
      </c>
      <c r="E46" t="s">
        <v>15655</v>
      </c>
      <c r="F46" t="s">
        <v>15656</v>
      </c>
      <c r="G46" t="s">
        <v>15657</v>
      </c>
      <c r="H46" t="s">
        <v>15658</v>
      </c>
      <c r="I46" t="s">
        <v>8140</v>
      </c>
    </row>
    <row r="47" spans="1:9" x14ac:dyDescent="0.15">
      <c r="A47">
        <v>25664</v>
      </c>
      <c r="B47" t="s">
        <v>14695</v>
      </c>
      <c r="C47" t="s">
        <v>15567</v>
      </c>
      <c r="D47" t="s">
        <v>6224</v>
      </c>
      <c r="E47" t="s">
        <v>6783</v>
      </c>
      <c r="F47" t="s">
        <v>6784</v>
      </c>
      <c r="G47" t="s">
        <v>6781</v>
      </c>
      <c r="H47" t="s">
        <v>6782</v>
      </c>
      <c r="I47" t="s">
        <v>6549</v>
      </c>
    </row>
    <row r="48" spans="1:9" x14ac:dyDescent="0.15">
      <c r="A48">
        <v>25833</v>
      </c>
      <c r="B48" t="s">
        <v>14696</v>
      </c>
      <c r="C48" t="s">
        <v>15595</v>
      </c>
      <c r="D48" t="s">
        <v>6213</v>
      </c>
      <c r="E48" t="s">
        <v>15659</v>
      </c>
      <c r="G48" t="s">
        <v>15660</v>
      </c>
      <c r="H48" t="s">
        <v>15661</v>
      </c>
      <c r="I48" t="s">
        <v>6311</v>
      </c>
    </row>
    <row r="49" spans="1:9" x14ac:dyDescent="0.15">
      <c r="A49">
        <v>26158</v>
      </c>
      <c r="B49" t="s">
        <v>14697</v>
      </c>
      <c r="C49" t="s">
        <v>15567</v>
      </c>
      <c r="D49" t="s">
        <v>6381</v>
      </c>
      <c r="E49" t="s">
        <v>15664</v>
      </c>
      <c r="F49" t="s">
        <v>15665</v>
      </c>
      <c r="G49" t="s">
        <v>15666</v>
      </c>
      <c r="H49" t="s">
        <v>15667</v>
      </c>
      <c r="I49" t="s">
        <v>6548</v>
      </c>
    </row>
    <row r="50" spans="1:9" x14ac:dyDescent="0.15">
      <c r="A50">
        <v>26613</v>
      </c>
      <c r="B50" t="s">
        <v>14698</v>
      </c>
      <c r="C50" t="s">
        <v>15567</v>
      </c>
      <c r="D50" t="s">
        <v>6298</v>
      </c>
      <c r="E50" t="s">
        <v>15668</v>
      </c>
      <c r="G50" t="s">
        <v>15669</v>
      </c>
      <c r="H50" t="s">
        <v>11250</v>
      </c>
      <c r="I50" t="s">
        <v>6392</v>
      </c>
    </row>
    <row r="51" spans="1:9" x14ac:dyDescent="0.15">
      <c r="A51">
        <v>26626</v>
      </c>
      <c r="B51" t="s">
        <v>14699</v>
      </c>
      <c r="C51" t="s">
        <v>15567</v>
      </c>
      <c r="D51" t="s">
        <v>6213</v>
      </c>
      <c r="E51" t="s">
        <v>8824</v>
      </c>
      <c r="G51" t="s">
        <v>8822</v>
      </c>
      <c r="H51" t="s">
        <v>8823</v>
      </c>
      <c r="I51" t="s">
        <v>8356</v>
      </c>
    </row>
    <row r="52" spans="1:9" x14ac:dyDescent="0.15">
      <c r="A52">
        <v>26977</v>
      </c>
      <c r="B52" t="s">
        <v>14700</v>
      </c>
      <c r="C52" t="s">
        <v>15567</v>
      </c>
      <c r="D52" t="s">
        <v>6479</v>
      </c>
      <c r="E52" t="s">
        <v>15670</v>
      </c>
      <c r="F52" t="s">
        <v>15671</v>
      </c>
      <c r="G52" t="s">
        <v>15672</v>
      </c>
      <c r="H52" t="s">
        <v>15673</v>
      </c>
      <c r="I52" t="s">
        <v>6799</v>
      </c>
    </row>
    <row r="53" spans="1:9" x14ac:dyDescent="0.15">
      <c r="A53">
        <v>27067</v>
      </c>
      <c r="B53" t="s">
        <v>14701</v>
      </c>
      <c r="C53" t="s">
        <v>15567</v>
      </c>
      <c r="D53" t="s">
        <v>6213</v>
      </c>
      <c r="E53" t="s">
        <v>9639</v>
      </c>
      <c r="F53" t="s">
        <v>15674</v>
      </c>
      <c r="G53" t="s">
        <v>9637</v>
      </c>
      <c r="H53" t="s">
        <v>9638</v>
      </c>
      <c r="I53" t="s">
        <v>6571</v>
      </c>
    </row>
    <row r="54" spans="1:9" x14ac:dyDescent="0.15">
      <c r="A54">
        <v>27237</v>
      </c>
      <c r="B54" t="s">
        <v>14702</v>
      </c>
      <c r="C54" t="s">
        <v>15595</v>
      </c>
      <c r="D54" t="s">
        <v>6213</v>
      </c>
      <c r="E54" t="s">
        <v>8834</v>
      </c>
      <c r="F54" t="s">
        <v>15675</v>
      </c>
      <c r="G54" t="s">
        <v>8832</v>
      </c>
      <c r="H54" t="s">
        <v>8833</v>
      </c>
      <c r="I54" t="s">
        <v>6333</v>
      </c>
    </row>
    <row r="55" spans="1:9" x14ac:dyDescent="0.15">
      <c r="A55">
        <v>27340</v>
      </c>
      <c r="B55" t="s">
        <v>14703</v>
      </c>
      <c r="C55" t="s">
        <v>15595</v>
      </c>
      <c r="D55" t="s">
        <v>6213</v>
      </c>
      <c r="E55" t="s">
        <v>9644</v>
      </c>
      <c r="F55" t="s">
        <v>9645</v>
      </c>
      <c r="G55" t="s">
        <v>9641</v>
      </c>
      <c r="H55" t="s">
        <v>9642</v>
      </c>
      <c r="I55" t="s">
        <v>9643</v>
      </c>
    </row>
    <row r="56" spans="1:9" x14ac:dyDescent="0.15">
      <c r="A56">
        <v>27770</v>
      </c>
      <c r="B56" t="s">
        <v>14704</v>
      </c>
      <c r="C56" t="s">
        <v>15567</v>
      </c>
      <c r="D56" t="s">
        <v>6381</v>
      </c>
      <c r="E56" t="s">
        <v>15676</v>
      </c>
      <c r="F56" t="s">
        <v>15677</v>
      </c>
      <c r="G56" t="s">
        <v>15678</v>
      </c>
      <c r="H56" t="s">
        <v>15679</v>
      </c>
      <c r="I56" t="s">
        <v>6363</v>
      </c>
    </row>
    <row r="57" spans="1:9" x14ac:dyDescent="0.15">
      <c r="A57">
        <v>27910</v>
      </c>
      <c r="B57" t="s">
        <v>23610</v>
      </c>
      <c r="C57" t="s">
        <v>15567</v>
      </c>
      <c r="D57" t="s">
        <v>6213</v>
      </c>
      <c r="E57" t="s">
        <v>15680</v>
      </c>
      <c r="F57" t="s">
        <v>15681</v>
      </c>
      <c r="G57" t="s">
        <v>23611</v>
      </c>
      <c r="H57" t="s">
        <v>15682</v>
      </c>
      <c r="I57" t="s">
        <v>7046</v>
      </c>
    </row>
    <row r="58" spans="1:9" x14ac:dyDescent="0.15">
      <c r="A58">
        <v>28212</v>
      </c>
      <c r="B58" t="s">
        <v>14707</v>
      </c>
      <c r="C58" t="s">
        <v>15567</v>
      </c>
      <c r="D58" t="s">
        <v>6249</v>
      </c>
      <c r="E58" t="s">
        <v>15684</v>
      </c>
      <c r="F58" t="s">
        <v>15685</v>
      </c>
      <c r="G58" t="s">
        <v>15686</v>
      </c>
      <c r="H58" t="s">
        <v>15687</v>
      </c>
      <c r="I58" t="s">
        <v>6592</v>
      </c>
    </row>
    <row r="59" spans="1:9" x14ac:dyDescent="0.15">
      <c r="A59">
        <v>28563</v>
      </c>
      <c r="B59" t="s">
        <v>14708</v>
      </c>
      <c r="C59" t="s">
        <v>15567</v>
      </c>
      <c r="D59" t="s">
        <v>6224</v>
      </c>
      <c r="E59" t="s">
        <v>15688</v>
      </c>
      <c r="F59" t="s">
        <v>15689</v>
      </c>
      <c r="G59" t="s">
        <v>23612</v>
      </c>
      <c r="H59" t="s">
        <v>11253</v>
      </c>
      <c r="I59" t="s">
        <v>6963</v>
      </c>
    </row>
    <row r="60" spans="1:9" x14ac:dyDescent="0.15">
      <c r="A60">
        <v>28601</v>
      </c>
      <c r="B60" t="s">
        <v>14709</v>
      </c>
      <c r="C60" t="s">
        <v>15567</v>
      </c>
      <c r="D60" t="s">
        <v>6224</v>
      </c>
      <c r="E60" t="s">
        <v>15690</v>
      </c>
      <c r="F60" t="s">
        <v>15691</v>
      </c>
      <c r="G60" t="s">
        <v>15692</v>
      </c>
      <c r="H60" t="s">
        <v>15693</v>
      </c>
      <c r="I60" t="s">
        <v>6317</v>
      </c>
    </row>
    <row r="61" spans="1:9" x14ac:dyDescent="0.15">
      <c r="A61">
        <v>28614</v>
      </c>
      <c r="B61" t="s">
        <v>14710</v>
      </c>
      <c r="C61" t="s">
        <v>15567</v>
      </c>
      <c r="D61" t="s">
        <v>6220</v>
      </c>
      <c r="E61" t="s">
        <v>15694</v>
      </c>
      <c r="G61" t="s">
        <v>15695</v>
      </c>
      <c r="H61" t="s">
        <v>15696</v>
      </c>
      <c r="I61" t="s">
        <v>6293</v>
      </c>
    </row>
    <row r="62" spans="1:9" x14ac:dyDescent="0.15">
      <c r="A62">
        <v>28849</v>
      </c>
      <c r="B62" t="s">
        <v>14711</v>
      </c>
      <c r="C62" t="s">
        <v>15567</v>
      </c>
      <c r="D62" t="s">
        <v>6224</v>
      </c>
      <c r="E62" t="s">
        <v>15697</v>
      </c>
      <c r="F62" t="s">
        <v>15698</v>
      </c>
      <c r="G62" t="s">
        <v>15699</v>
      </c>
      <c r="H62" t="s">
        <v>15700</v>
      </c>
      <c r="I62" t="s">
        <v>7046</v>
      </c>
    </row>
    <row r="63" spans="1:9" x14ac:dyDescent="0.15">
      <c r="A63">
        <v>29056</v>
      </c>
      <c r="B63" t="s">
        <v>14712</v>
      </c>
      <c r="C63" t="s">
        <v>15595</v>
      </c>
      <c r="D63" t="s">
        <v>6213</v>
      </c>
      <c r="E63" t="s">
        <v>15701</v>
      </c>
      <c r="G63" t="s">
        <v>23613</v>
      </c>
      <c r="H63" t="s">
        <v>15702</v>
      </c>
      <c r="I63" t="s">
        <v>6759</v>
      </c>
    </row>
    <row r="64" spans="1:9" x14ac:dyDescent="0.15">
      <c r="A64">
        <v>29473</v>
      </c>
      <c r="B64" t="s">
        <v>14713</v>
      </c>
      <c r="C64" t="s">
        <v>15595</v>
      </c>
      <c r="D64" t="s">
        <v>6298</v>
      </c>
      <c r="E64" t="s">
        <v>6849</v>
      </c>
      <c r="F64" t="s">
        <v>15703</v>
      </c>
      <c r="G64" t="s">
        <v>6846</v>
      </c>
      <c r="H64" t="s">
        <v>6847</v>
      </c>
      <c r="I64" t="s">
        <v>6848</v>
      </c>
    </row>
    <row r="65" spans="1:9" x14ac:dyDescent="0.15">
      <c r="A65">
        <v>29577</v>
      </c>
      <c r="B65" t="s">
        <v>14714</v>
      </c>
      <c r="C65" t="s">
        <v>15595</v>
      </c>
      <c r="D65" t="s">
        <v>6213</v>
      </c>
      <c r="E65" t="s">
        <v>6851</v>
      </c>
      <c r="F65" t="s">
        <v>6852</v>
      </c>
      <c r="G65" t="s">
        <v>15704</v>
      </c>
      <c r="H65" t="s">
        <v>15705</v>
      </c>
      <c r="I65" t="s">
        <v>6376</v>
      </c>
    </row>
    <row r="66" spans="1:9" x14ac:dyDescent="0.15">
      <c r="A66">
        <v>29785</v>
      </c>
      <c r="B66" t="s">
        <v>14715</v>
      </c>
      <c r="C66" t="s">
        <v>15567</v>
      </c>
      <c r="D66" t="s">
        <v>6224</v>
      </c>
      <c r="E66" t="s">
        <v>15706</v>
      </c>
      <c r="F66" t="s">
        <v>15707</v>
      </c>
      <c r="G66" t="s">
        <v>15708</v>
      </c>
      <c r="H66" t="s">
        <v>15709</v>
      </c>
      <c r="I66" t="s">
        <v>6671</v>
      </c>
    </row>
    <row r="67" spans="1:9" x14ac:dyDescent="0.15">
      <c r="A67">
        <v>29810</v>
      </c>
      <c r="B67" t="s">
        <v>14716</v>
      </c>
      <c r="C67" t="s">
        <v>15567</v>
      </c>
      <c r="D67" t="s">
        <v>6224</v>
      </c>
      <c r="E67" t="s">
        <v>15710</v>
      </c>
      <c r="F67" t="s">
        <v>6454</v>
      </c>
      <c r="G67" t="s">
        <v>15711</v>
      </c>
      <c r="H67" t="s">
        <v>15712</v>
      </c>
      <c r="I67" t="s">
        <v>6248</v>
      </c>
    </row>
    <row r="68" spans="1:9" x14ac:dyDescent="0.15">
      <c r="A68">
        <v>29823</v>
      </c>
      <c r="B68" t="s">
        <v>14717</v>
      </c>
      <c r="C68" t="s">
        <v>15595</v>
      </c>
      <c r="D68" t="s">
        <v>6213</v>
      </c>
      <c r="E68" t="s">
        <v>9656</v>
      </c>
      <c r="G68" t="s">
        <v>15713</v>
      </c>
      <c r="H68" t="s">
        <v>15714</v>
      </c>
      <c r="I68" t="s">
        <v>9655</v>
      </c>
    </row>
    <row r="69" spans="1:9" x14ac:dyDescent="0.15">
      <c r="A69">
        <v>30010</v>
      </c>
      <c r="B69" t="s">
        <v>14718</v>
      </c>
      <c r="C69" t="s">
        <v>15567</v>
      </c>
      <c r="D69" t="s">
        <v>6213</v>
      </c>
      <c r="E69" t="s">
        <v>15715</v>
      </c>
      <c r="F69" t="s">
        <v>15716</v>
      </c>
      <c r="G69" t="s">
        <v>15717</v>
      </c>
      <c r="H69" t="s">
        <v>15718</v>
      </c>
      <c r="I69" t="s">
        <v>6534</v>
      </c>
    </row>
    <row r="70" spans="1:9" x14ac:dyDescent="0.15">
      <c r="A70">
        <v>30013</v>
      </c>
      <c r="B70" t="s">
        <v>14719</v>
      </c>
      <c r="C70" t="s">
        <v>15567</v>
      </c>
      <c r="D70" t="s">
        <v>6220</v>
      </c>
      <c r="E70" t="s">
        <v>6619</v>
      </c>
      <c r="G70" t="s">
        <v>6617</v>
      </c>
      <c r="H70" t="s">
        <v>6618</v>
      </c>
      <c r="I70" t="s">
        <v>6389</v>
      </c>
    </row>
    <row r="71" spans="1:9" x14ac:dyDescent="0.15">
      <c r="A71">
        <v>30015</v>
      </c>
      <c r="B71" t="s">
        <v>14720</v>
      </c>
      <c r="C71" t="s">
        <v>15595</v>
      </c>
      <c r="D71" t="s">
        <v>6220</v>
      </c>
      <c r="E71" t="s">
        <v>10701</v>
      </c>
      <c r="F71" t="s">
        <v>10702</v>
      </c>
      <c r="G71" t="s">
        <v>10698</v>
      </c>
      <c r="H71" t="s">
        <v>10699</v>
      </c>
      <c r="I71" t="s">
        <v>10700</v>
      </c>
    </row>
    <row r="72" spans="1:9" x14ac:dyDescent="0.15">
      <c r="A72">
        <v>30027</v>
      </c>
      <c r="B72" t="s">
        <v>14721</v>
      </c>
      <c r="C72" t="s">
        <v>15567</v>
      </c>
      <c r="D72" t="s">
        <v>6249</v>
      </c>
      <c r="E72" t="s">
        <v>6524</v>
      </c>
      <c r="F72" t="s">
        <v>6525</v>
      </c>
      <c r="G72" t="s">
        <v>6522</v>
      </c>
      <c r="H72" t="s">
        <v>6523</v>
      </c>
      <c r="I72" t="s">
        <v>6451</v>
      </c>
    </row>
    <row r="73" spans="1:9" x14ac:dyDescent="0.15">
      <c r="A73">
        <v>30044</v>
      </c>
      <c r="B73" t="s">
        <v>14722</v>
      </c>
      <c r="C73" t="s">
        <v>15567</v>
      </c>
      <c r="D73" t="s">
        <v>6224</v>
      </c>
      <c r="E73" t="s">
        <v>7511</v>
      </c>
      <c r="F73" t="s">
        <v>7512</v>
      </c>
      <c r="G73" t="s">
        <v>7508</v>
      </c>
      <c r="H73" t="s">
        <v>7509</v>
      </c>
      <c r="I73" t="s">
        <v>7510</v>
      </c>
    </row>
    <row r="74" spans="1:9" x14ac:dyDescent="0.15">
      <c r="A74">
        <v>30051</v>
      </c>
      <c r="B74" t="s">
        <v>14723</v>
      </c>
      <c r="C74" t="s">
        <v>15595</v>
      </c>
      <c r="D74" t="s">
        <v>6213</v>
      </c>
      <c r="E74" t="s">
        <v>6268</v>
      </c>
      <c r="F74" t="s">
        <v>6269</v>
      </c>
      <c r="G74" t="s">
        <v>6264</v>
      </c>
      <c r="H74" t="s">
        <v>6265</v>
      </c>
      <c r="I74" t="s">
        <v>6266</v>
      </c>
    </row>
    <row r="75" spans="1:9" x14ac:dyDescent="0.15">
      <c r="A75">
        <v>30124</v>
      </c>
      <c r="B75" t="s">
        <v>14725</v>
      </c>
      <c r="C75" t="s">
        <v>15595</v>
      </c>
      <c r="D75" t="s">
        <v>6220</v>
      </c>
      <c r="E75" t="s">
        <v>6312</v>
      </c>
      <c r="F75" t="s">
        <v>6313</v>
      </c>
      <c r="G75" t="s">
        <v>23614</v>
      </c>
      <c r="H75" t="s">
        <v>6310</v>
      </c>
      <c r="I75" t="s">
        <v>6311</v>
      </c>
    </row>
    <row r="76" spans="1:9" x14ac:dyDescent="0.15">
      <c r="A76">
        <v>30128</v>
      </c>
      <c r="B76" t="s">
        <v>14726</v>
      </c>
      <c r="C76" t="s">
        <v>15595</v>
      </c>
      <c r="D76" t="s">
        <v>6213</v>
      </c>
      <c r="E76" t="s">
        <v>15720</v>
      </c>
      <c r="F76" t="s">
        <v>15721</v>
      </c>
      <c r="G76" t="s">
        <v>6331</v>
      </c>
      <c r="H76" t="s">
        <v>6332</v>
      </c>
      <c r="I76" t="s">
        <v>6333</v>
      </c>
    </row>
    <row r="77" spans="1:9" x14ac:dyDescent="0.15">
      <c r="A77">
        <v>30133</v>
      </c>
      <c r="B77" t="s">
        <v>14727</v>
      </c>
      <c r="C77" t="s">
        <v>15595</v>
      </c>
      <c r="D77" t="s">
        <v>6298</v>
      </c>
      <c r="E77" t="s">
        <v>8960</v>
      </c>
      <c r="F77" t="s">
        <v>8961</v>
      </c>
      <c r="G77" t="s">
        <v>8957</v>
      </c>
      <c r="H77" t="s">
        <v>8958</v>
      </c>
      <c r="I77" t="s">
        <v>8959</v>
      </c>
    </row>
    <row r="78" spans="1:9" x14ac:dyDescent="0.15">
      <c r="A78">
        <v>30145</v>
      </c>
      <c r="B78" t="s">
        <v>14728</v>
      </c>
      <c r="C78" t="s">
        <v>15567</v>
      </c>
      <c r="D78" t="s">
        <v>6220</v>
      </c>
      <c r="E78" t="s">
        <v>6356</v>
      </c>
      <c r="G78" t="s">
        <v>6352</v>
      </c>
      <c r="H78" t="s">
        <v>6353</v>
      </c>
      <c r="I78" t="s">
        <v>6354</v>
      </c>
    </row>
    <row r="79" spans="1:9" x14ac:dyDescent="0.15">
      <c r="A79">
        <v>30235</v>
      </c>
      <c r="B79" t="s">
        <v>14729</v>
      </c>
      <c r="C79" t="s">
        <v>15567</v>
      </c>
      <c r="D79" t="s">
        <v>6213</v>
      </c>
      <c r="E79" t="s">
        <v>9679</v>
      </c>
      <c r="F79" t="s">
        <v>9680</v>
      </c>
      <c r="G79" t="s">
        <v>9677</v>
      </c>
      <c r="H79" t="s">
        <v>9678</v>
      </c>
      <c r="I79" t="s">
        <v>6292</v>
      </c>
    </row>
    <row r="80" spans="1:9" x14ac:dyDescent="0.15">
      <c r="A80">
        <v>30240</v>
      </c>
      <c r="B80" t="s">
        <v>14730</v>
      </c>
      <c r="C80" t="s">
        <v>15567</v>
      </c>
      <c r="D80" t="s">
        <v>6224</v>
      </c>
      <c r="E80" t="s">
        <v>15722</v>
      </c>
      <c r="F80" t="s">
        <v>11030</v>
      </c>
      <c r="G80" t="s">
        <v>11028</v>
      </c>
      <c r="H80" t="s">
        <v>11029</v>
      </c>
      <c r="I80" t="s">
        <v>6383</v>
      </c>
    </row>
    <row r="81" spans="1:9" x14ac:dyDescent="0.15">
      <c r="A81">
        <v>30263</v>
      </c>
      <c r="B81" t="s">
        <v>14731</v>
      </c>
      <c r="C81" t="s">
        <v>15567</v>
      </c>
      <c r="D81" t="s">
        <v>6220</v>
      </c>
      <c r="E81" t="s">
        <v>15723</v>
      </c>
      <c r="G81" t="s">
        <v>15724</v>
      </c>
      <c r="H81" t="s">
        <v>15725</v>
      </c>
      <c r="I81" t="s">
        <v>9993</v>
      </c>
    </row>
    <row r="82" spans="1:9" x14ac:dyDescent="0.15">
      <c r="A82">
        <v>30320</v>
      </c>
      <c r="B82" t="s">
        <v>14732</v>
      </c>
      <c r="C82" t="s">
        <v>15567</v>
      </c>
      <c r="D82" t="s">
        <v>6220</v>
      </c>
      <c r="E82" t="s">
        <v>15607</v>
      </c>
      <c r="G82" t="s">
        <v>15726</v>
      </c>
      <c r="H82" t="s">
        <v>10343</v>
      </c>
      <c r="I82" t="s">
        <v>6293</v>
      </c>
    </row>
    <row r="83" spans="1:9" x14ac:dyDescent="0.15">
      <c r="A83">
        <v>30330</v>
      </c>
      <c r="B83" t="s">
        <v>14733</v>
      </c>
      <c r="C83" t="s">
        <v>15595</v>
      </c>
      <c r="D83" t="s">
        <v>6213</v>
      </c>
      <c r="E83" t="s">
        <v>7519</v>
      </c>
      <c r="F83" t="s">
        <v>7520</v>
      </c>
      <c r="G83" t="s">
        <v>7516</v>
      </c>
      <c r="H83" t="s">
        <v>7517</v>
      </c>
      <c r="I83" t="s">
        <v>7518</v>
      </c>
    </row>
    <row r="84" spans="1:9" x14ac:dyDescent="0.15">
      <c r="A84">
        <v>30357</v>
      </c>
      <c r="B84" t="s">
        <v>14734</v>
      </c>
      <c r="C84" t="s">
        <v>15567</v>
      </c>
      <c r="D84" t="s">
        <v>6224</v>
      </c>
      <c r="E84" t="s">
        <v>15727</v>
      </c>
      <c r="F84" t="s">
        <v>15728</v>
      </c>
      <c r="G84" t="s">
        <v>14539</v>
      </c>
      <c r="H84" t="s">
        <v>14504</v>
      </c>
      <c r="I84" t="s">
        <v>8775</v>
      </c>
    </row>
    <row r="85" spans="1:9" x14ac:dyDescent="0.15">
      <c r="A85">
        <v>30582</v>
      </c>
      <c r="B85" t="s">
        <v>14735</v>
      </c>
      <c r="C85" t="s">
        <v>15567</v>
      </c>
      <c r="D85" t="s">
        <v>6213</v>
      </c>
      <c r="E85" t="s">
        <v>15729</v>
      </c>
      <c r="F85" t="s">
        <v>15730</v>
      </c>
      <c r="G85" t="s">
        <v>15731</v>
      </c>
      <c r="H85" t="s">
        <v>15732</v>
      </c>
      <c r="I85" t="s">
        <v>6366</v>
      </c>
    </row>
    <row r="86" spans="1:9" x14ac:dyDescent="0.15">
      <c r="A86">
        <v>30673</v>
      </c>
      <c r="B86" t="s">
        <v>14736</v>
      </c>
      <c r="C86" t="s">
        <v>15567</v>
      </c>
      <c r="D86" t="s">
        <v>6213</v>
      </c>
      <c r="E86" t="s">
        <v>15733</v>
      </c>
      <c r="G86" t="s">
        <v>10100</v>
      </c>
      <c r="H86" t="s">
        <v>10101</v>
      </c>
      <c r="I86" t="s">
        <v>10102</v>
      </c>
    </row>
    <row r="87" spans="1:9" x14ac:dyDescent="0.15">
      <c r="A87">
        <v>30700</v>
      </c>
      <c r="B87" t="s">
        <v>14737</v>
      </c>
      <c r="C87" t="s">
        <v>15595</v>
      </c>
      <c r="D87" t="s">
        <v>6298</v>
      </c>
      <c r="E87" t="s">
        <v>13992</v>
      </c>
      <c r="G87" t="s">
        <v>13990</v>
      </c>
      <c r="H87" t="s">
        <v>13991</v>
      </c>
      <c r="I87" t="s">
        <v>6447</v>
      </c>
    </row>
    <row r="88" spans="1:9" x14ac:dyDescent="0.15">
      <c r="A88">
        <v>30701</v>
      </c>
      <c r="B88" t="s">
        <v>14738</v>
      </c>
      <c r="C88" t="s">
        <v>15567</v>
      </c>
      <c r="D88" t="s">
        <v>6220</v>
      </c>
      <c r="E88" t="s">
        <v>14001</v>
      </c>
      <c r="F88" t="s">
        <v>14002</v>
      </c>
      <c r="G88" t="s">
        <v>14000</v>
      </c>
      <c r="H88" t="s">
        <v>10909</v>
      </c>
      <c r="I88" t="s">
        <v>6587</v>
      </c>
    </row>
    <row r="89" spans="1:9" x14ac:dyDescent="0.15">
      <c r="A89">
        <v>30703</v>
      </c>
      <c r="B89" t="s">
        <v>14739</v>
      </c>
      <c r="C89" t="s">
        <v>15567</v>
      </c>
      <c r="D89" t="s">
        <v>6220</v>
      </c>
      <c r="E89" t="s">
        <v>13997</v>
      </c>
      <c r="F89" t="s">
        <v>15734</v>
      </c>
      <c r="G89" t="s">
        <v>13995</v>
      </c>
      <c r="H89" t="s">
        <v>13833</v>
      </c>
      <c r="I89" t="s">
        <v>6293</v>
      </c>
    </row>
    <row r="90" spans="1:9" x14ac:dyDescent="0.15">
      <c r="A90">
        <v>30709</v>
      </c>
      <c r="B90" t="s">
        <v>14740</v>
      </c>
      <c r="C90" t="s">
        <v>15567</v>
      </c>
      <c r="D90" t="s">
        <v>14006</v>
      </c>
      <c r="E90" t="s">
        <v>14007</v>
      </c>
      <c r="F90" t="s">
        <v>14468</v>
      </c>
      <c r="G90" t="s">
        <v>15598</v>
      </c>
      <c r="H90" t="s">
        <v>15599</v>
      </c>
      <c r="I90" t="s">
        <v>7883</v>
      </c>
    </row>
    <row r="91" spans="1:9" x14ac:dyDescent="0.15">
      <c r="A91">
        <v>30715</v>
      </c>
      <c r="B91" t="s">
        <v>14741</v>
      </c>
      <c r="C91" t="s">
        <v>15567</v>
      </c>
      <c r="D91" t="s">
        <v>6220</v>
      </c>
      <c r="E91" t="s">
        <v>14011</v>
      </c>
      <c r="F91" t="s">
        <v>14012</v>
      </c>
      <c r="G91" t="s">
        <v>14009</v>
      </c>
      <c r="H91" t="s">
        <v>14010</v>
      </c>
      <c r="I91" t="s">
        <v>6355</v>
      </c>
    </row>
    <row r="92" spans="1:9" x14ac:dyDescent="0.15">
      <c r="A92">
        <v>30725</v>
      </c>
      <c r="B92" t="s">
        <v>14742</v>
      </c>
      <c r="C92" t="s">
        <v>15567</v>
      </c>
      <c r="D92" t="s">
        <v>14015</v>
      </c>
      <c r="E92" t="s">
        <v>14016</v>
      </c>
      <c r="F92" t="s">
        <v>14017</v>
      </c>
      <c r="G92" t="s">
        <v>15735</v>
      </c>
      <c r="H92" t="s">
        <v>15736</v>
      </c>
      <c r="I92" t="s">
        <v>6451</v>
      </c>
    </row>
    <row r="93" spans="1:9" x14ac:dyDescent="0.15">
      <c r="A93">
        <v>30731</v>
      </c>
      <c r="B93" t="s">
        <v>14743</v>
      </c>
      <c r="C93" t="s">
        <v>15567</v>
      </c>
      <c r="D93" t="s">
        <v>14015</v>
      </c>
      <c r="E93" t="s">
        <v>15737</v>
      </c>
      <c r="F93" t="s">
        <v>14091</v>
      </c>
      <c r="G93" t="s">
        <v>14612</v>
      </c>
      <c r="H93" t="s">
        <v>14613</v>
      </c>
      <c r="I93" t="s">
        <v>6228</v>
      </c>
    </row>
    <row r="94" spans="1:9" x14ac:dyDescent="0.15">
      <c r="A94">
        <v>30824</v>
      </c>
      <c r="B94" t="s">
        <v>14744</v>
      </c>
      <c r="C94" t="s">
        <v>15567</v>
      </c>
      <c r="D94" t="s">
        <v>6220</v>
      </c>
      <c r="E94" t="s">
        <v>7526</v>
      </c>
      <c r="F94" t="s">
        <v>7527</v>
      </c>
      <c r="G94" t="s">
        <v>15657</v>
      </c>
      <c r="H94" t="s">
        <v>15739</v>
      </c>
      <c r="I94" t="s">
        <v>7525</v>
      </c>
    </row>
    <row r="95" spans="1:9" x14ac:dyDescent="0.15">
      <c r="A95">
        <v>30835</v>
      </c>
      <c r="B95" t="s">
        <v>14745</v>
      </c>
      <c r="C95" t="s">
        <v>15595</v>
      </c>
      <c r="D95" t="s">
        <v>6220</v>
      </c>
      <c r="E95" t="s">
        <v>14058</v>
      </c>
      <c r="F95" t="s">
        <v>14059</v>
      </c>
      <c r="G95" t="s">
        <v>23615</v>
      </c>
      <c r="H95" t="s">
        <v>14057</v>
      </c>
      <c r="I95" t="s">
        <v>8738</v>
      </c>
    </row>
    <row r="96" spans="1:9" x14ac:dyDescent="0.15">
      <c r="A96">
        <v>30847</v>
      </c>
      <c r="B96" t="s">
        <v>14746</v>
      </c>
      <c r="C96" t="s">
        <v>15567</v>
      </c>
      <c r="D96" t="s">
        <v>6220</v>
      </c>
      <c r="E96" t="s">
        <v>14063</v>
      </c>
      <c r="F96" t="s">
        <v>15741</v>
      </c>
      <c r="G96" t="s">
        <v>14061</v>
      </c>
      <c r="H96" t="s">
        <v>14062</v>
      </c>
      <c r="I96" t="s">
        <v>13445</v>
      </c>
    </row>
    <row r="97" spans="1:9" x14ac:dyDescent="0.15">
      <c r="A97">
        <v>30849</v>
      </c>
      <c r="B97" t="s">
        <v>14747</v>
      </c>
      <c r="C97" t="s">
        <v>15567</v>
      </c>
      <c r="D97" t="s">
        <v>6298</v>
      </c>
      <c r="E97" t="s">
        <v>14071</v>
      </c>
      <c r="G97" t="s">
        <v>14069</v>
      </c>
      <c r="H97" t="s">
        <v>14070</v>
      </c>
      <c r="I97" t="s">
        <v>6468</v>
      </c>
    </row>
    <row r="98" spans="1:9" x14ac:dyDescent="0.15">
      <c r="A98">
        <v>30853</v>
      </c>
      <c r="B98" t="s">
        <v>14748</v>
      </c>
      <c r="C98" t="s">
        <v>15567</v>
      </c>
      <c r="D98" t="s">
        <v>6220</v>
      </c>
      <c r="E98" t="s">
        <v>15742</v>
      </c>
      <c r="F98" t="s">
        <v>15743</v>
      </c>
      <c r="G98" t="s">
        <v>14080</v>
      </c>
      <c r="H98" t="s">
        <v>14081</v>
      </c>
      <c r="I98" t="s">
        <v>7069</v>
      </c>
    </row>
    <row r="99" spans="1:9" x14ac:dyDescent="0.15">
      <c r="A99">
        <v>30883</v>
      </c>
      <c r="B99" t="s">
        <v>14749</v>
      </c>
      <c r="C99" t="s">
        <v>15567</v>
      </c>
      <c r="D99" t="s">
        <v>14015</v>
      </c>
      <c r="E99" t="s">
        <v>14097</v>
      </c>
      <c r="F99" t="s">
        <v>14098</v>
      </c>
      <c r="G99" t="s">
        <v>14095</v>
      </c>
      <c r="H99" t="s">
        <v>14096</v>
      </c>
      <c r="I99" t="s">
        <v>6293</v>
      </c>
    </row>
    <row r="100" spans="1:9" x14ac:dyDescent="0.15">
      <c r="A100">
        <v>30889</v>
      </c>
      <c r="B100" t="s">
        <v>14750</v>
      </c>
      <c r="C100" t="s">
        <v>15595</v>
      </c>
      <c r="D100" t="s">
        <v>6213</v>
      </c>
      <c r="E100" t="s">
        <v>9662</v>
      </c>
      <c r="F100" t="s">
        <v>9663</v>
      </c>
      <c r="G100" t="s">
        <v>15744</v>
      </c>
      <c r="H100" t="s">
        <v>15745</v>
      </c>
      <c r="I100" t="s">
        <v>8149</v>
      </c>
    </row>
    <row r="101" spans="1:9" x14ac:dyDescent="0.15">
      <c r="A101">
        <v>30967</v>
      </c>
      <c r="B101" t="s">
        <v>14751</v>
      </c>
      <c r="C101" t="s">
        <v>15595</v>
      </c>
      <c r="D101" t="s">
        <v>6213</v>
      </c>
      <c r="E101" t="s">
        <v>7533</v>
      </c>
      <c r="G101" t="s">
        <v>7531</v>
      </c>
      <c r="H101" t="s">
        <v>7532</v>
      </c>
      <c r="I101" t="s">
        <v>6754</v>
      </c>
    </row>
    <row r="102" spans="1:9" x14ac:dyDescent="0.15">
      <c r="A102">
        <v>31017</v>
      </c>
      <c r="B102" t="s">
        <v>14752</v>
      </c>
      <c r="C102" t="s">
        <v>15567</v>
      </c>
      <c r="D102" t="s">
        <v>6224</v>
      </c>
      <c r="E102" t="s">
        <v>11456</v>
      </c>
      <c r="F102" t="s">
        <v>15746</v>
      </c>
      <c r="G102" t="s">
        <v>15747</v>
      </c>
      <c r="H102" t="s">
        <v>15748</v>
      </c>
      <c r="I102" t="s">
        <v>8851</v>
      </c>
    </row>
    <row r="103" spans="1:9" x14ac:dyDescent="0.15">
      <c r="A103">
        <v>31019</v>
      </c>
      <c r="B103" t="s">
        <v>14753</v>
      </c>
      <c r="C103" t="s">
        <v>15567</v>
      </c>
      <c r="D103" t="s">
        <v>6220</v>
      </c>
      <c r="E103" t="s">
        <v>8651</v>
      </c>
      <c r="F103" t="s">
        <v>8652</v>
      </c>
      <c r="G103" t="s">
        <v>8649</v>
      </c>
      <c r="H103" t="s">
        <v>8650</v>
      </c>
      <c r="I103" t="s">
        <v>6561</v>
      </c>
    </row>
    <row r="104" spans="1:9" x14ac:dyDescent="0.15">
      <c r="A104">
        <v>31032</v>
      </c>
      <c r="B104" t="s">
        <v>14754</v>
      </c>
      <c r="C104" t="s">
        <v>15595</v>
      </c>
      <c r="D104" t="s">
        <v>6213</v>
      </c>
      <c r="E104" t="s">
        <v>7538</v>
      </c>
      <c r="F104" t="s">
        <v>15750</v>
      </c>
      <c r="G104" t="s">
        <v>7535</v>
      </c>
      <c r="H104" t="s">
        <v>7536</v>
      </c>
      <c r="I104" t="s">
        <v>7537</v>
      </c>
    </row>
    <row r="105" spans="1:9" x14ac:dyDescent="0.15">
      <c r="A105">
        <v>31075</v>
      </c>
      <c r="B105" t="s">
        <v>14755</v>
      </c>
      <c r="C105" t="s">
        <v>15567</v>
      </c>
      <c r="D105" t="s">
        <v>6220</v>
      </c>
      <c r="E105" t="s">
        <v>10071</v>
      </c>
      <c r="F105" t="s">
        <v>10072</v>
      </c>
      <c r="G105" t="s">
        <v>10069</v>
      </c>
      <c r="H105" t="s">
        <v>10070</v>
      </c>
      <c r="I105" t="s">
        <v>6228</v>
      </c>
    </row>
    <row r="106" spans="1:9" x14ac:dyDescent="0.15">
      <c r="A106">
        <v>31076</v>
      </c>
      <c r="B106" t="s">
        <v>14756</v>
      </c>
      <c r="C106" t="s">
        <v>15567</v>
      </c>
      <c r="D106" t="s">
        <v>14015</v>
      </c>
      <c r="E106" t="s">
        <v>15751</v>
      </c>
      <c r="F106" t="s">
        <v>15752</v>
      </c>
      <c r="G106" t="s">
        <v>15753</v>
      </c>
      <c r="H106" t="s">
        <v>15754</v>
      </c>
      <c r="I106" t="s">
        <v>6534</v>
      </c>
    </row>
    <row r="107" spans="1:9" x14ac:dyDescent="0.15">
      <c r="A107">
        <v>31077</v>
      </c>
      <c r="B107" t="s">
        <v>14757</v>
      </c>
      <c r="C107" t="s">
        <v>15567</v>
      </c>
      <c r="D107" t="s">
        <v>6213</v>
      </c>
      <c r="E107" t="s">
        <v>15755</v>
      </c>
      <c r="G107" t="s">
        <v>15756</v>
      </c>
      <c r="H107" t="s">
        <v>15757</v>
      </c>
      <c r="I107" t="s">
        <v>6868</v>
      </c>
    </row>
    <row r="108" spans="1:9" x14ac:dyDescent="0.15">
      <c r="A108">
        <v>31080</v>
      </c>
      <c r="B108" t="s">
        <v>14758</v>
      </c>
      <c r="C108" t="s">
        <v>15567</v>
      </c>
      <c r="D108" t="s">
        <v>14015</v>
      </c>
      <c r="E108" t="s">
        <v>23608</v>
      </c>
      <c r="F108" t="s">
        <v>14146</v>
      </c>
      <c r="G108" t="s">
        <v>15758</v>
      </c>
      <c r="H108" t="s">
        <v>15759</v>
      </c>
      <c r="I108" t="s">
        <v>6361</v>
      </c>
    </row>
    <row r="109" spans="1:9" x14ac:dyDescent="0.15">
      <c r="A109">
        <v>31088</v>
      </c>
      <c r="B109" t="s">
        <v>14759</v>
      </c>
      <c r="C109" t="s">
        <v>15567</v>
      </c>
      <c r="D109" t="s">
        <v>14015</v>
      </c>
      <c r="E109" t="s">
        <v>14148</v>
      </c>
      <c r="F109" t="s">
        <v>15762</v>
      </c>
      <c r="G109" t="s">
        <v>15763</v>
      </c>
      <c r="H109" t="s">
        <v>15764</v>
      </c>
      <c r="I109" t="s">
        <v>6383</v>
      </c>
    </row>
    <row r="110" spans="1:9" x14ac:dyDescent="0.15">
      <c r="A110">
        <v>31089</v>
      </c>
      <c r="B110" t="s">
        <v>14760</v>
      </c>
      <c r="C110" t="s">
        <v>15567</v>
      </c>
      <c r="D110" t="s">
        <v>6220</v>
      </c>
      <c r="E110" t="s">
        <v>14150</v>
      </c>
      <c r="G110" t="s">
        <v>15765</v>
      </c>
      <c r="H110" t="s">
        <v>15766</v>
      </c>
      <c r="I110" t="s">
        <v>6359</v>
      </c>
    </row>
    <row r="111" spans="1:9" x14ac:dyDescent="0.15">
      <c r="A111">
        <v>31118</v>
      </c>
      <c r="B111" t="s">
        <v>14761</v>
      </c>
      <c r="C111" t="s">
        <v>15567</v>
      </c>
      <c r="D111" t="s">
        <v>14015</v>
      </c>
      <c r="E111" t="s">
        <v>14152</v>
      </c>
      <c r="G111" t="s">
        <v>15598</v>
      </c>
      <c r="H111" t="s">
        <v>15599</v>
      </c>
      <c r="I111" t="s">
        <v>7883</v>
      </c>
    </row>
    <row r="112" spans="1:9" x14ac:dyDescent="0.15">
      <c r="A112">
        <v>31162</v>
      </c>
      <c r="B112" t="s">
        <v>14762</v>
      </c>
      <c r="C112" t="s">
        <v>15595</v>
      </c>
      <c r="D112" t="s">
        <v>6220</v>
      </c>
      <c r="E112" t="s">
        <v>7543</v>
      </c>
      <c r="F112" t="s">
        <v>7544</v>
      </c>
      <c r="G112" t="s">
        <v>7541</v>
      </c>
      <c r="H112" t="s">
        <v>7542</v>
      </c>
      <c r="I112" t="s">
        <v>6392</v>
      </c>
    </row>
    <row r="113" spans="1:9" x14ac:dyDescent="0.15">
      <c r="A113">
        <v>31189</v>
      </c>
      <c r="B113" t="s">
        <v>14763</v>
      </c>
      <c r="C113" t="s">
        <v>15595</v>
      </c>
      <c r="D113" t="s">
        <v>6213</v>
      </c>
      <c r="E113" t="s">
        <v>15769</v>
      </c>
      <c r="G113" t="s">
        <v>15770</v>
      </c>
      <c r="H113" t="s">
        <v>15771</v>
      </c>
      <c r="I113" t="s">
        <v>6865</v>
      </c>
    </row>
    <row r="114" spans="1:9" x14ac:dyDescent="0.15">
      <c r="A114">
        <v>31204</v>
      </c>
      <c r="B114" t="s">
        <v>14764</v>
      </c>
      <c r="C114" t="s">
        <v>15595</v>
      </c>
      <c r="D114" t="s">
        <v>6213</v>
      </c>
      <c r="E114" t="s">
        <v>15772</v>
      </c>
      <c r="F114" t="s">
        <v>15773</v>
      </c>
      <c r="G114" t="s">
        <v>15774</v>
      </c>
      <c r="H114" t="s">
        <v>15775</v>
      </c>
      <c r="I114" t="s">
        <v>7932</v>
      </c>
    </row>
    <row r="115" spans="1:9" x14ac:dyDescent="0.15">
      <c r="A115">
        <v>31227</v>
      </c>
      <c r="B115" t="s">
        <v>14765</v>
      </c>
      <c r="C115" t="s">
        <v>15595</v>
      </c>
      <c r="D115" t="s">
        <v>6213</v>
      </c>
      <c r="E115" t="s">
        <v>7548</v>
      </c>
      <c r="F115" t="s">
        <v>7549</v>
      </c>
      <c r="G115" t="s">
        <v>7546</v>
      </c>
      <c r="H115" t="s">
        <v>7547</v>
      </c>
      <c r="I115" t="s">
        <v>6424</v>
      </c>
    </row>
    <row r="116" spans="1:9" x14ac:dyDescent="0.15">
      <c r="A116">
        <v>31237</v>
      </c>
      <c r="B116" t="s">
        <v>14766</v>
      </c>
      <c r="C116" t="s">
        <v>15567</v>
      </c>
      <c r="D116" t="s">
        <v>6224</v>
      </c>
      <c r="E116" t="s">
        <v>15777</v>
      </c>
      <c r="F116" t="s">
        <v>15778</v>
      </c>
      <c r="G116" t="s">
        <v>15779</v>
      </c>
      <c r="H116" t="s">
        <v>13135</v>
      </c>
      <c r="I116" t="s">
        <v>6588</v>
      </c>
    </row>
    <row r="117" spans="1:9" x14ac:dyDescent="0.15">
      <c r="A117">
        <v>31267</v>
      </c>
      <c r="B117" t="s">
        <v>23616</v>
      </c>
      <c r="C117" t="s">
        <v>15567</v>
      </c>
      <c r="D117" t="s">
        <v>6224</v>
      </c>
      <c r="E117" t="s">
        <v>15780</v>
      </c>
      <c r="F117" t="s">
        <v>15781</v>
      </c>
      <c r="G117" t="s">
        <v>15782</v>
      </c>
      <c r="H117" t="s">
        <v>15783</v>
      </c>
      <c r="I117" t="s">
        <v>7233</v>
      </c>
    </row>
    <row r="118" spans="1:9" x14ac:dyDescent="0.15">
      <c r="A118">
        <v>31280</v>
      </c>
      <c r="B118" t="s">
        <v>14768</v>
      </c>
      <c r="C118" t="s">
        <v>15595</v>
      </c>
      <c r="D118" t="s">
        <v>6213</v>
      </c>
      <c r="E118" t="s">
        <v>12469</v>
      </c>
      <c r="F118" t="s">
        <v>15784</v>
      </c>
      <c r="G118" t="s">
        <v>15785</v>
      </c>
      <c r="H118" t="s">
        <v>15786</v>
      </c>
      <c r="I118" t="s">
        <v>8508</v>
      </c>
    </row>
    <row r="119" spans="1:9" x14ac:dyDescent="0.15">
      <c r="A119">
        <v>31384</v>
      </c>
      <c r="B119" t="s">
        <v>14769</v>
      </c>
      <c r="C119" t="s">
        <v>15567</v>
      </c>
      <c r="D119" t="s">
        <v>6224</v>
      </c>
      <c r="E119" t="s">
        <v>15787</v>
      </c>
      <c r="F119" t="s">
        <v>15788</v>
      </c>
      <c r="G119" t="s">
        <v>15789</v>
      </c>
      <c r="H119" t="s">
        <v>9886</v>
      </c>
      <c r="I119" t="s">
        <v>6372</v>
      </c>
    </row>
    <row r="120" spans="1:9" x14ac:dyDescent="0.15">
      <c r="A120">
        <v>31552</v>
      </c>
      <c r="B120" t="s">
        <v>14770</v>
      </c>
      <c r="C120" t="s">
        <v>15595</v>
      </c>
      <c r="D120" t="s">
        <v>6220</v>
      </c>
      <c r="E120" t="s">
        <v>7559</v>
      </c>
      <c r="F120" t="s">
        <v>15790</v>
      </c>
      <c r="G120" t="s">
        <v>23617</v>
      </c>
      <c r="H120" t="s">
        <v>7556</v>
      </c>
      <c r="I120" t="s">
        <v>7557</v>
      </c>
    </row>
    <row r="121" spans="1:9" x14ac:dyDescent="0.15">
      <c r="A121">
        <v>31657</v>
      </c>
      <c r="B121" t="s">
        <v>14771</v>
      </c>
      <c r="C121" t="s">
        <v>15567</v>
      </c>
      <c r="D121" t="s">
        <v>6381</v>
      </c>
      <c r="E121" t="s">
        <v>15791</v>
      </c>
      <c r="F121" t="s">
        <v>15792</v>
      </c>
      <c r="G121" t="s">
        <v>23618</v>
      </c>
      <c r="H121" t="s">
        <v>15793</v>
      </c>
      <c r="I121" t="s">
        <v>6395</v>
      </c>
    </row>
    <row r="122" spans="1:9" x14ac:dyDescent="0.15">
      <c r="A122">
        <v>31890</v>
      </c>
      <c r="B122" t="s">
        <v>14772</v>
      </c>
      <c r="C122" t="s">
        <v>15595</v>
      </c>
      <c r="D122" t="s">
        <v>6213</v>
      </c>
      <c r="E122" t="s">
        <v>9671</v>
      </c>
      <c r="F122" t="s">
        <v>15794</v>
      </c>
      <c r="G122" t="s">
        <v>9668</v>
      </c>
      <c r="H122" t="s">
        <v>9669</v>
      </c>
      <c r="I122" t="s">
        <v>9670</v>
      </c>
    </row>
    <row r="123" spans="1:9" x14ac:dyDescent="0.15">
      <c r="A123">
        <v>31969</v>
      </c>
      <c r="B123" t="s">
        <v>14773</v>
      </c>
      <c r="C123" t="s">
        <v>15567</v>
      </c>
      <c r="D123" t="s">
        <v>6224</v>
      </c>
      <c r="E123" t="s">
        <v>8880</v>
      </c>
      <c r="F123" t="s">
        <v>15795</v>
      </c>
      <c r="G123" t="s">
        <v>8877</v>
      </c>
      <c r="H123" t="s">
        <v>8878</v>
      </c>
      <c r="I123" t="s">
        <v>8879</v>
      </c>
    </row>
    <row r="124" spans="1:9" x14ac:dyDescent="0.15">
      <c r="A124">
        <v>32060</v>
      </c>
      <c r="B124" t="s">
        <v>14774</v>
      </c>
      <c r="C124" t="s">
        <v>15567</v>
      </c>
      <c r="D124" t="s">
        <v>6224</v>
      </c>
      <c r="E124" t="s">
        <v>6922</v>
      </c>
      <c r="F124" t="s">
        <v>6923</v>
      </c>
      <c r="G124" t="s">
        <v>15561</v>
      </c>
      <c r="H124" t="s">
        <v>15796</v>
      </c>
      <c r="I124" t="s">
        <v>6920</v>
      </c>
    </row>
    <row r="125" spans="1:9" x14ac:dyDescent="0.15">
      <c r="A125">
        <v>32072</v>
      </c>
      <c r="B125" t="s">
        <v>14775</v>
      </c>
      <c r="C125" t="s">
        <v>15595</v>
      </c>
      <c r="D125" t="s">
        <v>6298</v>
      </c>
      <c r="E125" t="s">
        <v>9674</v>
      </c>
      <c r="F125" t="s">
        <v>9675</v>
      </c>
      <c r="G125" t="s">
        <v>15797</v>
      </c>
      <c r="H125" t="s">
        <v>15798</v>
      </c>
      <c r="I125" t="s">
        <v>9673</v>
      </c>
    </row>
    <row r="126" spans="1:9" x14ac:dyDescent="0.15">
      <c r="A126">
        <v>32073</v>
      </c>
      <c r="B126" t="s">
        <v>14776</v>
      </c>
      <c r="C126" t="s">
        <v>15567</v>
      </c>
      <c r="D126" t="s">
        <v>6213</v>
      </c>
      <c r="E126" t="s">
        <v>14432</v>
      </c>
      <c r="F126" t="s">
        <v>15799</v>
      </c>
      <c r="G126" t="s">
        <v>15800</v>
      </c>
      <c r="H126" t="s">
        <v>15568</v>
      </c>
      <c r="I126" t="s">
        <v>6285</v>
      </c>
    </row>
    <row r="127" spans="1:9" x14ac:dyDescent="0.15">
      <c r="A127">
        <v>32099</v>
      </c>
      <c r="B127" t="s">
        <v>14777</v>
      </c>
      <c r="C127" t="s">
        <v>15567</v>
      </c>
      <c r="D127" t="s">
        <v>6224</v>
      </c>
      <c r="E127" t="s">
        <v>15801</v>
      </c>
      <c r="F127" t="s">
        <v>15802</v>
      </c>
      <c r="G127" t="s">
        <v>15803</v>
      </c>
      <c r="H127" t="s">
        <v>15804</v>
      </c>
      <c r="I127" t="s">
        <v>6341</v>
      </c>
    </row>
    <row r="128" spans="1:9" x14ac:dyDescent="0.15">
      <c r="A128">
        <v>32177</v>
      </c>
      <c r="B128" t="s">
        <v>14778</v>
      </c>
      <c r="C128" t="s">
        <v>15567</v>
      </c>
      <c r="D128" t="s">
        <v>6224</v>
      </c>
      <c r="E128" t="s">
        <v>15805</v>
      </c>
      <c r="F128" t="s">
        <v>15806</v>
      </c>
      <c r="G128" t="s">
        <v>15807</v>
      </c>
      <c r="H128" t="s">
        <v>15808</v>
      </c>
      <c r="I128" t="s">
        <v>7919</v>
      </c>
    </row>
    <row r="129" spans="1:9" x14ac:dyDescent="0.15">
      <c r="A129">
        <v>32202</v>
      </c>
      <c r="B129" t="s">
        <v>14779</v>
      </c>
      <c r="C129" t="s">
        <v>15595</v>
      </c>
      <c r="D129" t="s">
        <v>6213</v>
      </c>
      <c r="E129" t="s">
        <v>7568</v>
      </c>
      <c r="G129" t="s">
        <v>7565</v>
      </c>
      <c r="H129" t="s">
        <v>7566</v>
      </c>
      <c r="I129" t="s">
        <v>7567</v>
      </c>
    </row>
    <row r="130" spans="1:9" x14ac:dyDescent="0.15">
      <c r="A130">
        <v>32203</v>
      </c>
      <c r="B130" t="s">
        <v>14780</v>
      </c>
      <c r="C130" t="s">
        <v>15567</v>
      </c>
      <c r="D130" t="s">
        <v>6224</v>
      </c>
      <c r="E130" t="s">
        <v>15809</v>
      </c>
      <c r="G130" t="s">
        <v>6877</v>
      </c>
      <c r="H130" t="s">
        <v>6878</v>
      </c>
      <c r="I130" t="s">
        <v>6576</v>
      </c>
    </row>
    <row r="131" spans="1:9" x14ac:dyDescent="0.15">
      <c r="A131">
        <v>32515</v>
      </c>
      <c r="B131" t="s">
        <v>14781</v>
      </c>
      <c r="C131" t="s">
        <v>15595</v>
      </c>
      <c r="D131" t="s">
        <v>6213</v>
      </c>
      <c r="E131" t="s">
        <v>15810</v>
      </c>
      <c r="F131" t="s">
        <v>15811</v>
      </c>
      <c r="G131" t="s">
        <v>8885</v>
      </c>
      <c r="H131" t="s">
        <v>8886</v>
      </c>
      <c r="I131" t="s">
        <v>6384</v>
      </c>
    </row>
    <row r="132" spans="1:9" x14ac:dyDescent="0.15">
      <c r="A132">
        <v>32580</v>
      </c>
      <c r="B132" t="s">
        <v>23619</v>
      </c>
      <c r="C132" t="s">
        <v>15567</v>
      </c>
      <c r="D132" t="s">
        <v>6224</v>
      </c>
      <c r="E132" t="s">
        <v>15812</v>
      </c>
      <c r="F132" t="s">
        <v>15813</v>
      </c>
      <c r="G132" t="s">
        <v>15814</v>
      </c>
      <c r="H132" t="s">
        <v>15815</v>
      </c>
      <c r="I132" t="s">
        <v>6582</v>
      </c>
    </row>
    <row r="133" spans="1:9" x14ac:dyDescent="0.15">
      <c r="A133">
        <v>32631</v>
      </c>
      <c r="B133" t="s">
        <v>14783</v>
      </c>
      <c r="C133" t="s">
        <v>15595</v>
      </c>
      <c r="D133" t="s">
        <v>6213</v>
      </c>
      <c r="E133" t="s">
        <v>7699</v>
      </c>
      <c r="G133" t="s">
        <v>7697</v>
      </c>
      <c r="H133" t="s">
        <v>7698</v>
      </c>
      <c r="I133" t="s">
        <v>6230</v>
      </c>
    </row>
    <row r="134" spans="1:9" x14ac:dyDescent="0.15">
      <c r="A134">
        <v>32813</v>
      </c>
      <c r="B134" t="s">
        <v>14784</v>
      </c>
      <c r="C134" t="s">
        <v>15595</v>
      </c>
      <c r="D134" t="s">
        <v>6213</v>
      </c>
      <c r="E134" t="s">
        <v>15816</v>
      </c>
      <c r="G134" t="s">
        <v>15625</v>
      </c>
      <c r="H134" t="s">
        <v>15817</v>
      </c>
      <c r="I134" t="s">
        <v>6635</v>
      </c>
    </row>
    <row r="135" spans="1:9" x14ac:dyDescent="0.15">
      <c r="A135">
        <v>33034</v>
      </c>
      <c r="B135" t="s">
        <v>14785</v>
      </c>
      <c r="C135" t="s">
        <v>15595</v>
      </c>
      <c r="D135" t="s">
        <v>6213</v>
      </c>
      <c r="E135" t="s">
        <v>15818</v>
      </c>
      <c r="F135" t="s">
        <v>7585</v>
      </c>
      <c r="G135" t="s">
        <v>7582</v>
      </c>
      <c r="H135" t="s">
        <v>7583</v>
      </c>
      <c r="I135" t="s">
        <v>7584</v>
      </c>
    </row>
    <row r="136" spans="1:9" x14ac:dyDescent="0.15">
      <c r="A136">
        <v>33151</v>
      </c>
      <c r="B136" t="s">
        <v>14786</v>
      </c>
      <c r="C136" t="s">
        <v>15595</v>
      </c>
      <c r="D136" t="s">
        <v>6220</v>
      </c>
      <c r="E136" t="s">
        <v>7589</v>
      </c>
      <c r="F136" t="s">
        <v>7590</v>
      </c>
      <c r="G136" t="s">
        <v>7587</v>
      </c>
      <c r="H136" t="s">
        <v>7588</v>
      </c>
      <c r="I136" t="s">
        <v>6588</v>
      </c>
    </row>
    <row r="137" spans="1:9" x14ac:dyDescent="0.15">
      <c r="A137">
        <v>33268</v>
      </c>
      <c r="B137" t="s">
        <v>14787</v>
      </c>
      <c r="C137" t="s">
        <v>15595</v>
      </c>
      <c r="D137" t="s">
        <v>6220</v>
      </c>
      <c r="E137" t="s">
        <v>9690</v>
      </c>
      <c r="F137" t="s">
        <v>9691</v>
      </c>
      <c r="G137" t="s">
        <v>9688</v>
      </c>
      <c r="H137" t="s">
        <v>9689</v>
      </c>
      <c r="I137" t="s">
        <v>6341</v>
      </c>
    </row>
    <row r="138" spans="1:9" x14ac:dyDescent="0.15">
      <c r="A138">
        <v>33424</v>
      </c>
      <c r="B138" t="s">
        <v>14788</v>
      </c>
      <c r="C138" t="s">
        <v>15567</v>
      </c>
      <c r="D138" t="s">
        <v>6224</v>
      </c>
      <c r="E138" t="s">
        <v>7594</v>
      </c>
      <c r="F138" t="s">
        <v>7595</v>
      </c>
      <c r="G138" t="s">
        <v>7592</v>
      </c>
      <c r="H138" t="s">
        <v>7593</v>
      </c>
      <c r="I138" t="s">
        <v>6472</v>
      </c>
    </row>
    <row r="139" spans="1:9" x14ac:dyDescent="0.15">
      <c r="A139">
        <v>33645</v>
      </c>
      <c r="B139" t="s">
        <v>14789</v>
      </c>
      <c r="C139" t="s">
        <v>15595</v>
      </c>
      <c r="D139" t="s">
        <v>6213</v>
      </c>
      <c r="E139" t="s">
        <v>9696</v>
      </c>
      <c r="F139" t="s">
        <v>9697</v>
      </c>
      <c r="G139" t="s">
        <v>9694</v>
      </c>
      <c r="H139" t="s">
        <v>9695</v>
      </c>
      <c r="I139" t="s">
        <v>8175</v>
      </c>
    </row>
    <row r="140" spans="1:9" x14ac:dyDescent="0.15">
      <c r="A140">
        <v>33853</v>
      </c>
      <c r="B140" t="s">
        <v>14790</v>
      </c>
      <c r="C140" t="s">
        <v>15595</v>
      </c>
      <c r="D140" t="s">
        <v>6213</v>
      </c>
      <c r="E140" t="s">
        <v>9701</v>
      </c>
      <c r="G140" t="s">
        <v>15819</v>
      </c>
      <c r="H140" t="s">
        <v>15820</v>
      </c>
      <c r="I140" t="s">
        <v>9700</v>
      </c>
    </row>
    <row r="141" spans="1:9" x14ac:dyDescent="0.15">
      <c r="A141">
        <v>33957</v>
      </c>
      <c r="B141" t="s">
        <v>14791</v>
      </c>
      <c r="C141" t="s">
        <v>15595</v>
      </c>
      <c r="D141" t="s">
        <v>6220</v>
      </c>
      <c r="E141" t="s">
        <v>7606</v>
      </c>
      <c r="F141" t="s">
        <v>7607</v>
      </c>
      <c r="G141" t="s">
        <v>7603</v>
      </c>
      <c r="H141" t="s">
        <v>7604</v>
      </c>
      <c r="I141" t="s">
        <v>7605</v>
      </c>
    </row>
    <row r="142" spans="1:9" x14ac:dyDescent="0.15">
      <c r="A142">
        <v>34139</v>
      </c>
      <c r="B142" t="s">
        <v>14792</v>
      </c>
      <c r="C142" t="s">
        <v>15595</v>
      </c>
      <c r="D142" t="s">
        <v>6298</v>
      </c>
      <c r="E142" t="s">
        <v>9708</v>
      </c>
      <c r="G142" t="s">
        <v>9705</v>
      </c>
      <c r="H142" t="s">
        <v>9706</v>
      </c>
      <c r="I142" t="s">
        <v>9707</v>
      </c>
    </row>
    <row r="143" spans="1:9" x14ac:dyDescent="0.15">
      <c r="A143">
        <v>34230</v>
      </c>
      <c r="B143" t="s">
        <v>14793</v>
      </c>
      <c r="C143" t="s">
        <v>15595</v>
      </c>
      <c r="D143" t="s">
        <v>6220</v>
      </c>
      <c r="E143" t="s">
        <v>12993</v>
      </c>
      <c r="F143" t="s">
        <v>12994</v>
      </c>
      <c r="G143" t="s">
        <v>12991</v>
      </c>
      <c r="H143" t="s">
        <v>12992</v>
      </c>
      <c r="I143" t="s">
        <v>6549</v>
      </c>
    </row>
    <row r="144" spans="1:9" x14ac:dyDescent="0.15">
      <c r="A144">
        <v>34646</v>
      </c>
      <c r="B144" t="s">
        <v>14794</v>
      </c>
      <c r="C144" t="s">
        <v>15595</v>
      </c>
      <c r="D144" t="s">
        <v>6213</v>
      </c>
      <c r="E144" t="s">
        <v>15821</v>
      </c>
      <c r="F144" t="s">
        <v>15822</v>
      </c>
      <c r="G144" t="s">
        <v>15823</v>
      </c>
      <c r="H144" t="s">
        <v>15824</v>
      </c>
      <c r="I144" t="s">
        <v>9710</v>
      </c>
    </row>
    <row r="145" spans="1:9" x14ac:dyDescent="0.15">
      <c r="A145">
        <v>34893</v>
      </c>
      <c r="B145" t="s">
        <v>14795</v>
      </c>
      <c r="C145" t="s">
        <v>15595</v>
      </c>
      <c r="D145" t="s">
        <v>6213</v>
      </c>
      <c r="E145" t="s">
        <v>7621</v>
      </c>
      <c r="F145" t="s">
        <v>7622</v>
      </c>
      <c r="G145" t="s">
        <v>7619</v>
      </c>
      <c r="H145" t="s">
        <v>7620</v>
      </c>
      <c r="I145" t="s">
        <v>6333</v>
      </c>
    </row>
    <row r="146" spans="1:9" x14ac:dyDescent="0.15">
      <c r="A146">
        <v>34919</v>
      </c>
      <c r="B146" t="s">
        <v>14796</v>
      </c>
      <c r="C146" t="s">
        <v>15567</v>
      </c>
      <c r="D146" t="s">
        <v>6213</v>
      </c>
      <c r="E146" t="s">
        <v>7624</v>
      </c>
      <c r="G146" t="s">
        <v>23620</v>
      </c>
      <c r="H146" t="s">
        <v>23621</v>
      </c>
      <c r="I146" t="s">
        <v>6545</v>
      </c>
    </row>
    <row r="147" spans="1:9" x14ac:dyDescent="0.15">
      <c r="A147">
        <v>34932</v>
      </c>
      <c r="B147" t="s">
        <v>14797</v>
      </c>
      <c r="C147" t="s">
        <v>15567</v>
      </c>
      <c r="D147" t="s">
        <v>6213</v>
      </c>
      <c r="E147" t="s">
        <v>7626</v>
      </c>
      <c r="F147" t="s">
        <v>7627</v>
      </c>
      <c r="G147" t="s">
        <v>15598</v>
      </c>
      <c r="H147" t="s">
        <v>15599</v>
      </c>
      <c r="I147" t="s">
        <v>7883</v>
      </c>
    </row>
    <row r="148" spans="1:9" x14ac:dyDescent="0.15">
      <c r="A148">
        <v>35218</v>
      </c>
      <c r="B148" t="s">
        <v>14798</v>
      </c>
      <c r="C148" t="s">
        <v>15595</v>
      </c>
      <c r="D148" t="s">
        <v>6213</v>
      </c>
      <c r="E148" t="s">
        <v>23608</v>
      </c>
      <c r="F148" t="s">
        <v>7633</v>
      </c>
      <c r="G148" t="s">
        <v>7631</v>
      </c>
      <c r="H148" t="s">
        <v>7632</v>
      </c>
      <c r="I148" t="s">
        <v>6389</v>
      </c>
    </row>
    <row r="149" spans="1:9" x14ac:dyDescent="0.15">
      <c r="A149">
        <v>35297</v>
      </c>
      <c r="B149" t="s">
        <v>14799</v>
      </c>
      <c r="C149" t="s">
        <v>15567</v>
      </c>
      <c r="D149" t="s">
        <v>6298</v>
      </c>
      <c r="E149" t="s">
        <v>6884</v>
      </c>
      <c r="G149" t="s">
        <v>15825</v>
      </c>
      <c r="H149" t="s">
        <v>6882</v>
      </c>
      <c r="I149" t="s">
        <v>6883</v>
      </c>
    </row>
    <row r="150" spans="1:9" x14ac:dyDescent="0.15">
      <c r="A150">
        <v>35466</v>
      </c>
      <c r="B150" t="s">
        <v>14800</v>
      </c>
      <c r="C150" t="s">
        <v>15567</v>
      </c>
      <c r="D150" t="s">
        <v>6213</v>
      </c>
      <c r="E150" t="s">
        <v>15826</v>
      </c>
      <c r="F150" t="s">
        <v>15827</v>
      </c>
      <c r="G150" t="s">
        <v>15828</v>
      </c>
      <c r="H150" t="s">
        <v>15829</v>
      </c>
      <c r="I150" t="s">
        <v>6376</v>
      </c>
    </row>
    <row r="151" spans="1:9" x14ac:dyDescent="0.15">
      <c r="A151">
        <v>35504</v>
      </c>
      <c r="B151" t="s">
        <v>14801</v>
      </c>
      <c r="C151" t="s">
        <v>15595</v>
      </c>
      <c r="D151" t="s">
        <v>6220</v>
      </c>
      <c r="E151" t="s">
        <v>9717</v>
      </c>
      <c r="F151" t="s">
        <v>9718</v>
      </c>
      <c r="G151" t="s">
        <v>15830</v>
      </c>
      <c r="H151" t="s">
        <v>15831</v>
      </c>
      <c r="I151" t="s">
        <v>6535</v>
      </c>
    </row>
    <row r="152" spans="1:9" x14ac:dyDescent="0.15">
      <c r="A152">
        <v>36063</v>
      </c>
      <c r="B152" t="s">
        <v>14802</v>
      </c>
      <c r="C152" t="s">
        <v>15595</v>
      </c>
      <c r="D152" t="s">
        <v>6213</v>
      </c>
      <c r="E152" t="s">
        <v>15832</v>
      </c>
      <c r="G152" t="s">
        <v>7644</v>
      </c>
      <c r="H152" t="s">
        <v>7645</v>
      </c>
      <c r="I152" t="s">
        <v>6441</v>
      </c>
    </row>
    <row r="153" spans="1:9" x14ac:dyDescent="0.15">
      <c r="A153">
        <v>36336</v>
      </c>
      <c r="B153" t="s">
        <v>14803</v>
      </c>
      <c r="C153" t="s">
        <v>15595</v>
      </c>
      <c r="D153" t="s">
        <v>6213</v>
      </c>
      <c r="E153" t="s">
        <v>9723</v>
      </c>
      <c r="F153" t="s">
        <v>15833</v>
      </c>
      <c r="G153" t="s">
        <v>15565</v>
      </c>
      <c r="H153" t="s">
        <v>15566</v>
      </c>
      <c r="I153" t="s">
        <v>6500</v>
      </c>
    </row>
    <row r="154" spans="1:9" x14ac:dyDescent="0.15">
      <c r="A154">
        <v>36349</v>
      </c>
      <c r="B154" t="s">
        <v>14804</v>
      </c>
      <c r="C154" t="s">
        <v>15595</v>
      </c>
      <c r="D154" t="s">
        <v>6213</v>
      </c>
      <c r="E154" t="s">
        <v>7649</v>
      </c>
      <c r="F154" t="s">
        <v>7650</v>
      </c>
      <c r="G154" t="s">
        <v>23622</v>
      </c>
      <c r="H154" t="s">
        <v>7648</v>
      </c>
      <c r="I154" t="s">
        <v>6447</v>
      </c>
    </row>
    <row r="155" spans="1:9" x14ac:dyDescent="0.15">
      <c r="A155">
        <v>36440</v>
      </c>
      <c r="B155" t="s">
        <v>14805</v>
      </c>
      <c r="C155" t="s">
        <v>15567</v>
      </c>
      <c r="D155" t="s">
        <v>6220</v>
      </c>
      <c r="E155" t="s">
        <v>9724</v>
      </c>
      <c r="F155" t="s">
        <v>9725</v>
      </c>
      <c r="G155" t="s">
        <v>15834</v>
      </c>
      <c r="H155" t="s">
        <v>15738</v>
      </c>
      <c r="I155" t="s">
        <v>6365</v>
      </c>
    </row>
    <row r="156" spans="1:9" x14ac:dyDescent="0.15">
      <c r="A156">
        <v>36479</v>
      </c>
      <c r="B156" t="s">
        <v>14806</v>
      </c>
      <c r="C156" t="s">
        <v>15595</v>
      </c>
      <c r="D156" t="s">
        <v>6213</v>
      </c>
      <c r="E156" t="s">
        <v>15835</v>
      </c>
      <c r="F156" t="s">
        <v>15836</v>
      </c>
      <c r="G156" t="s">
        <v>15837</v>
      </c>
      <c r="H156" t="s">
        <v>15838</v>
      </c>
      <c r="I156" t="s">
        <v>6545</v>
      </c>
    </row>
    <row r="157" spans="1:9" x14ac:dyDescent="0.15">
      <c r="A157">
        <v>36739</v>
      </c>
      <c r="B157" t="s">
        <v>14807</v>
      </c>
      <c r="C157" t="s">
        <v>15595</v>
      </c>
      <c r="D157" t="s">
        <v>6220</v>
      </c>
      <c r="E157" t="s">
        <v>7656</v>
      </c>
      <c r="F157" t="s">
        <v>7657</v>
      </c>
      <c r="G157" t="s">
        <v>15839</v>
      </c>
      <c r="H157" t="s">
        <v>15840</v>
      </c>
      <c r="I157" t="s">
        <v>6387</v>
      </c>
    </row>
    <row r="158" spans="1:9" x14ac:dyDescent="0.15">
      <c r="A158">
        <v>36778</v>
      </c>
      <c r="B158" t="s">
        <v>14808</v>
      </c>
      <c r="C158" t="s">
        <v>15595</v>
      </c>
      <c r="D158" t="s">
        <v>6213</v>
      </c>
      <c r="E158" t="s">
        <v>7666</v>
      </c>
      <c r="F158" t="s">
        <v>7667</v>
      </c>
      <c r="G158" t="s">
        <v>15841</v>
      </c>
      <c r="H158" t="s">
        <v>7664</v>
      </c>
      <c r="I158" t="s">
        <v>7665</v>
      </c>
    </row>
    <row r="159" spans="1:9" x14ac:dyDescent="0.15">
      <c r="A159">
        <v>36817</v>
      </c>
      <c r="B159" t="s">
        <v>14809</v>
      </c>
      <c r="C159" t="s">
        <v>15595</v>
      </c>
      <c r="D159" t="s">
        <v>6220</v>
      </c>
      <c r="E159" t="s">
        <v>23608</v>
      </c>
      <c r="F159" t="s">
        <v>15842</v>
      </c>
      <c r="G159" t="s">
        <v>7669</v>
      </c>
      <c r="H159" t="s">
        <v>7670</v>
      </c>
      <c r="I159" t="s">
        <v>6405</v>
      </c>
    </row>
    <row r="160" spans="1:9" x14ac:dyDescent="0.15">
      <c r="A160">
        <v>36831</v>
      </c>
      <c r="B160" t="s">
        <v>14810</v>
      </c>
      <c r="C160" t="s">
        <v>15595</v>
      </c>
      <c r="D160" t="s">
        <v>6213</v>
      </c>
      <c r="E160" t="s">
        <v>6896</v>
      </c>
      <c r="F160" t="s">
        <v>6897</v>
      </c>
      <c r="G160" t="s">
        <v>6894</v>
      </c>
      <c r="H160" t="s">
        <v>6895</v>
      </c>
      <c r="I160" t="s">
        <v>6759</v>
      </c>
    </row>
    <row r="161" spans="1:9" x14ac:dyDescent="0.15">
      <c r="A161">
        <v>37038</v>
      </c>
      <c r="B161" t="s">
        <v>14811</v>
      </c>
      <c r="C161" t="s">
        <v>15595</v>
      </c>
      <c r="D161" t="s">
        <v>6213</v>
      </c>
      <c r="E161" t="s">
        <v>7677</v>
      </c>
      <c r="F161" t="s">
        <v>7678</v>
      </c>
      <c r="G161" t="s">
        <v>7674</v>
      </c>
      <c r="H161" t="s">
        <v>7675</v>
      </c>
      <c r="I161" t="s">
        <v>7676</v>
      </c>
    </row>
    <row r="162" spans="1:9" x14ac:dyDescent="0.15">
      <c r="A162">
        <v>37233</v>
      </c>
      <c r="B162" t="s">
        <v>14812</v>
      </c>
      <c r="C162" t="s">
        <v>15595</v>
      </c>
      <c r="D162" t="s">
        <v>6213</v>
      </c>
      <c r="E162" t="s">
        <v>12618</v>
      </c>
      <c r="F162" t="s">
        <v>12619</v>
      </c>
      <c r="G162" t="s">
        <v>12616</v>
      </c>
      <c r="H162" t="s">
        <v>12617</v>
      </c>
      <c r="I162" t="s">
        <v>6384</v>
      </c>
    </row>
    <row r="163" spans="1:9" x14ac:dyDescent="0.15">
      <c r="A163">
        <v>37299</v>
      </c>
      <c r="B163" t="s">
        <v>14813</v>
      </c>
      <c r="C163" t="s">
        <v>15567</v>
      </c>
      <c r="D163" t="s">
        <v>6381</v>
      </c>
      <c r="E163" t="s">
        <v>15843</v>
      </c>
      <c r="F163" t="s">
        <v>15844</v>
      </c>
      <c r="G163" t="s">
        <v>15598</v>
      </c>
      <c r="H163" t="s">
        <v>15845</v>
      </c>
      <c r="I163" t="s">
        <v>6217</v>
      </c>
    </row>
    <row r="164" spans="1:9" x14ac:dyDescent="0.15">
      <c r="A164">
        <v>37428</v>
      </c>
      <c r="B164" t="s">
        <v>14814</v>
      </c>
      <c r="C164" t="s">
        <v>15595</v>
      </c>
      <c r="D164" t="s">
        <v>6213</v>
      </c>
      <c r="E164" t="s">
        <v>9738</v>
      </c>
      <c r="F164" t="s">
        <v>15846</v>
      </c>
      <c r="G164" t="s">
        <v>9736</v>
      </c>
      <c r="H164" t="s">
        <v>9737</v>
      </c>
      <c r="I164" t="s">
        <v>6383</v>
      </c>
    </row>
    <row r="165" spans="1:9" x14ac:dyDescent="0.15">
      <c r="A165">
        <v>37545</v>
      </c>
      <c r="B165" t="s">
        <v>7687</v>
      </c>
      <c r="C165" t="s">
        <v>15595</v>
      </c>
      <c r="D165" t="s">
        <v>6220</v>
      </c>
      <c r="E165" t="s">
        <v>7690</v>
      </c>
      <c r="F165" t="s">
        <v>7691</v>
      </c>
      <c r="G165" t="s">
        <v>7688</v>
      </c>
      <c r="H165" t="s">
        <v>7689</v>
      </c>
      <c r="I165" t="s">
        <v>6429</v>
      </c>
    </row>
    <row r="166" spans="1:9" x14ac:dyDescent="0.15">
      <c r="A166">
        <v>37571</v>
      </c>
      <c r="B166" t="s">
        <v>14815</v>
      </c>
      <c r="C166" t="s">
        <v>15595</v>
      </c>
      <c r="D166" t="s">
        <v>6220</v>
      </c>
      <c r="E166" t="s">
        <v>7695</v>
      </c>
      <c r="F166" t="s">
        <v>7696</v>
      </c>
      <c r="G166" t="s">
        <v>7693</v>
      </c>
      <c r="H166" t="s">
        <v>7694</v>
      </c>
      <c r="I166" t="s">
        <v>6549</v>
      </c>
    </row>
    <row r="167" spans="1:9" x14ac:dyDescent="0.15">
      <c r="A167">
        <v>37650</v>
      </c>
      <c r="B167" t="s">
        <v>14816</v>
      </c>
      <c r="C167" t="s">
        <v>15567</v>
      </c>
      <c r="D167" t="s">
        <v>6224</v>
      </c>
      <c r="E167" t="s">
        <v>15847</v>
      </c>
      <c r="F167" t="s">
        <v>15848</v>
      </c>
      <c r="G167" t="s">
        <v>23611</v>
      </c>
      <c r="H167" t="s">
        <v>15682</v>
      </c>
      <c r="I167" t="s">
        <v>7046</v>
      </c>
    </row>
    <row r="168" spans="1:9" x14ac:dyDescent="0.15">
      <c r="A168">
        <v>37663</v>
      </c>
      <c r="B168" t="s">
        <v>14817</v>
      </c>
      <c r="C168" t="s">
        <v>15567</v>
      </c>
      <c r="D168" t="s">
        <v>6224</v>
      </c>
      <c r="E168" t="s">
        <v>15849</v>
      </c>
      <c r="F168" t="s">
        <v>15850</v>
      </c>
      <c r="G168" t="s">
        <v>15851</v>
      </c>
      <c r="H168" t="s">
        <v>15852</v>
      </c>
      <c r="I168" t="s">
        <v>6584</v>
      </c>
    </row>
    <row r="169" spans="1:9" x14ac:dyDescent="0.15">
      <c r="A169">
        <v>37857</v>
      </c>
      <c r="B169" t="s">
        <v>14818</v>
      </c>
      <c r="C169" t="s">
        <v>15595</v>
      </c>
      <c r="D169" t="s">
        <v>6298</v>
      </c>
      <c r="E169" t="s">
        <v>15853</v>
      </c>
      <c r="F169" t="s">
        <v>7706</v>
      </c>
      <c r="G169" t="s">
        <v>15854</v>
      </c>
      <c r="H169" t="s">
        <v>15855</v>
      </c>
      <c r="I169" t="s">
        <v>7704</v>
      </c>
    </row>
    <row r="170" spans="1:9" x14ac:dyDescent="0.15">
      <c r="A170">
        <v>37949</v>
      </c>
      <c r="B170" t="s">
        <v>14819</v>
      </c>
      <c r="C170" t="s">
        <v>15595</v>
      </c>
      <c r="D170" t="s">
        <v>6213</v>
      </c>
      <c r="E170" t="s">
        <v>15856</v>
      </c>
      <c r="F170" t="s">
        <v>15857</v>
      </c>
      <c r="G170" t="s">
        <v>15858</v>
      </c>
      <c r="H170" t="s">
        <v>15859</v>
      </c>
      <c r="I170" t="s">
        <v>6299</v>
      </c>
    </row>
    <row r="171" spans="1:9" x14ac:dyDescent="0.15">
      <c r="A171">
        <v>38001</v>
      </c>
      <c r="B171" t="s">
        <v>14820</v>
      </c>
      <c r="C171" t="s">
        <v>15567</v>
      </c>
      <c r="D171" t="s">
        <v>15860</v>
      </c>
      <c r="E171" t="s">
        <v>15861</v>
      </c>
      <c r="F171" t="s">
        <v>15862</v>
      </c>
      <c r="G171" t="s">
        <v>15863</v>
      </c>
      <c r="H171" t="s">
        <v>15864</v>
      </c>
      <c r="I171" t="s">
        <v>6385</v>
      </c>
    </row>
    <row r="172" spans="1:9" x14ac:dyDescent="0.15">
      <c r="A172">
        <v>38144</v>
      </c>
      <c r="B172" t="s">
        <v>14821</v>
      </c>
      <c r="C172" t="s">
        <v>15595</v>
      </c>
      <c r="D172" t="s">
        <v>6213</v>
      </c>
      <c r="E172" t="s">
        <v>8911</v>
      </c>
      <c r="F172" t="s">
        <v>8912</v>
      </c>
      <c r="G172" t="s">
        <v>15571</v>
      </c>
      <c r="H172" t="s">
        <v>15865</v>
      </c>
      <c r="I172" t="s">
        <v>6516</v>
      </c>
    </row>
    <row r="173" spans="1:9" x14ac:dyDescent="0.15">
      <c r="A173">
        <v>38169</v>
      </c>
      <c r="B173" t="s">
        <v>14822</v>
      </c>
      <c r="C173" t="s">
        <v>15567</v>
      </c>
      <c r="D173" t="s">
        <v>6220</v>
      </c>
      <c r="E173" t="s">
        <v>7721</v>
      </c>
      <c r="F173" t="s">
        <v>7722</v>
      </c>
      <c r="G173" t="s">
        <v>7719</v>
      </c>
      <c r="H173" t="s">
        <v>7720</v>
      </c>
      <c r="I173" t="s">
        <v>6383</v>
      </c>
    </row>
    <row r="174" spans="1:9" x14ac:dyDescent="0.15">
      <c r="A174">
        <v>38222</v>
      </c>
      <c r="B174" t="s">
        <v>14823</v>
      </c>
      <c r="C174" t="s">
        <v>15567</v>
      </c>
      <c r="D174" t="s">
        <v>6298</v>
      </c>
      <c r="E174" t="s">
        <v>8916</v>
      </c>
      <c r="G174" t="s">
        <v>8914</v>
      </c>
      <c r="H174" t="s">
        <v>8915</v>
      </c>
      <c r="I174" t="s">
        <v>8356</v>
      </c>
    </row>
    <row r="175" spans="1:9" x14ac:dyDescent="0.15">
      <c r="A175">
        <v>38235</v>
      </c>
      <c r="B175" t="s">
        <v>14824</v>
      </c>
      <c r="C175" t="s">
        <v>15567</v>
      </c>
      <c r="D175" t="s">
        <v>6224</v>
      </c>
      <c r="E175" t="s">
        <v>12474</v>
      </c>
      <c r="F175" t="s">
        <v>15866</v>
      </c>
      <c r="G175" t="s">
        <v>6815</v>
      </c>
      <c r="H175" t="s">
        <v>12472</v>
      </c>
      <c r="I175" t="s">
        <v>12473</v>
      </c>
    </row>
    <row r="176" spans="1:9" x14ac:dyDescent="0.15">
      <c r="A176">
        <v>38351</v>
      </c>
      <c r="B176" t="s">
        <v>14825</v>
      </c>
      <c r="C176" t="s">
        <v>15595</v>
      </c>
      <c r="D176" t="s">
        <v>6213</v>
      </c>
      <c r="E176" t="s">
        <v>15867</v>
      </c>
      <c r="F176" t="s">
        <v>7727</v>
      </c>
      <c r="G176" t="s">
        <v>15598</v>
      </c>
      <c r="H176" t="s">
        <v>15599</v>
      </c>
      <c r="I176" t="s">
        <v>7883</v>
      </c>
    </row>
    <row r="177" spans="1:9" x14ac:dyDescent="0.15">
      <c r="A177">
        <v>38650</v>
      </c>
      <c r="B177" t="s">
        <v>14826</v>
      </c>
      <c r="C177" t="s">
        <v>15595</v>
      </c>
      <c r="D177" t="s">
        <v>6213</v>
      </c>
      <c r="E177" t="s">
        <v>15868</v>
      </c>
      <c r="F177" t="s">
        <v>15869</v>
      </c>
      <c r="G177" t="s">
        <v>15870</v>
      </c>
      <c r="H177" t="s">
        <v>15871</v>
      </c>
      <c r="I177" t="s">
        <v>9748</v>
      </c>
    </row>
    <row r="178" spans="1:9" x14ac:dyDescent="0.15">
      <c r="A178">
        <v>38819</v>
      </c>
      <c r="B178" t="s">
        <v>14827</v>
      </c>
      <c r="C178" t="s">
        <v>15595</v>
      </c>
      <c r="D178" t="s">
        <v>6213</v>
      </c>
      <c r="E178" t="s">
        <v>10842</v>
      </c>
      <c r="G178" t="s">
        <v>15872</v>
      </c>
      <c r="H178" t="s">
        <v>15873</v>
      </c>
      <c r="I178" t="s">
        <v>10001</v>
      </c>
    </row>
    <row r="179" spans="1:9" x14ac:dyDescent="0.15">
      <c r="A179">
        <v>38910</v>
      </c>
      <c r="B179" t="s">
        <v>14828</v>
      </c>
      <c r="C179" t="s">
        <v>15595</v>
      </c>
      <c r="D179" t="s">
        <v>6213</v>
      </c>
      <c r="E179" t="s">
        <v>15874</v>
      </c>
      <c r="F179" t="s">
        <v>15875</v>
      </c>
      <c r="G179" t="s">
        <v>15876</v>
      </c>
      <c r="H179" t="s">
        <v>15877</v>
      </c>
      <c r="I179" t="s">
        <v>10844</v>
      </c>
    </row>
    <row r="180" spans="1:9" x14ac:dyDescent="0.15">
      <c r="A180">
        <v>39001</v>
      </c>
      <c r="B180" t="s">
        <v>14829</v>
      </c>
      <c r="C180" t="s">
        <v>15595</v>
      </c>
      <c r="D180" t="s">
        <v>6213</v>
      </c>
      <c r="E180" t="s">
        <v>7740</v>
      </c>
      <c r="G180" t="s">
        <v>7737</v>
      </c>
      <c r="H180" t="s">
        <v>7738</v>
      </c>
      <c r="I180" t="s">
        <v>7739</v>
      </c>
    </row>
    <row r="181" spans="1:9" x14ac:dyDescent="0.15">
      <c r="A181">
        <v>39275</v>
      </c>
      <c r="B181" t="s">
        <v>14830</v>
      </c>
      <c r="C181" t="s">
        <v>15595</v>
      </c>
      <c r="D181" t="s">
        <v>6213</v>
      </c>
      <c r="E181" t="s">
        <v>6945</v>
      </c>
      <c r="F181" t="s">
        <v>6946</v>
      </c>
      <c r="G181" t="s">
        <v>15878</v>
      </c>
      <c r="H181" t="s">
        <v>15879</v>
      </c>
      <c r="I181" t="s">
        <v>6599</v>
      </c>
    </row>
    <row r="182" spans="1:9" x14ac:dyDescent="0.15">
      <c r="A182">
        <v>39352</v>
      </c>
      <c r="B182" t="s">
        <v>14831</v>
      </c>
      <c r="C182" t="s">
        <v>15567</v>
      </c>
      <c r="D182" t="s">
        <v>6220</v>
      </c>
      <c r="E182" t="s">
        <v>7745</v>
      </c>
      <c r="F182" t="s">
        <v>15880</v>
      </c>
      <c r="G182" t="s">
        <v>15881</v>
      </c>
      <c r="H182" t="s">
        <v>15882</v>
      </c>
      <c r="I182" t="s">
        <v>6529</v>
      </c>
    </row>
    <row r="183" spans="1:9" x14ac:dyDescent="0.15">
      <c r="A183">
        <v>39534</v>
      </c>
      <c r="B183" t="s">
        <v>14832</v>
      </c>
      <c r="C183" t="s">
        <v>15567</v>
      </c>
      <c r="D183" t="s">
        <v>6224</v>
      </c>
      <c r="E183" t="s">
        <v>15883</v>
      </c>
      <c r="G183" t="s">
        <v>23623</v>
      </c>
      <c r="H183" t="s">
        <v>15884</v>
      </c>
      <c r="I183" t="s">
        <v>7753</v>
      </c>
    </row>
    <row r="184" spans="1:9" x14ac:dyDescent="0.15">
      <c r="A184">
        <v>39600</v>
      </c>
      <c r="B184" t="s">
        <v>23624</v>
      </c>
      <c r="C184" t="s">
        <v>15567</v>
      </c>
      <c r="D184" t="s">
        <v>6381</v>
      </c>
      <c r="E184" t="s">
        <v>15885</v>
      </c>
      <c r="F184" t="s">
        <v>15886</v>
      </c>
      <c r="G184" t="s">
        <v>23625</v>
      </c>
      <c r="H184" t="s">
        <v>23626</v>
      </c>
      <c r="I184" t="s">
        <v>6574</v>
      </c>
    </row>
    <row r="185" spans="1:9" x14ac:dyDescent="0.15">
      <c r="A185">
        <v>39859</v>
      </c>
      <c r="B185" t="s">
        <v>7762</v>
      </c>
      <c r="C185" t="s">
        <v>15595</v>
      </c>
      <c r="D185" t="s">
        <v>6220</v>
      </c>
      <c r="E185" t="s">
        <v>7765</v>
      </c>
      <c r="F185" t="s">
        <v>7766</v>
      </c>
      <c r="G185" t="s">
        <v>7763</v>
      </c>
      <c r="H185" t="s">
        <v>7764</v>
      </c>
      <c r="I185" t="s">
        <v>6561</v>
      </c>
    </row>
    <row r="186" spans="1:9" x14ac:dyDescent="0.15">
      <c r="A186">
        <v>39912</v>
      </c>
      <c r="B186" t="s">
        <v>14834</v>
      </c>
      <c r="C186" t="s">
        <v>15567</v>
      </c>
      <c r="D186" t="s">
        <v>6224</v>
      </c>
      <c r="E186" t="s">
        <v>6958</v>
      </c>
      <c r="F186" t="s">
        <v>6959</v>
      </c>
      <c r="G186" t="s">
        <v>15888</v>
      </c>
      <c r="H186" t="s">
        <v>15889</v>
      </c>
      <c r="I186" t="s">
        <v>6957</v>
      </c>
    </row>
    <row r="187" spans="1:9" x14ac:dyDescent="0.15">
      <c r="A187">
        <v>40020</v>
      </c>
      <c r="B187" t="s">
        <v>14835</v>
      </c>
      <c r="C187" t="s">
        <v>15567</v>
      </c>
      <c r="D187" t="s">
        <v>6381</v>
      </c>
      <c r="E187" t="s">
        <v>15890</v>
      </c>
      <c r="F187" t="s">
        <v>15891</v>
      </c>
      <c r="G187" t="s">
        <v>15892</v>
      </c>
      <c r="H187" t="s">
        <v>15893</v>
      </c>
      <c r="I187" t="s">
        <v>6363</v>
      </c>
    </row>
    <row r="188" spans="1:9" x14ac:dyDescent="0.15">
      <c r="A188">
        <v>40048</v>
      </c>
      <c r="B188" t="s">
        <v>14836</v>
      </c>
      <c r="C188" t="s">
        <v>15567</v>
      </c>
      <c r="D188" t="s">
        <v>14015</v>
      </c>
      <c r="E188" t="s">
        <v>14193</v>
      </c>
      <c r="G188" t="s">
        <v>15894</v>
      </c>
      <c r="H188" t="s">
        <v>15895</v>
      </c>
      <c r="I188" t="s">
        <v>6293</v>
      </c>
    </row>
    <row r="189" spans="1:9" x14ac:dyDescent="0.15">
      <c r="A189">
        <v>40077</v>
      </c>
      <c r="B189" t="s">
        <v>14837</v>
      </c>
      <c r="C189" t="s">
        <v>15567</v>
      </c>
      <c r="D189" t="s">
        <v>14015</v>
      </c>
      <c r="E189" t="s">
        <v>15896</v>
      </c>
      <c r="F189" t="s">
        <v>14204</v>
      </c>
      <c r="G189" t="s">
        <v>15894</v>
      </c>
      <c r="H189" t="s">
        <v>15895</v>
      </c>
      <c r="I189" t="s">
        <v>6293</v>
      </c>
    </row>
    <row r="190" spans="1:9" x14ac:dyDescent="0.15">
      <c r="A190">
        <v>40114</v>
      </c>
      <c r="B190" t="s">
        <v>14838</v>
      </c>
      <c r="C190" t="s">
        <v>15567</v>
      </c>
      <c r="D190" t="s">
        <v>6220</v>
      </c>
      <c r="E190" t="s">
        <v>15899</v>
      </c>
      <c r="F190" t="s">
        <v>15900</v>
      </c>
      <c r="G190" t="s">
        <v>15901</v>
      </c>
      <c r="H190" t="s">
        <v>15902</v>
      </c>
      <c r="I190" t="s">
        <v>6449</v>
      </c>
    </row>
    <row r="191" spans="1:9" x14ac:dyDescent="0.15">
      <c r="A191">
        <v>40144</v>
      </c>
      <c r="B191" t="s">
        <v>14839</v>
      </c>
      <c r="C191" t="s">
        <v>15567</v>
      </c>
      <c r="D191" t="s">
        <v>6220</v>
      </c>
      <c r="E191" t="s">
        <v>12878</v>
      </c>
      <c r="F191" t="s">
        <v>12879</v>
      </c>
      <c r="G191" t="s">
        <v>15903</v>
      </c>
      <c r="H191" t="s">
        <v>15904</v>
      </c>
      <c r="I191" t="s">
        <v>10753</v>
      </c>
    </row>
    <row r="192" spans="1:9" x14ac:dyDescent="0.15">
      <c r="A192">
        <v>40189</v>
      </c>
      <c r="B192" t="s">
        <v>14840</v>
      </c>
      <c r="C192" t="s">
        <v>15595</v>
      </c>
      <c r="D192" t="s">
        <v>14270</v>
      </c>
      <c r="E192" t="s">
        <v>14271</v>
      </c>
      <c r="F192" t="s">
        <v>14272</v>
      </c>
      <c r="G192" t="s">
        <v>23627</v>
      </c>
      <c r="H192" t="s">
        <v>11582</v>
      </c>
      <c r="I192" t="s">
        <v>6293</v>
      </c>
    </row>
    <row r="193" spans="1:9" x14ac:dyDescent="0.15">
      <c r="A193">
        <v>40207</v>
      </c>
      <c r="B193" t="s">
        <v>14841</v>
      </c>
      <c r="C193" t="s">
        <v>15567</v>
      </c>
      <c r="D193" t="s">
        <v>6220</v>
      </c>
      <c r="E193" t="s">
        <v>13985</v>
      </c>
      <c r="F193" t="s">
        <v>13986</v>
      </c>
      <c r="G193" t="s">
        <v>15905</v>
      </c>
      <c r="H193" t="s">
        <v>15906</v>
      </c>
      <c r="I193" t="s">
        <v>6569</v>
      </c>
    </row>
    <row r="194" spans="1:9" x14ac:dyDescent="0.15">
      <c r="A194">
        <v>40257</v>
      </c>
      <c r="B194" t="s">
        <v>14842</v>
      </c>
      <c r="C194" t="s">
        <v>15567</v>
      </c>
      <c r="D194" t="s">
        <v>6381</v>
      </c>
      <c r="E194" t="s">
        <v>15907</v>
      </c>
      <c r="F194" t="s">
        <v>15908</v>
      </c>
      <c r="G194" t="s">
        <v>15909</v>
      </c>
      <c r="H194" t="s">
        <v>15910</v>
      </c>
      <c r="I194" t="s">
        <v>8142</v>
      </c>
    </row>
    <row r="195" spans="1:9" x14ac:dyDescent="0.15">
      <c r="A195">
        <v>40269</v>
      </c>
      <c r="B195" t="s">
        <v>14843</v>
      </c>
      <c r="C195" t="s">
        <v>15567</v>
      </c>
      <c r="D195" t="s">
        <v>6220</v>
      </c>
      <c r="E195" t="s">
        <v>15911</v>
      </c>
      <c r="F195" t="s">
        <v>15912</v>
      </c>
      <c r="G195" t="s">
        <v>15913</v>
      </c>
      <c r="H195" t="s">
        <v>15914</v>
      </c>
      <c r="I195" t="s">
        <v>6228</v>
      </c>
    </row>
    <row r="196" spans="1:9" x14ac:dyDescent="0.15">
      <c r="A196">
        <v>40272</v>
      </c>
      <c r="B196" t="s">
        <v>14844</v>
      </c>
      <c r="C196" t="s">
        <v>15567</v>
      </c>
      <c r="D196" t="s">
        <v>14015</v>
      </c>
      <c r="E196" t="s">
        <v>14088</v>
      </c>
      <c r="F196" t="s">
        <v>14089</v>
      </c>
      <c r="G196" t="s">
        <v>14086</v>
      </c>
      <c r="H196" t="s">
        <v>14087</v>
      </c>
      <c r="I196" t="s">
        <v>6424</v>
      </c>
    </row>
    <row r="197" spans="1:9" x14ac:dyDescent="0.15">
      <c r="A197">
        <v>40278</v>
      </c>
      <c r="B197" t="s">
        <v>14845</v>
      </c>
      <c r="C197" t="s">
        <v>15567</v>
      </c>
      <c r="D197" t="s">
        <v>6224</v>
      </c>
      <c r="E197" t="s">
        <v>15915</v>
      </c>
      <c r="F197" t="s">
        <v>15916</v>
      </c>
      <c r="G197" t="s">
        <v>15917</v>
      </c>
      <c r="H197" t="s">
        <v>15918</v>
      </c>
      <c r="I197" t="s">
        <v>6556</v>
      </c>
    </row>
    <row r="198" spans="1:9" x14ac:dyDescent="0.15">
      <c r="A198">
        <v>40281</v>
      </c>
      <c r="B198" t="s">
        <v>14846</v>
      </c>
      <c r="C198" t="s">
        <v>15567</v>
      </c>
      <c r="D198" t="s">
        <v>6220</v>
      </c>
      <c r="E198" t="s">
        <v>14236</v>
      </c>
      <c r="F198" t="s">
        <v>14237</v>
      </c>
      <c r="G198" t="s">
        <v>15919</v>
      </c>
      <c r="H198" t="s">
        <v>15920</v>
      </c>
      <c r="I198" t="s">
        <v>10501</v>
      </c>
    </row>
    <row r="199" spans="1:9" x14ac:dyDescent="0.15">
      <c r="A199">
        <v>40284</v>
      </c>
      <c r="B199" t="s">
        <v>14847</v>
      </c>
      <c r="C199" t="s">
        <v>15567</v>
      </c>
      <c r="D199" t="s">
        <v>6220</v>
      </c>
      <c r="E199" t="s">
        <v>14241</v>
      </c>
      <c r="F199" t="s">
        <v>14242</v>
      </c>
      <c r="G199" t="s">
        <v>15921</v>
      </c>
      <c r="H199" t="s">
        <v>14240</v>
      </c>
      <c r="I199" t="s">
        <v>6587</v>
      </c>
    </row>
    <row r="200" spans="1:9" x14ac:dyDescent="0.15">
      <c r="A200">
        <v>40294</v>
      </c>
      <c r="B200" t="s">
        <v>14848</v>
      </c>
      <c r="C200" t="s">
        <v>15567</v>
      </c>
      <c r="D200" t="s">
        <v>14015</v>
      </c>
      <c r="E200" t="s">
        <v>14254</v>
      </c>
      <c r="F200" t="s">
        <v>14255</v>
      </c>
      <c r="G200" t="s">
        <v>15922</v>
      </c>
      <c r="H200" t="s">
        <v>15923</v>
      </c>
      <c r="I200" t="s">
        <v>6293</v>
      </c>
    </row>
    <row r="201" spans="1:9" x14ac:dyDescent="0.15">
      <c r="A201">
        <v>40301</v>
      </c>
      <c r="B201" t="s">
        <v>14849</v>
      </c>
      <c r="C201" t="s">
        <v>15595</v>
      </c>
      <c r="D201" t="s">
        <v>6213</v>
      </c>
      <c r="E201" t="s">
        <v>15924</v>
      </c>
      <c r="F201" t="s">
        <v>9757</v>
      </c>
      <c r="G201" t="s">
        <v>9755</v>
      </c>
      <c r="H201" t="s">
        <v>9756</v>
      </c>
      <c r="I201" t="s">
        <v>8754</v>
      </c>
    </row>
    <row r="202" spans="1:9" x14ac:dyDescent="0.15">
      <c r="A202">
        <v>40306</v>
      </c>
      <c r="B202" t="s">
        <v>14850</v>
      </c>
      <c r="C202" t="s">
        <v>15567</v>
      </c>
      <c r="D202" t="s">
        <v>6220</v>
      </c>
      <c r="E202" t="s">
        <v>14460</v>
      </c>
      <c r="F202" t="s">
        <v>15925</v>
      </c>
      <c r="G202" t="s">
        <v>15926</v>
      </c>
      <c r="H202" t="s">
        <v>15927</v>
      </c>
      <c r="I202" t="s">
        <v>6449</v>
      </c>
    </row>
    <row r="203" spans="1:9" x14ac:dyDescent="0.15">
      <c r="A203">
        <v>40307</v>
      </c>
      <c r="B203" t="s">
        <v>14851</v>
      </c>
      <c r="C203" t="s">
        <v>15567</v>
      </c>
      <c r="D203" t="s">
        <v>14015</v>
      </c>
      <c r="E203" t="s">
        <v>14260</v>
      </c>
      <c r="G203" t="s">
        <v>15928</v>
      </c>
      <c r="H203" t="s">
        <v>15929</v>
      </c>
      <c r="I203" t="s">
        <v>6500</v>
      </c>
    </row>
    <row r="204" spans="1:9" x14ac:dyDescent="0.15">
      <c r="A204">
        <v>40327</v>
      </c>
      <c r="B204" t="s">
        <v>14852</v>
      </c>
      <c r="C204" t="s">
        <v>15595</v>
      </c>
      <c r="D204" t="s">
        <v>6213</v>
      </c>
      <c r="E204" t="s">
        <v>15930</v>
      </c>
      <c r="G204" t="s">
        <v>15931</v>
      </c>
      <c r="H204" t="s">
        <v>15932</v>
      </c>
      <c r="I204" t="s">
        <v>6377</v>
      </c>
    </row>
    <row r="205" spans="1:9" x14ac:dyDescent="0.15">
      <c r="A205">
        <v>40329</v>
      </c>
      <c r="B205" t="s">
        <v>14853</v>
      </c>
      <c r="C205" t="s">
        <v>15595</v>
      </c>
      <c r="D205" t="s">
        <v>6220</v>
      </c>
      <c r="E205" t="s">
        <v>14029</v>
      </c>
      <c r="F205" t="s">
        <v>15933</v>
      </c>
      <c r="G205" t="s">
        <v>15934</v>
      </c>
      <c r="H205" t="s">
        <v>15935</v>
      </c>
      <c r="I205" t="s">
        <v>6537</v>
      </c>
    </row>
    <row r="206" spans="1:9" x14ac:dyDescent="0.15">
      <c r="A206">
        <v>40340</v>
      </c>
      <c r="B206" t="s">
        <v>14854</v>
      </c>
      <c r="C206" t="s">
        <v>15595</v>
      </c>
      <c r="D206" t="s">
        <v>6220</v>
      </c>
      <c r="E206" t="s">
        <v>15936</v>
      </c>
      <c r="F206" t="s">
        <v>7775</v>
      </c>
      <c r="G206" t="s">
        <v>15937</v>
      </c>
      <c r="H206" t="s">
        <v>15938</v>
      </c>
      <c r="I206" t="s">
        <v>6775</v>
      </c>
    </row>
    <row r="207" spans="1:9" x14ac:dyDescent="0.15">
      <c r="A207">
        <v>40342</v>
      </c>
      <c r="B207" t="s">
        <v>14855</v>
      </c>
      <c r="C207" t="s">
        <v>15595</v>
      </c>
      <c r="D207" t="s">
        <v>6213</v>
      </c>
      <c r="E207" t="s">
        <v>16648</v>
      </c>
      <c r="F207" t="s">
        <v>23628</v>
      </c>
      <c r="G207" t="s">
        <v>15592</v>
      </c>
      <c r="H207" t="s">
        <v>15593</v>
      </c>
      <c r="I207" t="s">
        <v>6379</v>
      </c>
    </row>
    <row r="208" spans="1:9" x14ac:dyDescent="0.15">
      <c r="A208">
        <v>40350</v>
      </c>
      <c r="B208" t="s">
        <v>14856</v>
      </c>
      <c r="C208" t="s">
        <v>15567</v>
      </c>
      <c r="D208" t="s">
        <v>6220</v>
      </c>
      <c r="E208" t="s">
        <v>12604</v>
      </c>
      <c r="F208" t="s">
        <v>12605</v>
      </c>
      <c r="G208" t="s">
        <v>12602</v>
      </c>
      <c r="H208" t="s">
        <v>12603</v>
      </c>
      <c r="I208" t="s">
        <v>6487</v>
      </c>
    </row>
    <row r="209" spans="1:9" x14ac:dyDescent="0.15">
      <c r="A209">
        <v>40355</v>
      </c>
      <c r="B209" t="s">
        <v>14857</v>
      </c>
      <c r="C209" t="s">
        <v>15595</v>
      </c>
      <c r="D209" t="s">
        <v>6220</v>
      </c>
      <c r="E209" t="s">
        <v>23608</v>
      </c>
      <c r="F209" t="s">
        <v>15939</v>
      </c>
      <c r="G209" t="s">
        <v>15940</v>
      </c>
      <c r="H209" t="s">
        <v>15658</v>
      </c>
      <c r="I209" t="s">
        <v>8140</v>
      </c>
    </row>
    <row r="210" spans="1:9" x14ac:dyDescent="0.15">
      <c r="A210">
        <v>40363</v>
      </c>
      <c r="B210" t="s">
        <v>14858</v>
      </c>
      <c r="C210" t="s">
        <v>15567</v>
      </c>
      <c r="D210" t="s">
        <v>6220</v>
      </c>
      <c r="E210" t="s">
        <v>12773</v>
      </c>
      <c r="F210" t="s">
        <v>12774</v>
      </c>
      <c r="G210" t="s">
        <v>15941</v>
      </c>
      <c r="H210" t="s">
        <v>15942</v>
      </c>
      <c r="I210" t="s">
        <v>6395</v>
      </c>
    </row>
    <row r="211" spans="1:9" x14ac:dyDescent="0.15">
      <c r="A211">
        <v>40377</v>
      </c>
      <c r="B211" t="s">
        <v>14859</v>
      </c>
      <c r="C211" t="s">
        <v>15567</v>
      </c>
      <c r="D211" t="s">
        <v>6213</v>
      </c>
      <c r="E211" t="s">
        <v>13801</v>
      </c>
      <c r="F211" t="s">
        <v>15943</v>
      </c>
      <c r="G211" t="s">
        <v>15944</v>
      </c>
      <c r="H211" t="s">
        <v>15945</v>
      </c>
      <c r="I211" t="s">
        <v>6215</v>
      </c>
    </row>
    <row r="212" spans="1:9" x14ac:dyDescent="0.15">
      <c r="A212">
        <v>40378</v>
      </c>
      <c r="B212" t="s">
        <v>14860</v>
      </c>
      <c r="C212" t="s">
        <v>15567</v>
      </c>
      <c r="D212" t="s">
        <v>6220</v>
      </c>
      <c r="E212" t="s">
        <v>15946</v>
      </c>
      <c r="F212" t="s">
        <v>15947</v>
      </c>
      <c r="G212" t="s">
        <v>15948</v>
      </c>
      <c r="H212" t="s">
        <v>15949</v>
      </c>
      <c r="I212" t="s">
        <v>6451</v>
      </c>
    </row>
    <row r="213" spans="1:9" x14ac:dyDescent="0.15">
      <c r="A213">
        <v>40389</v>
      </c>
      <c r="B213" t="s">
        <v>14861</v>
      </c>
      <c r="C213" t="s">
        <v>15567</v>
      </c>
      <c r="D213" t="s">
        <v>14015</v>
      </c>
      <c r="E213" t="s">
        <v>15950</v>
      </c>
      <c r="G213" t="s">
        <v>15951</v>
      </c>
      <c r="H213" t="s">
        <v>15952</v>
      </c>
      <c r="I213" t="s">
        <v>6293</v>
      </c>
    </row>
    <row r="214" spans="1:9" x14ac:dyDescent="0.15">
      <c r="A214">
        <v>40390</v>
      </c>
      <c r="B214" t="s">
        <v>14862</v>
      </c>
      <c r="C214" t="s">
        <v>15567</v>
      </c>
      <c r="D214" t="s">
        <v>14015</v>
      </c>
      <c r="E214" t="s">
        <v>14268</v>
      </c>
      <c r="F214" t="s">
        <v>14646</v>
      </c>
      <c r="G214" t="s">
        <v>15953</v>
      </c>
      <c r="H214" t="s">
        <v>15954</v>
      </c>
      <c r="I214" t="s">
        <v>6341</v>
      </c>
    </row>
    <row r="215" spans="1:9" x14ac:dyDescent="0.15">
      <c r="A215">
        <v>40400</v>
      </c>
      <c r="B215" t="s">
        <v>14863</v>
      </c>
      <c r="C215" t="s">
        <v>15567</v>
      </c>
      <c r="D215" t="s">
        <v>14015</v>
      </c>
      <c r="E215" t="s">
        <v>15955</v>
      </c>
      <c r="F215" t="s">
        <v>15956</v>
      </c>
      <c r="G215" t="s">
        <v>15957</v>
      </c>
      <c r="H215" t="s">
        <v>15923</v>
      </c>
      <c r="I215" t="s">
        <v>6293</v>
      </c>
    </row>
    <row r="216" spans="1:9" x14ac:dyDescent="0.15">
      <c r="A216">
        <v>40419</v>
      </c>
      <c r="B216" t="s">
        <v>14864</v>
      </c>
      <c r="C216" t="s">
        <v>15567</v>
      </c>
      <c r="D216" t="s">
        <v>6220</v>
      </c>
      <c r="E216" t="s">
        <v>23608</v>
      </c>
      <c r="G216" t="s">
        <v>15814</v>
      </c>
      <c r="H216" t="s">
        <v>15958</v>
      </c>
      <c r="I216" t="s">
        <v>6404</v>
      </c>
    </row>
    <row r="217" spans="1:9" x14ac:dyDescent="0.15">
      <c r="A217">
        <v>40470</v>
      </c>
      <c r="B217" t="s">
        <v>14865</v>
      </c>
      <c r="C217" t="s">
        <v>15567</v>
      </c>
      <c r="D217" t="s">
        <v>6220</v>
      </c>
      <c r="E217" t="s">
        <v>11480</v>
      </c>
      <c r="F217" t="s">
        <v>15959</v>
      </c>
      <c r="G217" t="s">
        <v>15960</v>
      </c>
      <c r="H217" t="s">
        <v>15961</v>
      </c>
      <c r="I217" t="s">
        <v>7731</v>
      </c>
    </row>
    <row r="218" spans="1:9" x14ac:dyDescent="0.15">
      <c r="A218">
        <v>40508</v>
      </c>
      <c r="B218" t="s">
        <v>14866</v>
      </c>
      <c r="C218" t="s">
        <v>15567</v>
      </c>
      <c r="D218" t="s">
        <v>6213</v>
      </c>
      <c r="E218" t="s">
        <v>15962</v>
      </c>
      <c r="F218" t="s">
        <v>23629</v>
      </c>
      <c r="G218" t="s">
        <v>15963</v>
      </c>
      <c r="H218" t="s">
        <v>15964</v>
      </c>
      <c r="I218" t="s">
        <v>6468</v>
      </c>
    </row>
    <row r="219" spans="1:9" x14ac:dyDescent="0.15">
      <c r="A219">
        <v>40514</v>
      </c>
      <c r="B219" t="s">
        <v>14867</v>
      </c>
      <c r="C219" t="s">
        <v>15567</v>
      </c>
      <c r="D219" t="s">
        <v>6220</v>
      </c>
      <c r="E219" t="s">
        <v>15965</v>
      </c>
      <c r="F219" t="s">
        <v>13950</v>
      </c>
      <c r="G219" t="s">
        <v>15966</v>
      </c>
      <c r="H219" t="s">
        <v>15967</v>
      </c>
      <c r="I219" t="s">
        <v>6360</v>
      </c>
    </row>
    <row r="220" spans="1:9" x14ac:dyDescent="0.15">
      <c r="A220">
        <v>40517</v>
      </c>
      <c r="B220" t="s">
        <v>14868</v>
      </c>
      <c r="C220" t="s">
        <v>15567</v>
      </c>
      <c r="D220" t="s">
        <v>6224</v>
      </c>
      <c r="E220" t="s">
        <v>15968</v>
      </c>
      <c r="F220" t="s">
        <v>15969</v>
      </c>
      <c r="G220" t="s">
        <v>15970</v>
      </c>
      <c r="H220" t="s">
        <v>15971</v>
      </c>
      <c r="I220" t="s">
        <v>6555</v>
      </c>
    </row>
    <row r="221" spans="1:9" x14ac:dyDescent="0.15">
      <c r="A221">
        <v>40524</v>
      </c>
      <c r="B221" t="s">
        <v>14869</v>
      </c>
      <c r="C221" t="s">
        <v>15567</v>
      </c>
      <c r="D221" t="s">
        <v>6224</v>
      </c>
      <c r="E221" t="s">
        <v>15972</v>
      </c>
      <c r="F221" t="s">
        <v>15973</v>
      </c>
      <c r="G221" t="s">
        <v>15974</v>
      </c>
      <c r="H221" t="s">
        <v>15975</v>
      </c>
      <c r="I221" t="s">
        <v>6450</v>
      </c>
    </row>
    <row r="222" spans="1:9" x14ac:dyDescent="0.15">
      <c r="A222">
        <v>40530</v>
      </c>
      <c r="B222" t="s">
        <v>14870</v>
      </c>
      <c r="C222" t="s">
        <v>15567</v>
      </c>
      <c r="D222" t="s">
        <v>6213</v>
      </c>
      <c r="E222" t="s">
        <v>12502</v>
      </c>
      <c r="F222" t="s">
        <v>15976</v>
      </c>
      <c r="G222" t="s">
        <v>15977</v>
      </c>
      <c r="H222" t="s">
        <v>15978</v>
      </c>
      <c r="I222" t="s">
        <v>6317</v>
      </c>
    </row>
    <row r="223" spans="1:9" x14ac:dyDescent="0.15">
      <c r="A223">
        <v>40535</v>
      </c>
      <c r="B223" t="s">
        <v>14871</v>
      </c>
      <c r="C223" t="s">
        <v>15595</v>
      </c>
      <c r="D223" t="s">
        <v>6213</v>
      </c>
      <c r="E223" t="s">
        <v>7777</v>
      </c>
      <c r="F223" t="s">
        <v>7778</v>
      </c>
      <c r="G223" t="s">
        <v>23630</v>
      </c>
      <c r="H223" t="s">
        <v>6693</v>
      </c>
      <c r="I223" t="s">
        <v>6694</v>
      </c>
    </row>
    <row r="224" spans="1:9" x14ac:dyDescent="0.15">
      <c r="A224">
        <v>40540</v>
      </c>
      <c r="B224" t="s">
        <v>14872</v>
      </c>
      <c r="C224" t="s">
        <v>15595</v>
      </c>
      <c r="D224" t="s">
        <v>6213</v>
      </c>
      <c r="E224" t="s">
        <v>15979</v>
      </c>
      <c r="F224" t="s">
        <v>15980</v>
      </c>
      <c r="G224" t="s">
        <v>15981</v>
      </c>
      <c r="H224" t="s">
        <v>15982</v>
      </c>
      <c r="I224" t="s">
        <v>6931</v>
      </c>
    </row>
    <row r="225" spans="1:9" x14ac:dyDescent="0.15">
      <c r="A225">
        <v>40557</v>
      </c>
      <c r="B225" t="s">
        <v>14873</v>
      </c>
      <c r="C225" t="s">
        <v>15567</v>
      </c>
      <c r="D225" t="s">
        <v>6381</v>
      </c>
      <c r="E225" t="s">
        <v>15983</v>
      </c>
      <c r="F225" t="s">
        <v>10734</v>
      </c>
      <c r="G225" t="s">
        <v>15731</v>
      </c>
      <c r="H225" t="s">
        <v>15984</v>
      </c>
      <c r="I225" t="s">
        <v>6529</v>
      </c>
    </row>
    <row r="226" spans="1:9" x14ac:dyDescent="0.15">
      <c r="A226">
        <v>40558</v>
      </c>
      <c r="B226" t="s">
        <v>14874</v>
      </c>
      <c r="C226" t="s">
        <v>15567</v>
      </c>
      <c r="D226" t="s">
        <v>6220</v>
      </c>
      <c r="E226" t="s">
        <v>23631</v>
      </c>
      <c r="F226" t="s">
        <v>12843</v>
      </c>
      <c r="G226" t="s">
        <v>15985</v>
      </c>
      <c r="H226" t="s">
        <v>15986</v>
      </c>
      <c r="I226" t="s">
        <v>7989</v>
      </c>
    </row>
    <row r="227" spans="1:9" x14ac:dyDescent="0.15">
      <c r="A227">
        <v>40581</v>
      </c>
      <c r="B227" t="s">
        <v>23632</v>
      </c>
      <c r="C227" t="s">
        <v>15567</v>
      </c>
      <c r="D227" t="s">
        <v>6381</v>
      </c>
      <c r="E227" t="s">
        <v>15987</v>
      </c>
      <c r="F227" t="s">
        <v>15988</v>
      </c>
      <c r="G227" t="s">
        <v>15989</v>
      </c>
      <c r="H227" t="s">
        <v>15990</v>
      </c>
      <c r="I227" t="s">
        <v>6271</v>
      </c>
    </row>
    <row r="228" spans="1:9" x14ac:dyDescent="0.15">
      <c r="A228">
        <v>40586</v>
      </c>
      <c r="B228" t="s">
        <v>14876</v>
      </c>
      <c r="C228" t="s">
        <v>15567</v>
      </c>
      <c r="D228" t="s">
        <v>6220</v>
      </c>
      <c r="E228" t="s">
        <v>13298</v>
      </c>
      <c r="F228" t="s">
        <v>13299</v>
      </c>
      <c r="G228" t="s">
        <v>15991</v>
      </c>
      <c r="H228" t="s">
        <v>15992</v>
      </c>
      <c r="I228" t="s">
        <v>6293</v>
      </c>
    </row>
    <row r="229" spans="1:9" x14ac:dyDescent="0.15">
      <c r="A229">
        <v>40635</v>
      </c>
      <c r="B229" t="s">
        <v>14877</v>
      </c>
      <c r="C229" t="s">
        <v>15595</v>
      </c>
      <c r="D229" t="s">
        <v>6213</v>
      </c>
      <c r="E229" t="s">
        <v>15994</v>
      </c>
      <c r="F229" t="s">
        <v>15995</v>
      </c>
      <c r="G229" t="s">
        <v>15996</v>
      </c>
      <c r="H229" t="s">
        <v>15997</v>
      </c>
      <c r="I229" t="s">
        <v>6435</v>
      </c>
    </row>
    <row r="230" spans="1:9" x14ac:dyDescent="0.15">
      <c r="A230">
        <v>40637</v>
      </c>
      <c r="B230" t="s">
        <v>14878</v>
      </c>
      <c r="C230" t="s">
        <v>15567</v>
      </c>
      <c r="D230" t="s">
        <v>6220</v>
      </c>
      <c r="E230" t="s">
        <v>15998</v>
      </c>
      <c r="F230" t="s">
        <v>15999</v>
      </c>
      <c r="G230" t="s">
        <v>23633</v>
      </c>
      <c r="H230" t="s">
        <v>23634</v>
      </c>
      <c r="I230" t="s">
        <v>6576</v>
      </c>
    </row>
    <row r="231" spans="1:9" x14ac:dyDescent="0.15">
      <c r="A231">
        <v>40655</v>
      </c>
      <c r="B231" t="s">
        <v>14879</v>
      </c>
      <c r="C231" t="s">
        <v>15595</v>
      </c>
      <c r="D231" t="s">
        <v>6213</v>
      </c>
      <c r="E231" t="s">
        <v>6716</v>
      </c>
      <c r="F231" t="s">
        <v>6717</v>
      </c>
      <c r="G231" t="s">
        <v>15940</v>
      </c>
      <c r="H231" t="s">
        <v>16000</v>
      </c>
      <c r="I231" t="s">
        <v>6715</v>
      </c>
    </row>
    <row r="232" spans="1:9" x14ac:dyDescent="0.15">
      <c r="A232">
        <v>40662</v>
      </c>
      <c r="B232" t="s">
        <v>14880</v>
      </c>
      <c r="C232" t="s">
        <v>15567</v>
      </c>
      <c r="D232" t="s">
        <v>15569</v>
      </c>
      <c r="E232" t="s">
        <v>16001</v>
      </c>
      <c r="F232" t="s">
        <v>16002</v>
      </c>
      <c r="G232" t="s">
        <v>16003</v>
      </c>
      <c r="H232" t="s">
        <v>16004</v>
      </c>
      <c r="I232" t="s">
        <v>6563</v>
      </c>
    </row>
    <row r="233" spans="1:9" x14ac:dyDescent="0.15">
      <c r="A233">
        <v>40672</v>
      </c>
      <c r="B233" t="s">
        <v>14882</v>
      </c>
      <c r="C233" t="s">
        <v>15567</v>
      </c>
      <c r="D233" t="s">
        <v>6224</v>
      </c>
      <c r="E233" t="s">
        <v>16008</v>
      </c>
      <c r="G233" t="s">
        <v>15851</v>
      </c>
      <c r="H233" t="s">
        <v>16009</v>
      </c>
      <c r="I233" t="s">
        <v>6974</v>
      </c>
    </row>
    <row r="234" spans="1:9" x14ac:dyDescent="0.15">
      <c r="A234">
        <v>40676</v>
      </c>
      <c r="B234" t="s">
        <v>14883</v>
      </c>
      <c r="C234" t="s">
        <v>15567</v>
      </c>
      <c r="D234" t="s">
        <v>6224</v>
      </c>
      <c r="E234" t="s">
        <v>6390</v>
      </c>
      <c r="F234" t="s">
        <v>6391</v>
      </c>
      <c r="G234" t="s">
        <v>16010</v>
      </c>
      <c r="H234" t="s">
        <v>16011</v>
      </c>
      <c r="I234" t="s">
        <v>6389</v>
      </c>
    </row>
    <row r="235" spans="1:9" x14ac:dyDescent="0.15">
      <c r="A235">
        <v>40681</v>
      </c>
      <c r="B235" t="s">
        <v>14884</v>
      </c>
      <c r="C235" t="s">
        <v>15567</v>
      </c>
      <c r="D235" t="s">
        <v>6213</v>
      </c>
      <c r="E235" t="s">
        <v>6457</v>
      </c>
      <c r="F235" t="s">
        <v>6458</v>
      </c>
      <c r="G235" t="s">
        <v>6455</v>
      </c>
      <c r="H235" t="s">
        <v>6456</v>
      </c>
      <c r="I235" t="s">
        <v>6369</v>
      </c>
    </row>
    <row r="236" spans="1:9" x14ac:dyDescent="0.15">
      <c r="A236">
        <v>40706</v>
      </c>
      <c r="B236" t="s">
        <v>14885</v>
      </c>
      <c r="C236" t="s">
        <v>15567</v>
      </c>
      <c r="D236" t="s">
        <v>6224</v>
      </c>
      <c r="E236" t="s">
        <v>16014</v>
      </c>
      <c r="F236" t="s">
        <v>16015</v>
      </c>
      <c r="G236" t="s">
        <v>16016</v>
      </c>
      <c r="H236" t="s">
        <v>16017</v>
      </c>
      <c r="I236" t="s">
        <v>6575</v>
      </c>
    </row>
    <row r="237" spans="1:9" x14ac:dyDescent="0.15">
      <c r="A237">
        <v>40712</v>
      </c>
      <c r="B237" t="s">
        <v>14886</v>
      </c>
      <c r="C237" t="s">
        <v>15567</v>
      </c>
      <c r="D237" t="s">
        <v>6381</v>
      </c>
      <c r="E237" t="s">
        <v>16018</v>
      </c>
      <c r="F237" t="s">
        <v>10375</v>
      </c>
      <c r="G237" t="s">
        <v>16019</v>
      </c>
      <c r="H237" t="s">
        <v>16020</v>
      </c>
      <c r="I237" t="s">
        <v>6485</v>
      </c>
    </row>
    <row r="238" spans="1:9" x14ac:dyDescent="0.15">
      <c r="A238">
        <v>40714</v>
      </c>
      <c r="B238" t="s">
        <v>14887</v>
      </c>
      <c r="C238" t="s">
        <v>15567</v>
      </c>
      <c r="D238" t="s">
        <v>6220</v>
      </c>
      <c r="E238" t="s">
        <v>7703</v>
      </c>
      <c r="F238" t="s">
        <v>16021</v>
      </c>
      <c r="G238" t="s">
        <v>7701</v>
      </c>
      <c r="H238" t="s">
        <v>7702</v>
      </c>
      <c r="I238" t="s">
        <v>6549</v>
      </c>
    </row>
    <row r="239" spans="1:9" x14ac:dyDescent="0.15">
      <c r="A239">
        <v>40717</v>
      </c>
      <c r="B239" t="s">
        <v>14888</v>
      </c>
      <c r="C239" t="s">
        <v>15595</v>
      </c>
      <c r="D239" t="s">
        <v>6213</v>
      </c>
      <c r="E239" t="s">
        <v>16022</v>
      </c>
      <c r="F239" t="s">
        <v>16023</v>
      </c>
      <c r="G239" t="s">
        <v>16024</v>
      </c>
      <c r="H239" t="s">
        <v>16025</v>
      </c>
      <c r="I239" t="s">
        <v>6398</v>
      </c>
    </row>
    <row r="240" spans="1:9" x14ac:dyDescent="0.15">
      <c r="A240">
        <v>40720</v>
      </c>
      <c r="B240" t="s">
        <v>14889</v>
      </c>
      <c r="C240" t="s">
        <v>15567</v>
      </c>
      <c r="D240" t="s">
        <v>6381</v>
      </c>
      <c r="E240" t="s">
        <v>10924</v>
      </c>
      <c r="F240" t="s">
        <v>10925</v>
      </c>
      <c r="G240" t="s">
        <v>10922</v>
      </c>
      <c r="H240" t="s">
        <v>10923</v>
      </c>
      <c r="I240" t="s">
        <v>7980</v>
      </c>
    </row>
    <row r="241" spans="1:9" x14ac:dyDescent="0.15">
      <c r="A241">
        <v>40740</v>
      </c>
      <c r="B241" t="s">
        <v>14890</v>
      </c>
      <c r="C241" t="s">
        <v>15567</v>
      </c>
      <c r="D241" t="s">
        <v>14006</v>
      </c>
      <c r="E241" t="s">
        <v>14277</v>
      </c>
      <c r="F241" t="s">
        <v>14278</v>
      </c>
      <c r="G241" t="s">
        <v>14275</v>
      </c>
      <c r="H241" t="s">
        <v>14276</v>
      </c>
      <c r="I241" t="s">
        <v>6424</v>
      </c>
    </row>
    <row r="242" spans="1:9" x14ac:dyDescent="0.15">
      <c r="A242">
        <v>40745</v>
      </c>
      <c r="B242" t="s">
        <v>14891</v>
      </c>
      <c r="C242" t="s">
        <v>15567</v>
      </c>
      <c r="D242" t="s">
        <v>8867</v>
      </c>
      <c r="E242" t="s">
        <v>8920</v>
      </c>
      <c r="G242" t="s">
        <v>8918</v>
      </c>
      <c r="H242" t="s">
        <v>8919</v>
      </c>
      <c r="I242" t="s">
        <v>6931</v>
      </c>
    </row>
    <row r="243" spans="1:9" x14ac:dyDescent="0.15">
      <c r="A243">
        <v>40753</v>
      </c>
      <c r="B243" t="s">
        <v>14892</v>
      </c>
      <c r="C243" t="s">
        <v>15567</v>
      </c>
      <c r="D243" t="s">
        <v>6220</v>
      </c>
      <c r="E243" t="s">
        <v>16027</v>
      </c>
      <c r="F243" t="s">
        <v>14141</v>
      </c>
      <c r="G243" t="s">
        <v>16028</v>
      </c>
      <c r="H243" t="s">
        <v>16029</v>
      </c>
      <c r="I243" t="s">
        <v>6226</v>
      </c>
    </row>
    <row r="244" spans="1:9" x14ac:dyDescent="0.15">
      <c r="A244">
        <v>40765</v>
      </c>
      <c r="B244" t="s">
        <v>14893</v>
      </c>
      <c r="C244" t="s">
        <v>15567</v>
      </c>
      <c r="D244" t="s">
        <v>6224</v>
      </c>
      <c r="E244" t="s">
        <v>16030</v>
      </c>
      <c r="F244" t="s">
        <v>16031</v>
      </c>
      <c r="G244" t="s">
        <v>16032</v>
      </c>
      <c r="H244" t="s">
        <v>8844</v>
      </c>
      <c r="I244" t="s">
        <v>6545</v>
      </c>
    </row>
    <row r="245" spans="1:9" x14ac:dyDescent="0.15">
      <c r="A245">
        <v>40774</v>
      </c>
      <c r="B245" t="s">
        <v>14894</v>
      </c>
      <c r="C245" t="s">
        <v>15567</v>
      </c>
      <c r="D245" t="s">
        <v>6213</v>
      </c>
      <c r="E245" t="s">
        <v>16033</v>
      </c>
      <c r="F245" t="s">
        <v>16034</v>
      </c>
      <c r="G245" t="s">
        <v>16035</v>
      </c>
      <c r="H245" t="s">
        <v>16036</v>
      </c>
      <c r="I245" t="s">
        <v>6228</v>
      </c>
    </row>
    <row r="246" spans="1:9" x14ac:dyDescent="0.15">
      <c r="A246">
        <v>40775</v>
      </c>
      <c r="B246" t="s">
        <v>14895</v>
      </c>
      <c r="C246" t="s">
        <v>15567</v>
      </c>
      <c r="D246" t="s">
        <v>6381</v>
      </c>
      <c r="E246" t="s">
        <v>16037</v>
      </c>
      <c r="F246" t="s">
        <v>16038</v>
      </c>
      <c r="G246" t="s">
        <v>16039</v>
      </c>
      <c r="H246" t="s">
        <v>16040</v>
      </c>
      <c r="I246" t="s">
        <v>6587</v>
      </c>
    </row>
    <row r="247" spans="1:9" x14ac:dyDescent="0.15">
      <c r="A247">
        <v>40788</v>
      </c>
      <c r="B247" t="s">
        <v>14896</v>
      </c>
      <c r="C247" t="s">
        <v>15567</v>
      </c>
      <c r="D247" t="s">
        <v>6213</v>
      </c>
      <c r="E247" t="s">
        <v>16041</v>
      </c>
      <c r="F247" t="s">
        <v>9633</v>
      </c>
      <c r="G247" t="s">
        <v>16042</v>
      </c>
      <c r="H247" t="s">
        <v>16043</v>
      </c>
      <c r="I247" t="s">
        <v>6435</v>
      </c>
    </row>
    <row r="248" spans="1:9" x14ac:dyDescent="0.15">
      <c r="A248">
        <v>40789</v>
      </c>
      <c r="B248" t="s">
        <v>14897</v>
      </c>
      <c r="C248" t="s">
        <v>15595</v>
      </c>
      <c r="D248" t="s">
        <v>6213</v>
      </c>
      <c r="E248" t="s">
        <v>16044</v>
      </c>
      <c r="F248" t="s">
        <v>9746</v>
      </c>
      <c r="G248" t="s">
        <v>16045</v>
      </c>
      <c r="H248" t="s">
        <v>16046</v>
      </c>
      <c r="I248" t="s">
        <v>8383</v>
      </c>
    </row>
    <row r="249" spans="1:9" x14ac:dyDescent="0.15">
      <c r="A249">
        <v>40794</v>
      </c>
      <c r="B249" t="s">
        <v>14898</v>
      </c>
      <c r="C249" t="s">
        <v>15595</v>
      </c>
      <c r="D249" t="s">
        <v>6213</v>
      </c>
      <c r="E249" t="s">
        <v>10616</v>
      </c>
      <c r="F249" t="s">
        <v>9798</v>
      </c>
      <c r="G249" t="s">
        <v>15782</v>
      </c>
      <c r="H249" t="s">
        <v>15661</v>
      </c>
      <c r="I249" t="s">
        <v>6311</v>
      </c>
    </row>
    <row r="250" spans="1:9" x14ac:dyDescent="0.15">
      <c r="A250">
        <v>40803</v>
      </c>
      <c r="B250" t="s">
        <v>14899</v>
      </c>
      <c r="C250" t="s">
        <v>15567</v>
      </c>
      <c r="D250" t="s">
        <v>15569</v>
      </c>
      <c r="E250" t="s">
        <v>16047</v>
      </c>
      <c r="F250" t="s">
        <v>16048</v>
      </c>
      <c r="G250" t="s">
        <v>16049</v>
      </c>
      <c r="H250" t="s">
        <v>16050</v>
      </c>
      <c r="I250" t="s">
        <v>6954</v>
      </c>
    </row>
    <row r="251" spans="1:9" x14ac:dyDescent="0.15">
      <c r="A251">
        <v>40804</v>
      </c>
      <c r="B251" t="s">
        <v>14900</v>
      </c>
      <c r="C251" t="s">
        <v>15595</v>
      </c>
      <c r="D251" t="s">
        <v>6381</v>
      </c>
      <c r="E251" t="s">
        <v>7942</v>
      </c>
      <c r="F251" t="s">
        <v>7943</v>
      </c>
      <c r="G251" t="s">
        <v>7939</v>
      </c>
      <c r="H251" t="s">
        <v>7940</v>
      </c>
      <c r="I251" t="s">
        <v>7941</v>
      </c>
    </row>
    <row r="252" spans="1:9" x14ac:dyDescent="0.15">
      <c r="A252">
        <v>40812</v>
      </c>
      <c r="B252" t="s">
        <v>14901</v>
      </c>
      <c r="C252" t="s">
        <v>15567</v>
      </c>
      <c r="D252" t="s">
        <v>6224</v>
      </c>
      <c r="E252" t="s">
        <v>16051</v>
      </c>
      <c r="F252" t="s">
        <v>12623</v>
      </c>
      <c r="G252" t="s">
        <v>16052</v>
      </c>
      <c r="H252" t="s">
        <v>16053</v>
      </c>
      <c r="I252" t="s">
        <v>6347</v>
      </c>
    </row>
    <row r="253" spans="1:9" x14ac:dyDescent="0.15">
      <c r="A253">
        <v>40814</v>
      </c>
      <c r="B253" t="s">
        <v>14902</v>
      </c>
      <c r="C253" t="s">
        <v>15567</v>
      </c>
      <c r="D253" t="s">
        <v>6224</v>
      </c>
      <c r="E253" t="s">
        <v>16054</v>
      </c>
      <c r="F253" t="s">
        <v>16055</v>
      </c>
      <c r="G253" t="s">
        <v>16056</v>
      </c>
      <c r="H253" t="s">
        <v>16057</v>
      </c>
      <c r="I253" t="s">
        <v>7056</v>
      </c>
    </row>
    <row r="254" spans="1:9" x14ac:dyDescent="0.15">
      <c r="A254">
        <v>40843</v>
      </c>
      <c r="B254" t="s">
        <v>14903</v>
      </c>
      <c r="C254" t="s">
        <v>15595</v>
      </c>
      <c r="D254" t="s">
        <v>6213</v>
      </c>
      <c r="E254" t="s">
        <v>16058</v>
      </c>
      <c r="F254" t="s">
        <v>16059</v>
      </c>
      <c r="G254" t="s">
        <v>15662</v>
      </c>
      <c r="H254" t="s">
        <v>16060</v>
      </c>
      <c r="I254" t="s">
        <v>6447</v>
      </c>
    </row>
    <row r="255" spans="1:9" x14ac:dyDescent="0.15">
      <c r="A255">
        <v>40848</v>
      </c>
      <c r="B255" t="s">
        <v>23635</v>
      </c>
      <c r="C255" t="s">
        <v>15567</v>
      </c>
      <c r="D255" t="s">
        <v>6224</v>
      </c>
      <c r="E255" t="s">
        <v>16061</v>
      </c>
      <c r="F255" t="s">
        <v>23636</v>
      </c>
      <c r="G255" t="s">
        <v>23637</v>
      </c>
      <c r="H255" t="s">
        <v>16062</v>
      </c>
      <c r="I255" t="s">
        <v>6978</v>
      </c>
    </row>
    <row r="256" spans="1:9" x14ac:dyDescent="0.15">
      <c r="A256">
        <v>40862</v>
      </c>
      <c r="B256" t="s">
        <v>14905</v>
      </c>
      <c r="C256" t="s">
        <v>15595</v>
      </c>
      <c r="D256" t="s">
        <v>6213</v>
      </c>
      <c r="E256" t="s">
        <v>16005</v>
      </c>
      <c r="G256" t="s">
        <v>16006</v>
      </c>
      <c r="H256" t="s">
        <v>16007</v>
      </c>
      <c r="I256" t="s">
        <v>8485</v>
      </c>
    </row>
    <row r="257" spans="1:9" x14ac:dyDescent="0.15">
      <c r="A257">
        <v>40865</v>
      </c>
      <c r="B257" t="s">
        <v>14906</v>
      </c>
      <c r="C257" t="s">
        <v>15595</v>
      </c>
      <c r="D257" t="s">
        <v>6220</v>
      </c>
      <c r="E257" t="s">
        <v>6505</v>
      </c>
      <c r="F257" t="s">
        <v>16063</v>
      </c>
      <c r="G257" t="s">
        <v>16064</v>
      </c>
      <c r="H257" t="s">
        <v>16065</v>
      </c>
      <c r="I257" t="s">
        <v>6503</v>
      </c>
    </row>
    <row r="258" spans="1:9" x14ac:dyDescent="0.15">
      <c r="A258">
        <v>40874</v>
      </c>
      <c r="B258" t="s">
        <v>14907</v>
      </c>
      <c r="C258" t="s">
        <v>15567</v>
      </c>
      <c r="D258" t="s">
        <v>6224</v>
      </c>
      <c r="E258" t="s">
        <v>16066</v>
      </c>
      <c r="F258" t="s">
        <v>16067</v>
      </c>
      <c r="G258" t="s">
        <v>15660</v>
      </c>
      <c r="H258" t="s">
        <v>16068</v>
      </c>
      <c r="I258" t="s">
        <v>7415</v>
      </c>
    </row>
    <row r="259" spans="1:9" x14ac:dyDescent="0.15">
      <c r="A259">
        <v>40887</v>
      </c>
      <c r="B259" t="s">
        <v>14908</v>
      </c>
      <c r="C259" t="s">
        <v>15595</v>
      </c>
      <c r="D259" t="s">
        <v>6213</v>
      </c>
      <c r="E259" t="s">
        <v>8938</v>
      </c>
      <c r="F259" t="s">
        <v>16069</v>
      </c>
      <c r="G259" t="s">
        <v>8935</v>
      </c>
      <c r="H259" t="s">
        <v>8936</v>
      </c>
      <c r="I259" t="s">
        <v>8937</v>
      </c>
    </row>
    <row r="260" spans="1:9" x14ac:dyDescent="0.15">
      <c r="A260">
        <v>40888</v>
      </c>
      <c r="B260" t="s">
        <v>14909</v>
      </c>
      <c r="C260" t="s">
        <v>15567</v>
      </c>
      <c r="D260" t="s">
        <v>6224</v>
      </c>
      <c r="E260" t="s">
        <v>16070</v>
      </c>
      <c r="F260" t="s">
        <v>16071</v>
      </c>
      <c r="G260" t="s">
        <v>15692</v>
      </c>
      <c r="H260" t="s">
        <v>16072</v>
      </c>
      <c r="I260" t="s">
        <v>6247</v>
      </c>
    </row>
    <row r="261" spans="1:9" x14ac:dyDescent="0.15">
      <c r="A261">
        <v>40894</v>
      </c>
      <c r="B261" t="s">
        <v>14910</v>
      </c>
      <c r="C261" t="s">
        <v>15567</v>
      </c>
      <c r="D261" t="s">
        <v>6479</v>
      </c>
      <c r="E261" t="s">
        <v>16073</v>
      </c>
      <c r="F261" t="s">
        <v>16074</v>
      </c>
      <c r="G261" t="s">
        <v>16075</v>
      </c>
      <c r="H261" t="s">
        <v>16076</v>
      </c>
      <c r="I261" t="s">
        <v>7152</v>
      </c>
    </row>
    <row r="262" spans="1:9" x14ac:dyDescent="0.15">
      <c r="A262">
        <v>40903</v>
      </c>
      <c r="B262" t="s">
        <v>14911</v>
      </c>
      <c r="C262" t="s">
        <v>15567</v>
      </c>
      <c r="D262" t="s">
        <v>6224</v>
      </c>
      <c r="E262" t="s">
        <v>16077</v>
      </c>
      <c r="F262" t="s">
        <v>16078</v>
      </c>
      <c r="G262" t="s">
        <v>16079</v>
      </c>
      <c r="H262" t="s">
        <v>16080</v>
      </c>
      <c r="I262" t="s">
        <v>7245</v>
      </c>
    </row>
    <row r="263" spans="1:9" x14ac:dyDescent="0.15">
      <c r="A263">
        <v>40928</v>
      </c>
      <c r="B263" t="s">
        <v>14912</v>
      </c>
      <c r="C263" t="s">
        <v>15567</v>
      </c>
      <c r="D263" t="s">
        <v>6224</v>
      </c>
      <c r="E263" t="s">
        <v>16081</v>
      </c>
      <c r="F263" t="s">
        <v>16082</v>
      </c>
      <c r="G263" t="s">
        <v>16083</v>
      </c>
      <c r="H263" t="s">
        <v>16084</v>
      </c>
      <c r="I263" t="s">
        <v>6392</v>
      </c>
    </row>
    <row r="264" spans="1:9" x14ac:dyDescent="0.15">
      <c r="A264">
        <v>40934</v>
      </c>
      <c r="B264" t="s">
        <v>14913</v>
      </c>
      <c r="C264" t="s">
        <v>15567</v>
      </c>
      <c r="D264" t="s">
        <v>6213</v>
      </c>
      <c r="E264" t="s">
        <v>16085</v>
      </c>
      <c r="F264" t="s">
        <v>16086</v>
      </c>
      <c r="G264" t="s">
        <v>16087</v>
      </c>
      <c r="H264" t="s">
        <v>16088</v>
      </c>
      <c r="I264" t="s">
        <v>6247</v>
      </c>
    </row>
    <row r="265" spans="1:9" x14ac:dyDescent="0.15">
      <c r="A265">
        <v>40941</v>
      </c>
      <c r="B265" t="s">
        <v>14914</v>
      </c>
      <c r="C265" t="s">
        <v>15567</v>
      </c>
      <c r="D265" t="s">
        <v>6224</v>
      </c>
      <c r="E265" t="s">
        <v>23638</v>
      </c>
      <c r="F265" t="s">
        <v>23639</v>
      </c>
      <c r="G265" t="s">
        <v>23640</v>
      </c>
      <c r="H265" t="s">
        <v>23641</v>
      </c>
      <c r="I265" t="s">
        <v>7280</v>
      </c>
    </row>
    <row r="266" spans="1:9" x14ac:dyDescent="0.15">
      <c r="A266">
        <v>40945</v>
      </c>
      <c r="B266" t="s">
        <v>14915</v>
      </c>
      <c r="C266" t="s">
        <v>15595</v>
      </c>
      <c r="D266" t="s">
        <v>6216</v>
      </c>
      <c r="E266" t="s">
        <v>16089</v>
      </c>
      <c r="F266" t="s">
        <v>16090</v>
      </c>
      <c r="G266" t="s">
        <v>15717</v>
      </c>
      <c r="H266" t="s">
        <v>15718</v>
      </c>
      <c r="I266" t="s">
        <v>6534</v>
      </c>
    </row>
    <row r="267" spans="1:9" x14ac:dyDescent="0.15">
      <c r="A267">
        <v>40946</v>
      </c>
      <c r="B267" t="s">
        <v>14916</v>
      </c>
      <c r="C267" t="s">
        <v>15567</v>
      </c>
      <c r="D267" t="s">
        <v>6213</v>
      </c>
      <c r="E267" t="s">
        <v>16091</v>
      </c>
      <c r="F267" t="s">
        <v>16092</v>
      </c>
      <c r="G267" t="s">
        <v>23642</v>
      </c>
      <c r="H267" t="s">
        <v>16093</v>
      </c>
      <c r="I267" t="s">
        <v>6378</v>
      </c>
    </row>
    <row r="268" spans="1:9" x14ac:dyDescent="0.15">
      <c r="A268">
        <v>40947</v>
      </c>
      <c r="B268" t="s">
        <v>14917</v>
      </c>
      <c r="C268" t="s">
        <v>15567</v>
      </c>
      <c r="D268" t="s">
        <v>6224</v>
      </c>
      <c r="E268" t="s">
        <v>16094</v>
      </c>
      <c r="F268" t="s">
        <v>16095</v>
      </c>
      <c r="G268" t="s">
        <v>16096</v>
      </c>
      <c r="H268" t="s">
        <v>16097</v>
      </c>
      <c r="I268" t="s">
        <v>6490</v>
      </c>
    </row>
    <row r="269" spans="1:9" x14ac:dyDescent="0.15">
      <c r="A269">
        <v>40950</v>
      </c>
      <c r="B269" t="s">
        <v>14918</v>
      </c>
      <c r="C269" t="s">
        <v>15567</v>
      </c>
      <c r="D269" t="s">
        <v>6224</v>
      </c>
      <c r="E269" t="s">
        <v>16098</v>
      </c>
      <c r="F269" t="s">
        <v>16099</v>
      </c>
      <c r="G269" t="s">
        <v>16100</v>
      </c>
      <c r="H269" t="s">
        <v>16101</v>
      </c>
      <c r="I269" t="s">
        <v>6327</v>
      </c>
    </row>
    <row r="270" spans="1:9" x14ac:dyDescent="0.15">
      <c r="A270">
        <v>40959</v>
      </c>
      <c r="B270" t="s">
        <v>14919</v>
      </c>
      <c r="C270" t="s">
        <v>15595</v>
      </c>
      <c r="D270" t="s">
        <v>6213</v>
      </c>
      <c r="E270" t="s">
        <v>16102</v>
      </c>
      <c r="F270" t="s">
        <v>16103</v>
      </c>
      <c r="G270" t="s">
        <v>16104</v>
      </c>
      <c r="H270" t="s">
        <v>16105</v>
      </c>
      <c r="I270" t="s">
        <v>7414</v>
      </c>
    </row>
    <row r="271" spans="1:9" x14ac:dyDescent="0.15">
      <c r="A271">
        <v>40964</v>
      </c>
      <c r="B271" t="s">
        <v>14920</v>
      </c>
      <c r="C271" t="s">
        <v>15567</v>
      </c>
      <c r="D271" t="s">
        <v>6220</v>
      </c>
      <c r="E271" t="s">
        <v>7791</v>
      </c>
      <c r="F271" t="s">
        <v>7792</v>
      </c>
      <c r="G271" t="s">
        <v>7788</v>
      </c>
      <c r="H271" t="s">
        <v>7789</v>
      </c>
      <c r="I271" t="s">
        <v>7790</v>
      </c>
    </row>
    <row r="272" spans="1:9" x14ac:dyDescent="0.15">
      <c r="A272">
        <v>40967</v>
      </c>
      <c r="B272" t="s">
        <v>14921</v>
      </c>
      <c r="C272" t="s">
        <v>15567</v>
      </c>
      <c r="D272" t="s">
        <v>6224</v>
      </c>
      <c r="E272" t="s">
        <v>16106</v>
      </c>
      <c r="F272" t="s">
        <v>16107</v>
      </c>
      <c r="G272" t="s">
        <v>16108</v>
      </c>
      <c r="H272" t="s">
        <v>16109</v>
      </c>
      <c r="I272" t="s">
        <v>6565</v>
      </c>
    </row>
    <row r="273" spans="1:9" x14ac:dyDescent="0.15">
      <c r="A273">
        <v>40969</v>
      </c>
      <c r="B273" t="s">
        <v>14922</v>
      </c>
      <c r="C273" t="s">
        <v>15567</v>
      </c>
      <c r="D273" t="s">
        <v>6381</v>
      </c>
      <c r="E273" t="s">
        <v>16110</v>
      </c>
      <c r="F273" t="s">
        <v>7910</v>
      </c>
      <c r="G273" t="s">
        <v>23643</v>
      </c>
      <c r="H273" t="s">
        <v>16111</v>
      </c>
      <c r="I273" t="s">
        <v>16112</v>
      </c>
    </row>
    <row r="274" spans="1:9" x14ac:dyDescent="0.15">
      <c r="A274">
        <v>40971</v>
      </c>
      <c r="B274" t="s">
        <v>14923</v>
      </c>
      <c r="C274" t="s">
        <v>15567</v>
      </c>
      <c r="D274" t="s">
        <v>6224</v>
      </c>
      <c r="E274" t="s">
        <v>16113</v>
      </c>
      <c r="F274" t="s">
        <v>16114</v>
      </c>
      <c r="G274" t="s">
        <v>16115</v>
      </c>
      <c r="H274" t="s">
        <v>16116</v>
      </c>
      <c r="I274" t="s">
        <v>6450</v>
      </c>
    </row>
    <row r="275" spans="1:9" x14ac:dyDescent="0.15">
      <c r="A275">
        <v>40972</v>
      </c>
      <c r="B275" t="s">
        <v>14924</v>
      </c>
      <c r="C275" t="s">
        <v>15567</v>
      </c>
      <c r="D275" t="s">
        <v>6381</v>
      </c>
      <c r="E275" t="s">
        <v>16051</v>
      </c>
      <c r="F275" t="s">
        <v>16117</v>
      </c>
      <c r="G275" t="s">
        <v>16052</v>
      </c>
      <c r="H275" t="s">
        <v>16053</v>
      </c>
      <c r="I275" t="s">
        <v>6347</v>
      </c>
    </row>
    <row r="276" spans="1:9" x14ac:dyDescent="0.15">
      <c r="A276">
        <v>40974</v>
      </c>
      <c r="B276" t="s">
        <v>14925</v>
      </c>
      <c r="C276" t="s">
        <v>15567</v>
      </c>
      <c r="D276" t="s">
        <v>6224</v>
      </c>
      <c r="E276" t="s">
        <v>16118</v>
      </c>
      <c r="F276" t="s">
        <v>16119</v>
      </c>
      <c r="G276" t="s">
        <v>16120</v>
      </c>
      <c r="H276" t="s">
        <v>16121</v>
      </c>
      <c r="I276" t="s">
        <v>6317</v>
      </c>
    </row>
    <row r="277" spans="1:9" x14ac:dyDescent="0.15">
      <c r="A277">
        <v>40980</v>
      </c>
      <c r="B277" t="s">
        <v>14926</v>
      </c>
      <c r="C277" t="s">
        <v>15567</v>
      </c>
      <c r="D277" t="s">
        <v>6220</v>
      </c>
      <c r="E277" t="s">
        <v>16122</v>
      </c>
      <c r="F277" t="s">
        <v>16123</v>
      </c>
      <c r="G277" t="s">
        <v>16124</v>
      </c>
      <c r="H277" t="s">
        <v>16125</v>
      </c>
      <c r="I277" t="s">
        <v>6555</v>
      </c>
    </row>
    <row r="278" spans="1:9" x14ac:dyDescent="0.15">
      <c r="A278">
        <v>40982</v>
      </c>
      <c r="B278" t="s">
        <v>14927</v>
      </c>
      <c r="C278" t="s">
        <v>15567</v>
      </c>
      <c r="D278" t="s">
        <v>6224</v>
      </c>
      <c r="E278" t="s">
        <v>16126</v>
      </c>
      <c r="F278" t="s">
        <v>11083</v>
      </c>
      <c r="G278" t="s">
        <v>16127</v>
      </c>
      <c r="H278" t="s">
        <v>16128</v>
      </c>
      <c r="I278" t="s">
        <v>9603</v>
      </c>
    </row>
    <row r="279" spans="1:9" x14ac:dyDescent="0.15">
      <c r="A279">
        <v>40987</v>
      </c>
      <c r="B279" t="s">
        <v>14928</v>
      </c>
      <c r="C279" t="s">
        <v>15567</v>
      </c>
      <c r="D279" t="s">
        <v>6224</v>
      </c>
      <c r="E279" t="s">
        <v>16129</v>
      </c>
      <c r="F279" t="s">
        <v>16130</v>
      </c>
      <c r="G279" t="s">
        <v>16056</v>
      </c>
      <c r="H279" t="s">
        <v>16131</v>
      </c>
      <c r="I279" t="s">
        <v>6581</v>
      </c>
    </row>
    <row r="280" spans="1:9" x14ac:dyDescent="0.15">
      <c r="A280">
        <v>40994</v>
      </c>
      <c r="B280" t="s">
        <v>14929</v>
      </c>
      <c r="C280" t="s">
        <v>15567</v>
      </c>
      <c r="D280" t="s">
        <v>13996</v>
      </c>
      <c r="E280" t="s">
        <v>14333</v>
      </c>
      <c r="F280" t="s">
        <v>14334</v>
      </c>
      <c r="G280" t="s">
        <v>14332</v>
      </c>
      <c r="H280" t="s">
        <v>13953</v>
      </c>
      <c r="I280" t="s">
        <v>6347</v>
      </c>
    </row>
    <row r="281" spans="1:9" x14ac:dyDescent="0.15">
      <c r="A281">
        <v>41000</v>
      </c>
      <c r="B281" t="s">
        <v>14930</v>
      </c>
      <c r="C281" t="s">
        <v>15567</v>
      </c>
      <c r="D281" t="s">
        <v>6224</v>
      </c>
      <c r="E281" t="s">
        <v>16132</v>
      </c>
      <c r="F281" t="s">
        <v>16133</v>
      </c>
      <c r="G281" t="s">
        <v>16134</v>
      </c>
      <c r="H281" t="s">
        <v>16135</v>
      </c>
      <c r="I281" t="s">
        <v>6535</v>
      </c>
    </row>
    <row r="282" spans="1:9" x14ac:dyDescent="0.15">
      <c r="A282">
        <v>41001</v>
      </c>
      <c r="B282" t="s">
        <v>14931</v>
      </c>
      <c r="C282" t="s">
        <v>15567</v>
      </c>
      <c r="D282" t="s">
        <v>6213</v>
      </c>
      <c r="E282" t="s">
        <v>16136</v>
      </c>
      <c r="F282" t="s">
        <v>16137</v>
      </c>
      <c r="G282" t="s">
        <v>23633</v>
      </c>
      <c r="H282" t="s">
        <v>23634</v>
      </c>
      <c r="I282" t="s">
        <v>6576</v>
      </c>
    </row>
    <row r="283" spans="1:9" x14ac:dyDescent="0.15">
      <c r="A283">
        <v>41005</v>
      </c>
      <c r="B283" t="s">
        <v>14932</v>
      </c>
      <c r="C283" t="s">
        <v>15567</v>
      </c>
      <c r="D283" t="s">
        <v>6213</v>
      </c>
      <c r="E283" t="s">
        <v>16138</v>
      </c>
      <c r="F283" t="s">
        <v>16139</v>
      </c>
      <c r="G283" t="s">
        <v>15928</v>
      </c>
      <c r="H283" t="s">
        <v>16140</v>
      </c>
      <c r="I283" t="s">
        <v>6433</v>
      </c>
    </row>
    <row r="284" spans="1:9" x14ac:dyDescent="0.15">
      <c r="A284">
        <v>41011</v>
      </c>
      <c r="B284" t="s">
        <v>14933</v>
      </c>
      <c r="C284" t="s">
        <v>15567</v>
      </c>
      <c r="D284" t="s">
        <v>6213</v>
      </c>
      <c r="E284" t="s">
        <v>16141</v>
      </c>
      <c r="F284" t="s">
        <v>16142</v>
      </c>
      <c r="G284" t="s">
        <v>16143</v>
      </c>
      <c r="H284" t="s">
        <v>16144</v>
      </c>
      <c r="I284" t="s">
        <v>6663</v>
      </c>
    </row>
    <row r="285" spans="1:9" x14ac:dyDescent="0.15">
      <c r="A285">
        <v>41012</v>
      </c>
      <c r="B285" t="s">
        <v>14934</v>
      </c>
      <c r="C285" t="s">
        <v>15567</v>
      </c>
      <c r="D285" t="s">
        <v>6381</v>
      </c>
      <c r="E285" t="s">
        <v>16145</v>
      </c>
      <c r="F285" t="s">
        <v>16146</v>
      </c>
      <c r="G285" t="s">
        <v>16147</v>
      </c>
      <c r="H285" t="s">
        <v>16148</v>
      </c>
      <c r="I285" t="s">
        <v>6445</v>
      </c>
    </row>
    <row r="286" spans="1:9" x14ac:dyDescent="0.15">
      <c r="A286">
        <v>41013</v>
      </c>
      <c r="B286" t="s">
        <v>14935</v>
      </c>
      <c r="C286" t="s">
        <v>15567</v>
      </c>
      <c r="D286" t="s">
        <v>6210</v>
      </c>
      <c r="E286" t="s">
        <v>16149</v>
      </c>
      <c r="F286" t="s">
        <v>16150</v>
      </c>
      <c r="G286" t="s">
        <v>16151</v>
      </c>
      <c r="H286" t="s">
        <v>16152</v>
      </c>
      <c r="I286" t="s">
        <v>6540</v>
      </c>
    </row>
    <row r="287" spans="1:9" x14ac:dyDescent="0.15">
      <c r="A287">
        <v>41018</v>
      </c>
      <c r="B287" t="s">
        <v>14936</v>
      </c>
      <c r="C287" t="s">
        <v>15567</v>
      </c>
      <c r="D287" t="s">
        <v>6381</v>
      </c>
      <c r="E287" t="s">
        <v>16153</v>
      </c>
      <c r="F287" t="s">
        <v>16154</v>
      </c>
      <c r="G287" t="s">
        <v>16155</v>
      </c>
      <c r="H287" t="s">
        <v>16156</v>
      </c>
      <c r="I287" t="s">
        <v>6461</v>
      </c>
    </row>
    <row r="288" spans="1:9" x14ac:dyDescent="0.15">
      <c r="A288">
        <v>41020</v>
      </c>
      <c r="B288" t="s">
        <v>14937</v>
      </c>
      <c r="C288" t="s">
        <v>15567</v>
      </c>
      <c r="D288" t="s">
        <v>6224</v>
      </c>
      <c r="E288" t="s">
        <v>7177</v>
      </c>
      <c r="F288" t="s">
        <v>7178</v>
      </c>
      <c r="G288" t="s">
        <v>16157</v>
      </c>
      <c r="H288" t="s">
        <v>16158</v>
      </c>
      <c r="I288" t="s">
        <v>7176</v>
      </c>
    </row>
    <row r="289" spans="1:9" x14ac:dyDescent="0.15">
      <c r="A289">
        <v>41023</v>
      </c>
      <c r="B289" t="s">
        <v>14938</v>
      </c>
      <c r="C289" t="s">
        <v>15567</v>
      </c>
      <c r="D289" t="s">
        <v>6224</v>
      </c>
      <c r="E289" t="s">
        <v>16159</v>
      </c>
      <c r="F289" t="s">
        <v>16160</v>
      </c>
      <c r="G289" t="s">
        <v>16161</v>
      </c>
      <c r="H289" t="s">
        <v>16162</v>
      </c>
      <c r="I289" t="s">
        <v>6293</v>
      </c>
    </row>
    <row r="290" spans="1:9" x14ac:dyDescent="0.15">
      <c r="A290">
        <v>41039</v>
      </c>
      <c r="B290" t="s">
        <v>14940</v>
      </c>
      <c r="C290" t="s">
        <v>15595</v>
      </c>
      <c r="D290" t="s">
        <v>6213</v>
      </c>
      <c r="E290" t="s">
        <v>16164</v>
      </c>
      <c r="F290" t="s">
        <v>8338</v>
      </c>
      <c r="G290" t="s">
        <v>16165</v>
      </c>
      <c r="H290" t="s">
        <v>16166</v>
      </c>
      <c r="I290" t="s">
        <v>6435</v>
      </c>
    </row>
    <row r="291" spans="1:9" x14ac:dyDescent="0.15">
      <c r="A291">
        <v>41052</v>
      </c>
      <c r="B291" t="s">
        <v>14941</v>
      </c>
      <c r="C291" t="s">
        <v>15595</v>
      </c>
      <c r="D291" t="s">
        <v>6213</v>
      </c>
      <c r="E291" t="s">
        <v>16167</v>
      </c>
      <c r="F291" t="s">
        <v>16168</v>
      </c>
      <c r="G291" t="s">
        <v>11584</v>
      </c>
      <c r="H291" t="s">
        <v>11585</v>
      </c>
      <c r="I291" t="s">
        <v>6679</v>
      </c>
    </row>
    <row r="292" spans="1:9" x14ac:dyDescent="0.15">
      <c r="A292">
        <v>41053</v>
      </c>
      <c r="B292" t="s">
        <v>14942</v>
      </c>
      <c r="C292" t="s">
        <v>15567</v>
      </c>
      <c r="D292" t="s">
        <v>6220</v>
      </c>
      <c r="E292" t="s">
        <v>9970</v>
      </c>
      <c r="F292" t="s">
        <v>9971</v>
      </c>
      <c r="G292" t="s">
        <v>9968</v>
      </c>
      <c r="H292" t="s">
        <v>9969</v>
      </c>
      <c r="I292" t="s">
        <v>6238</v>
      </c>
    </row>
    <row r="293" spans="1:9" x14ac:dyDescent="0.15">
      <c r="A293">
        <v>41081</v>
      </c>
      <c r="B293" t="s">
        <v>14943</v>
      </c>
      <c r="C293" t="s">
        <v>15567</v>
      </c>
      <c r="D293" t="s">
        <v>6220</v>
      </c>
      <c r="E293" t="s">
        <v>14331</v>
      </c>
      <c r="F293" t="s">
        <v>16171</v>
      </c>
      <c r="G293" t="s">
        <v>14329</v>
      </c>
      <c r="H293" t="s">
        <v>14330</v>
      </c>
      <c r="I293" t="s">
        <v>6424</v>
      </c>
    </row>
    <row r="294" spans="1:9" x14ac:dyDescent="0.15">
      <c r="A294">
        <v>41090</v>
      </c>
      <c r="B294" t="s">
        <v>14944</v>
      </c>
      <c r="C294" t="s">
        <v>15567</v>
      </c>
      <c r="D294" t="s">
        <v>6224</v>
      </c>
      <c r="E294" t="s">
        <v>16172</v>
      </c>
      <c r="F294" t="s">
        <v>16173</v>
      </c>
      <c r="G294" t="s">
        <v>23644</v>
      </c>
      <c r="H294" t="s">
        <v>16174</v>
      </c>
      <c r="I294" t="s">
        <v>6995</v>
      </c>
    </row>
    <row r="295" spans="1:9" x14ac:dyDescent="0.15">
      <c r="A295">
        <v>41125</v>
      </c>
      <c r="B295" t="s">
        <v>23645</v>
      </c>
      <c r="C295" t="s">
        <v>15595</v>
      </c>
      <c r="D295" t="s">
        <v>6213</v>
      </c>
      <c r="E295" t="s">
        <v>16175</v>
      </c>
      <c r="F295" t="s">
        <v>16176</v>
      </c>
      <c r="G295" t="s">
        <v>16177</v>
      </c>
      <c r="H295" t="s">
        <v>16178</v>
      </c>
      <c r="I295" t="s">
        <v>6531</v>
      </c>
    </row>
    <row r="296" spans="1:9" x14ac:dyDescent="0.15">
      <c r="A296">
        <v>41127</v>
      </c>
      <c r="B296" t="s">
        <v>14946</v>
      </c>
      <c r="C296" t="s">
        <v>15567</v>
      </c>
      <c r="D296" t="s">
        <v>6213</v>
      </c>
      <c r="E296" t="s">
        <v>16179</v>
      </c>
      <c r="F296" t="s">
        <v>8480</v>
      </c>
      <c r="G296" t="s">
        <v>16180</v>
      </c>
      <c r="H296" t="s">
        <v>16181</v>
      </c>
      <c r="I296" t="s">
        <v>8959</v>
      </c>
    </row>
    <row r="297" spans="1:9" x14ac:dyDescent="0.15">
      <c r="A297">
        <v>41138</v>
      </c>
      <c r="B297" t="s">
        <v>14947</v>
      </c>
      <c r="C297" t="s">
        <v>15595</v>
      </c>
      <c r="D297" t="s">
        <v>6213</v>
      </c>
      <c r="E297" t="s">
        <v>16182</v>
      </c>
      <c r="F297" t="s">
        <v>16183</v>
      </c>
      <c r="G297" t="s">
        <v>15570</v>
      </c>
      <c r="H297" t="s">
        <v>16184</v>
      </c>
      <c r="I297" t="s">
        <v>7161</v>
      </c>
    </row>
    <row r="298" spans="1:9" x14ac:dyDescent="0.15">
      <c r="A298">
        <v>41148</v>
      </c>
      <c r="B298" t="s">
        <v>14948</v>
      </c>
      <c r="C298" t="s">
        <v>15567</v>
      </c>
      <c r="D298" t="s">
        <v>6224</v>
      </c>
      <c r="E298" t="s">
        <v>16185</v>
      </c>
      <c r="F298" t="s">
        <v>16186</v>
      </c>
      <c r="G298" t="s">
        <v>11497</v>
      </c>
      <c r="H298" t="s">
        <v>11498</v>
      </c>
      <c r="I298" t="s">
        <v>6533</v>
      </c>
    </row>
    <row r="299" spans="1:9" x14ac:dyDescent="0.15">
      <c r="A299">
        <v>41154</v>
      </c>
      <c r="B299" t="s">
        <v>14949</v>
      </c>
      <c r="C299" t="s">
        <v>15567</v>
      </c>
      <c r="D299" t="s">
        <v>6213</v>
      </c>
      <c r="E299" t="s">
        <v>16187</v>
      </c>
      <c r="F299" t="s">
        <v>16188</v>
      </c>
      <c r="G299" t="s">
        <v>16189</v>
      </c>
      <c r="H299" t="s">
        <v>16190</v>
      </c>
      <c r="I299" t="s">
        <v>6569</v>
      </c>
    </row>
    <row r="300" spans="1:9" x14ac:dyDescent="0.15">
      <c r="A300">
        <v>41167</v>
      </c>
      <c r="B300" t="s">
        <v>14950</v>
      </c>
      <c r="C300" t="s">
        <v>15567</v>
      </c>
      <c r="D300" t="s">
        <v>14474</v>
      </c>
      <c r="E300" t="s">
        <v>16191</v>
      </c>
      <c r="F300" t="s">
        <v>16192</v>
      </c>
      <c r="G300" t="s">
        <v>23646</v>
      </c>
      <c r="H300" t="s">
        <v>16193</v>
      </c>
      <c r="I300" t="s">
        <v>6374</v>
      </c>
    </row>
    <row r="301" spans="1:9" x14ac:dyDescent="0.15">
      <c r="A301">
        <v>41184</v>
      </c>
      <c r="B301" t="s">
        <v>14951</v>
      </c>
      <c r="C301" t="s">
        <v>15595</v>
      </c>
      <c r="D301" t="s">
        <v>6220</v>
      </c>
      <c r="E301" t="s">
        <v>16194</v>
      </c>
      <c r="F301" t="s">
        <v>16195</v>
      </c>
      <c r="G301" t="s">
        <v>15598</v>
      </c>
      <c r="H301" t="s">
        <v>15599</v>
      </c>
      <c r="I301" t="s">
        <v>7883</v>
      </c>
    </row>
    <row r="302" spans="1:9" x14ac:dyDescent="0.15">
      <c r="A302">
        <v>41191</v>
      </c>
      <c r="B302" t="s">
        <v>14952</v>
      </c>
      <c r="C302" t="s">
        <v>15567</v>
      </c>
      <c r="D302" t="s">
        <v>6210</v>
      </c>
      <c r="E302" t="s">
        <v>16196</v>
      </c>
      <c r="F302" t="s">
        <v>16197</v>
      </c>
      <c r="G302" t="s">
        <v>16198</v>
      </c>
      <c r="H302" t="s">
        <v>16199</v>
      </c>
      <c r="I302" t="s">
        <v>6430</v>
      </c>
    </row>
    <row r="303" spans="1:9" x14ac:dyDescent="0.15">
      <c r="A303">
        <v>41194</v>
      </c>
      <c r="B303" t="s">
        <v>14953</v>
      </c>
      <c r="C303" t="s">
        <v>15567</v>
      </c>
      <c r="D303" t="s">
        <v>6213</v>
      </c>
      <c r="E303" t="s">
        <v>16200</v>
      </c>
      <c r="F303" t="s">
        <v>7599</v>
      </c>
      <c r="G303" t="s">
        <v>16201</v>
      </c>
      <c r="H303" t="s">
        <v>16202</v>
      </c>
      <c r="I303" t="s">
        <v>6545</v>
      </c>
    </row>
    <row r="304" spans="1:9" x14ac:dyDescent="0.15">
      <c r="A304">
        <v>41196</v>
      </c>
      <c r="B304" t="s">
        <v>14954</v>
      </c>
      <c r="C304" t="s">
        <v>15567</v>
      </c>
      <c r="D304" t="s">
        <v>6213</v>
      </c>
      <c r="E304" t="s">
        <v>16203</v>
      </c>
      <c r="F304" t="s">
        <v>16204</v>
      </c>
      <c r="G304" t="s">
        <v>16205</v>
      </c>
      <c r="H304" t="s">
        <v>16206</v>
      </c>
      <c r="I304" t="s">
        <v>8341</v>
      </c>
    </row>
    <row r="305" spans="1:9" x14ac:dyDescent="0.15">
      <c r="A305">
        <v>41213</v>
      </c>
      <c r="B305" t="s">
        <v>14955</v>
      </c>
      <c r="C305" t="s">
        <v>15567</v>
      </c>
      <c r="D305" t="s">
        <v>13996</v>
      </c>
      <c r="E305" t="s">
        <v>14369</v>
      </c>
      <c r="F305" t="s">
        <v>14370</v>
      </c>
      <c r="G305" t="s">
        <v>14367</v>
      </c>
      <c r="H305" t="s">
        <v>14368</v>
      </c>
      <c r="I305" t="s">
        <v>6451</v>
      </c>
    </row>
    <row r="306" spans="1:9" x14ac:dyDescent="0.15">
      <c r="A306">
        <v>41223</v>
      </c>
      <c r="B306" t="s">
        <v>14956</v>
      </c>
      <c r="C306" t="s">
        <v>15567</v>
      </c>
      <c r="D306" t="s">
        <v>6381</v>
      </c>
      <c r="E306" t="s">
        <v>16207</v>
      </c>
      <c r="F306" t="s">
        <v>16208</v>
      </c>
      <c r="G306" t="s">
        <v>16209</v>
      </c>
      <c r="H306" t="s">
        <v>9287</v>
      </c>
      <c r="I306" t="s">
        <v>9288</v>
      </c>
    </row>
    <row r="307" spans="1:9" x14ac:dyDescent="0.15">
      <c r="A307">
        <v>41226</v>
      </c>
      <c r="B307" t="s">
        <v>14957</v>
      </c>
      <c r="C307" t="s">
        <v>15567</v>
      </c>
      <c r="D307" t="s">
        <v>14474</v>
      </c>
      <c r="E307" t="s">
        <v>16210</v>
      </c>
      <c r="F307" t="s">
        <v>14411</v>
      </c>
      <c r="G307" t="s">
        <v>15966</v>
      </c>
      <c r="H307" t="s">
        <v>15967</v>
      </c>
      <c r="I307" t="s">
        <v>6360</v>
      </c>
    </row>
    <row r="308" spans="1:9" x14ac:dyDescent="0.15">
      <c r="A308">
        <v>41228</v>
      </c>
      <c r="B308" t="s">
        <v>14958</v>
      </c>
      <c r="C308" t="s">
        <v>15567</v>
      </c>
      <c r="D308" t="s">
        <v>6462</v>
      </c>
      <c r="E308" t="s">
        <v>16211</v>
      </c>
      <c r="F308" t="s">
        <v>16212</v>
      </c>
      <c r="G308" t="s">
        <v>16213</v>
      </c>
      <c r="H308" t="s">
        <v>16214</v>
      </c>
      <c r="I308" t="s">
        <v>10339</v>
      </c>
    </row>
    <row r="309" spans="1:9" x14ac:dyDescent="0.15">
      <c r="A309">
        <v>41233</v>
      </c>
      <c r="B309" t="s">
        <v>14959</v>
      </c>
      <c r="C309" t="s">
        <v>15567</v>
      </c>
      <c r="D309" t="s">
        <v>6224</v>
      </c>
      <c r="E309" t="s">
        <v>11424</v>
      </c>
      <c r="F309" t="s">
        <v>11425</v>
      </c>
      <c r="G309" t="s">
        <v>11422</v>
      </c>
      <c r="H309" t="s">
        <v>11423</v>
      </c>
      <c r="I309" t="s">
        <v>8440</v>
      </c>
    </row>
    <row r="310" spans="1:9" x14ac:dyDescent="0.15">
      <c r="A310">
        <v>41239</v>
      </c>
      <c r="B310" t="s">
        <v>14960</v>
      </c>
      <c r="C310" t="s">
        <v>15595</v>
      </c>
      <c r="D310" t="s">
        <v>6213</v>
      </c>
      <c r="E310" t="s">
        <v>16215</v>
      </c>
      <c r="F310" t="s">
        <v>16216</v>
      </c>
      <c r="G310" t="s">
        <v>16217</v>
      </c>
      <c r="H310" t="s">
        <v>16218</v>
      </c>
      <c r="I310" t="s">
        <v>6599</v>
      </c>
    </row>
    <row r="311" spans="1:9" x14ac:dyDescent="0.15">
      <c r="A311">
        <v>41240</v>
      </c>
      <c r="B311" t="s">
        <v>14961</v>
      </c>
      <c r="C311" t="s">
        <v>15567</v>
      </c>
      <c r="D311" t="s">
        <v>6224</v>
      </c>
      <c r="E311" t="s">
        <v>10560</v>
      </c>
      <c r="F311" t="s">
        <v>16219</v>
      </c>
      <c r="G311" t="s">
        <v>16220</v>
      </c>
      <c r="H311" t="s">
        <v>16221</v>
      </c>
      <c r="I311" t="s">
        <v>10492</v>
      </c>
    </row>
    <row r="312" spans="1:9" x14ac:dyDescent="0.15">
      <c r="A312">
        <v>41241</v>
      </c>
      <c r="B312" t="s">
        <v>14962</v>
      </c>
      <c r="C312" t="s">
        <v>15567</v>
      </c>
      <c r="D312" t="s">
        <v>6213</v>
      </c>
      <c r="E312" t="s">
        <v>16222</v>
      </c>
      <c r="F312" t="s">
        <v>16223</v>
      </c>
      <c r="G312" t="s">
        <v>15666</v>
      </c>
      <c r="H312" t="s">
        <v>16224</v>
      </c>
      <c r="I312" t="s">
        <v>6382</v>
      </c>
    </row>
    <row r="313" spans="1:9" x14ac:dyDescent="0.15">
      <c r="A313">
        <v>41242</v>
      </c>
      <c r="B313" t="s">
        <v>14963</v>
      </c>
      <c r="C313" t="s">
        <v>15567</v>
      </c>
      <c r="D313" t="s">
        <v>6213</v>
      </c>
      <c r="E313" t="s">
        <v>16225</v>
      </c>
      <c r="F313" t="s">
        <v>16226</v>
      </c>
      <c r="G313" t="s">
        <v>23647</v>
      </c>
      <c r="H313" t="s">
        <v>23648</v>
      </c>
      <c r="I313" t="s">
        <v>6486</v>
      </c>
    </row>
    <row r="314" spans="1:9" x14ac:dyDescent="0.15">
      <c r="A314">
        <v>41246</v>
      </c>
      <c r="B314" t="s">
        <v>14964</v>
      </c>
      <c r="C314" t="s">
        <v>15567</v>
      </c>
      <c r="D314" t="s">
        <v>6249</v>
      </c>
      <c r="E314" t="s">
        <v>16227</v>
      </c>
      <c r="F314" t="s">
        <v>16228</v>
      </c>
      <c r="G314" t="s">
        <v>15699</v>
      </c>
      <c r="H314" t="s">
        <v>15700</v>
      </c>
      <c r="I314" t="s">
        <v>7046</v>
      </c>
    </row>
    <row r="315" spans="1:9" x14ac:dyDescent="0.15">
      <c r="A315">
        <v>41248</v>
      </c>
      <c r="B315" t="s">
        <v>14965</v>
      </c>
      <c r="C315" t="s">
        <v>15567</v>
      </c>
      <c r="D315" t="s">
        <v>6220</v>
      </c>
      <c r="E315" t="s">
        <v>16229</v>
      </c>
      <c r="F315" t="s">
        <v>16230</v>
      </c>
      <c r="G315" t="s">
        <v>16231</v>
      </c>
      <c r="H315" t="s">
        <v>13318</v>
      </c>
      <c r="I315" t="s">
        <v>6451</v>
      </c>
    </row>
    <row r="316" spans="1:9" x14ac:dyDescent="0.15">
      <c r="A316">
        <v>41251</v>
      </c>
      <c r="B316" t="s">
        <v>14966</v>
      </c>
      <c r="C316" t="s">
        <v>15567</v>
      </c>
      <c r="D316" t="s">
        <v>6381</v>
      </c>
      <c r="E316" t="s">
        <v>16232</v>
      </c>
      <c r="F316" t="s">
        <v>16233</v>
      </c>
      <c r="G316" t="s">
        <v>15740</v>
      </c>
      <c r="H316" t="s">
        <v>16234</v>
      </c>
      <c r="I316" t="s">
        <v>6411</v>
      </c>
    </row>
    <row r="317" spans="1:9" x14ac:dyDescent="0.15">
      <c r="A317">
        <v>41256</v>
      </c>
      <c r="B317" t="s">
        <v>14967</v>
      </c>
      <c r="C317" t="s">
        <v>15567</v>
      </c>
      <c r="D317" t="s">
        <v>14015</v>
      </c>
      <c r="E317" t="s">
        <v>14381</v>
      </c>
      <c r="F317" t="s">
        <v>14382</v>
      </c>
      <c r="G317" t="s">
        <v>23649</v>
      </c>
      <c r="H317" t="s">
        <v>14380</v>
      </c>
      <c r="I317" t="s">
        <v>6411</v>
      </c>
    </row>
    <row r="318" spans="1:9" x14ac:dyDescent="0.15">
      <c r="A318">
        <v>41261</v>
      </c>
      <c r="B318" t="s">
        <v>14968</v>
      </c>
      <c r="C318" t="s">
        <v>15595</v>
      </c>
      <c r="D318" t="s">
        <v>6213</v>
      </c>
      <c r="E318" t="s">
        <v>16235</v>
      </c>
      <c r="F318" t="s">
        <v>16236</v>
      </c>
      <c r="G318" t="s">
        <v>16237</v>
      </c>
      <c r="H318" t="s">
        <v>16238</v>
      </c>
      <c r="I318" t="s">
        <v>7676</v>
      </c>
    </row>
    <row r="319" spans="1:9" x14ac:dyDescent="0.15">
      <c r="A319">
        <v>41270</v>
      </c>
      <c r="B319" t="s">
        <v>14969</v>
      </c>
      <c r="C319" t="s">
        <v>15567</v>
      </c>
      <c r="D319" t="s">
        <v>6213</v>
      </c>
      <c r="E319" t="s">
        <v>16240</v>
      </c>
      <c r="F319" t="s">
        <v>9554</v>
      </c>
      <c r="G319" t="s">
        <v>23650</v>
      </c>
      <c r="H319" t="s">
        <v>23651</v>
      </c>
      <c r="I319" t="s">
        <v>7730</v>
      </c>
    </row>
    <row r="320" spans="1:9" x14ac:dyDescent="0.15">
      <c r="A320">
        <v>41278</v>
      </c>
      <c r="B320" t="s">
        <v>14970</v>
      </c>
      <c r="C320" t="s">
        <v>15595</v>
      </c>
      <c r="D320" t="s">
        <v>6213</v>
      </c>
      <c r="E320" t="s">
        <v>10862</v>
      </c>
      <c r="G320" t="s">
        <v>9388</v>
      </c>
      <c r="H320" t="s">
        <v>10861</v>
      </c>
      <c r="I320" t="s">
        <v>10501</v>
      </c>
    </row>
    <row r="321" spans="1:9" x14ac:dyDescent="0.15">
      <c r="A321">
        <v>41282</v>
      </c>
      <c r="B321" t="s">
        <v>14971</v>
      </c>
      <c r="C321" t="s">
        <v>15567</v>
      </c>
      <c r="D321" t="s">
        <v>14474</v>
      </c>
      <c r="E321" t="s">
        <v>16241</v>
      </c>
      <c r="F321" t="s">
        <v>16242</v>
      </c>
      <c r="G321" t="s">
        <v>16243</v>
      </c>
      <c r="H321" t="s">
        <v>16244</v>
      </c>
      <c r="I321" t="s">
        <v>12647</v>
      </c>
    </row>
    <row r="322" spans="1:9" x14ac:dyDescent="0.15">
      <c r="A322">
        <v>41286</v>
      </c>
      <c r="B322" t="s">
        <v>14972</v>
      </c>
      <c r="C322" t="s">
        <v>15567</v>
      </c>
      <c r="D322" t="s">
        <v>6213</v>
      </c>
      <c r="E322" t="s">
        <v>16245</v>
      </c>
      <c r="F322" t="s">
        <v>16246</v>
      </c>
      <c r="G322" t="s">
        <v>15598</v>
      </c>
      <c r="H322" t="s">
        <v>15599</v>
      </c>
      <c r="I322" t="s">
        <v>7883</v>
      </c>
    </row>
    <row r="323" spans="1:9" x14ac:dyDescent="0.15">
      <c r="A323">
        <v>41293</v>
      </c>
      <c r="B323" t="s">
        <v>14973</v>
      </c>
      <c r="C323" t="s">
        <v>15595</v>
      </c>
      <c r="D323" t="s">
        <v>6213</v>
      </c>
      <c r="E323" t="s">
        <v>16248</v>
      </c>
      <c r="F323" t="s">
        <v>16249</v>
      </c>
      <c r="G323" t="s">
        <v>16250</v>
      </c>
      <c r="H323" t="s">
        <v>16251</v>
      </c>
      <c r="I323" t="s">
        <v>6410</v>
      </c>
    </row>
    <row r="324" spans="1:9" x14ac:dyDescent="0.15">
      <c r="A324">
        <v>41296</v>
      </c>
      <c r="B324" t="s">
        <v>14974</v>
      </c>
      <c r="C324" t="s">
        <v>15567</v>
      </c>
      <c r="D324" t="s">
        <v>6220</v>
      </c>
      <c r="E324" t="s">
        <v>14627</v>
      </c>
      <c r="F324" t="s">
        <v>16252</v>
      </c>
      <c r="G324" t="s">
        <v>16253</v>
      </c>
      <c r="H324" t="s">
        <v>16254</v>
      </c>
      <c r="I324" t="s">
        <v>6559</v>
      </c>
    </row>
    <row r="325" spans="1:9" x14ac:dyDescent="0.15">
      <c r="A325">
        <v>41316</v>
      </c>
      <c r="B325" t="s">
        <v>14975</v>
      </c>
      <c r="C325" t="s">
        <v>15567</v>
      </c>
      <c r="D325" t="s">
        <v>6213</v>
      </c>
      <c r="E325" t="s">
        <v>16257</v>
      </c>
      <c r="F325" t="s">
        <v>16258</v>
      </c>
      <c r="G325" t="s">
        <v>16259</v>
      </c>
      <c r="H325" t="s">
        <v>16260</v>
      </c>
      <c r="I325" t="s">
        <v>6399</v>
      </c>
    </row>
    <row r="326" spans="1:9" x14ac:dyDescent="0.15">
      <c r="A326">
        <v>41324</v>
      </c>
      <c r="B326" t="s">
        <v>14976</v>
      </c>
      <c r="C326" t="s">
        <v>15567</v>
      </c>
      <c r="D326" t="s">
        <v>6220</v>
      </c>
      <c r="E326" t="s">
        <v>16261</v>
      </c>
      <c r="F326" t="s">
        <v>16262</v>
      </c>
      <c r="G326" t="s">
        <v>16263</v>
      </c>
      <c r="H326" t="s">
        <v>9429</v>
      </c>
      <c r="I326" t="s">
        <v>6317</v>
      </c>
    </row>
    <row r="327" spans="1:9" x14ac:dyDescent="0.15">
      <c r="A327">
        <v>41335</v>
      </c>
      <c r="B327" t="s">
        <v>14977</v>
      </c>
      <c r="C327" t="s">
        <v>15567</v>
      </c>
      <c r="D327" t="s">
        <v>6220</v>
      </c>
      <c r="E327" t="s">
        <v>6328</v>
      </c>
      <c r="F327" t="s">
        <v>6329</v>
      </c>
      <c r="G327" t="s">
        <v>16264</v>
      </c>
      <c r="H327" t="s">
        <v>16265</v>
      </c>
      <c r="I327" t="s">
        <v>6327</v>
      </c>
    </row>
    <row r="328" spans="1:9" x14ac:dyDescent="0.15">
      <c r="A328">
        <v>41337</v>
      </c>
      <c r="B328" t="s">
        <v>14978</v>
      </c>
      <c r="C328" t="s">
        <v>15567</v>
      </c>
      <c r="D328" t="s">
        <v>6213</v>
      </c>
      <c r="E328" t="s">
        <v>16266</v>
      </c>
      <c r="F328" t="s">
        <v>16267</v>
      </c>
      <c r="G328" t="s">
        <v>16268</v>
      </c>
      <c r="H328" t="s">
        <v>16269</v>
      </c>
      <c r="I328" t="s">
        <v>6404</v>
      </c>
    </row>
    <row r="329" spans="1:9" x14ac:dyDescent="0.15">
      <c r="A329">
        <v>41338</v>
      </c>
      <c r="B329" t="s">
        <v>14979</v>
      </c>
      <c r="C329" t="s">
        <v>15567</v>
      </c>
      <c r="D329" t="s">
        <v>14474</v>
      </c>
      <c r="E329" t="s">
        <v>16270</v>
      </c>
      <c r="F329" t="s">
        <v>16271</v>
      </c>
      <c r="G329" t="s">
        <v>16272</v>
      </c>
      <c r="H329" t="s">
        <v>15767</v>
      </c>
      <c r="I329" t="s">
        <v>6418</v>
      </c>
    </row>
    <row r="330" spans="1:9" x14ac:dyDescent="0.15">
      <c r="A330">
        <v>41340</v>
      </c>
      <c r="B330" t="s">
        <v>14980</v>
      </c>
      <c r="C330" t="s">
        <v>15567</v>
      </c>
      <c r="D330" t="s">
        <v>16273</v>
      </c>
      <c r="E330" t="s">
        <v>16274</v>
      </c>
      <c r="F330" t="s">
        <v>16275</v>
      </c>
      <c r="G330" t="s">
        <v>16276</v>
      </c>
      <c r="H330" t="s">
        <v>16277</v>
      </c>
      <c r="I330" t="s">
        <v>6578</v>
      </c>
    </row>
    <row r="331" spans="1:9" x14ac:dyDescent="0.15">
      <c r="A331">
        <v>41343</v>
      </c>
      <c r="B331" t="s">
        <v>14981</v>
      </c>
      <c r="C331" t="s">
        <v>15595</v>
      </c>
      <c r="D331" t="s">
        <v>6213</v>
      </c>
      <c r="E331" t="s">
        <v>16278</v>
      </c>
      <c r="F331" t="s">
        <v>16279</v>
      </c>
      <c r="G331" t="s">
        <v>9569</v>
      </c>
      <c r="H331" t="s">
        <v>9570</v>
      </c>
      <c r="I331" t="s">
        <v>7048</v>
      </c>
    </row>
    <row r="332" spans="1:9" x14ac:dyDescent="0.15">
      <c r="A332">
        <v>41345</v>
      </c>
      <c r="B332" t="s">
        <v>14982</v>
      </c>
      <c r="C332" t="s">
        <v>15567</v>
      </c>
      <c r="D332" t="s">
        <v>6210</v>
      </c>
      <c r="E332" t="s">
        <v>16280</v>
      </c>
      <c r="F332" t="s">
        <v>16281</v>
      </c>
      <c r="G332" t="s">
        <v>15582</v>
      </c>
      <c r="H332" t="s">
        <v>16282</v>
      </c>
      <c r="I332" t="s">
        <v>6551</v>
      </c>
    </row>
    <row r="333" spans="1:9" x14ac:dyDescent="0.15">
      <c r="A333">
        <v>41349</v>
      </c>
      <c r="B333" t="s">
        <v>14983</v>
      </c>
      <c r="C333" t="s">
        <v>15567</v>
      </c>
      <c r="D333" t="s">
        <v>6210</v>
      </c>
      <c r="E333" t="s">
        <v>16283</v>
      </c>
      <c r="F333" t="s">
        <v>16284</v>
      </c>
      <c r="G333" t="s">
        <v>16285</v>
      </c>
      <c r="H333" t="s">
        <v>16286</v>
      </c>
      <c r="I333" t="s">
        <v>6383</v>
      </c>
    </row>
    <row r="334" spans="1:9" x14ac:dyDescent="0.15">
      <c r="A334">
        <v>41358</v>
      </c>
      <c r="B334" t="s">
        <v>14984</v>
      </c>
      <c r="C334" t="s">
        <v>15595</v>
      </c>
      <c r="D334" t="s">
        <v>6213</v>
      </c>
      <c r="E334" t="s">
        <v>16287</v>
      </c>
      <c r="F334" t="s">
        <v>16288</v>
      </c>
      <c r="G334" t="s">
        <v>16289</v>
      </c>
      <c r="H334" t="s">
        <v>16290</v>
      </c>
      <c r="I334" t="s">
        <v>6480</v>
      </c>
    </row>
    <row r="335" spans="1:9" x14ac:dyDescent="0.15">
      <c r="A335">
        <v>41359</v>
      </c>
      <c r="B335" t="s">
        <v>14985</v>
      </c>
      <c r="C335" t="s">
        <v>15567</v>
      </c>
      <c r="D335" t="s">
        <v>6249</v>
      </c>
      <c r="E335" t="s">
        <v>23608</v>
      </c>
      <c r="F335" t="s">
        <v>23652</v>
      </c>
      <c r="G335" t="s">
        <v>9258</v>
      </c>
      <c r="H335" t="s">
        <v>9259</v>
      </c>
      <c r="I335" t="s">
        <v>6387</v>
      </c>
    </row>
    <row r="336" spans="1:9" x14ac:dyDescent="0.15">
      <c r="A336">
        <v>41362</v>
      </c>
      <c r="B336" t="s">
        <v>14986</v>
      </c>
      <c r="C336" t="s">
        <v>15567</v>
      </c>
      <c r="D336" t="s">
        <v>6210</v>
      </c>
      <c r="E336" t="s">
        <v>16291</v>
      </c>
      <c r="F336" t="s">
        <v>16292</v>
      </c>
      <c r="G336" t="s">
        <v>16293</v>
      </c>
      <c r="H336" t="s">
        <v>16294</v>
      </c>
      <c r="I336" t="s">
        <v>8082</v>
      </c>
    </row>
    <row r="337" spans="1:9" x14ac:dyDescent="0.15">
      <c r="A337">
        <v>41364</v>
      </c>
      <c r="B337" t="s">
        <v>14987</v>
      </c>
      <c r="C337" t="s">
        <v>15567</v>
      </c>
      <c r="D337" t="s">
        <v>6210</v>
      </c>
      <c r="E337" t="s">
        <v>16295</v>
      </c>
      <c r="F337" t="s">
        <v>16296</v>
      </c>
      <c r="G337" t="s">
        <v>16297</v>
      </c>
      <c r="H337" t="s">
        <v>16298</v>
      </c>
      <c r="I337" t="s">
        <v>6393</v>
      </c>
    </row>
    <row r="338" spans="1:9" x14ac:dyDescent="0.15">
      <c r="A338">
        <v>41371</v>
      </c>
      <c r="B338" t="s">
        <v>14988</v>
      </c>
      <c r="C338" t="s">
        <v>15567</v>
      </c>
      <c r="D338" t="s">
        <v>6210</v>
      </c>
      <c r="E338" t="s">
        <v>16299</v>
      </c>
      <c r="F338" t="s">
        <v>16300</v>
      </c>
      <c r="G338" t="s">
        <v>10655</v>
      </c>
      <c r="H338" t="s">
        <v>10656</v>
      </c>
      <c r="I338" t="s">
        <v>10657</v>
      </c>
    </row>
    <row r="339" spans="1:9" x14ac:dyDescent="0.15">
      <c r="A339">
        <v>41373</v>
      </c>
      <c r="B339" t="s">
        <v>14989</v>
      </c>
      <c r="C339" t="s">
        <v>15567</v>
      </c>
      <c r="D339" t="s">
        <v>14474</v>
      </c>
      <c r="E339" t="s">
        <v>16301</v>
      </c>
      <c r="F339" t="s">
        <v>16302</v>
      </c>
      <c r="G339" t="s">
        <v>23653</v>
      </c>
      <c r="H339" t="s">
        <v>6952</v>
      </c>
      <c r="I339" t="s">
        <v>6398</v>
      </c>
    </row>
    <row r="340" spans="1:9" x14ac:dyDescent="0.15">
      <c r="A340">
        <v>41375</v>
      </c>
      <c r="B340" t="s">
        <v>14990</v>
      </c>
      <c r="C340" t="s">
        <v>15567</v>
      </c>
      <c r="D340" t="s">
        <v>6210</v>
      </c>
      <c r="E340" t="s">
        <v>16303</v>
      </c>
      <c r="F340" t="s">
        <v>16304</v>
      </c>
      <c r="G340" t="s">
        <v>16305</v>
      </c>
      <c r="H340" t="s">
        <v>16306</v>
      </c>
      <c r="I340" t="s">
        <v>6509</v>
      </c>
    </row>
    <row r="341" spans="1:9" x14ac:dyDescent="0.15">
      <c r="A341">
        <v>41376</v>
      </c>
      <c r="B341" t="s">
        <v>14991</v>
      </c>
      <c r="C341" t="s">
        <v>15567</v>
      </c>
      <c r="D341" t="s">
        <v>14474</v>
      </c>
      <c r="E341" t="s">
        <v>16307</v>
      </c>
      <c r="F341" t="s">
        <v>16308</v>
      </c>
      <c r="G341" t="s">
        <v>23654</v>
      </c>
      <c r="H341" t="s">
        <v>14281</v>
      </c>
      <c r="I341" t="s">
        <v>6410</v>
      </c>
    </row>
    <row r="342" spans="1:9" x14ac:dyDescent="0.15">
      <c r="A342">
        <v>41385</v>
      </c>
      <c r="B342" t="s">
        <v>14992</v>
      </c>
      <c r="C342" t="s">
        <v>15567</v>
      </c>
      <c r="D342" t="s">
        <v>6220</v>
      </c>
      <c r="E342" t="s">
        <v>16309</v>
      </c>
      <c r="F342" t="s">
        <v>16310</v>
      </c>
      <c r="G342" t="s">
        <v>23655</v>
      </c>
      <c r="H342" t="s">
        <v>16311</v>
      </c>
      <c r="I342" t="s">
        <v>7430</v>
      </c>
    </row>
    <row r="343" spans="1:9" x14ac:dyDescent="0.15">
      <c r="A343">
        <v>41386</v>
      </c>
      <c r="B343" t="s">
        <v>14993</v>
      </c>
      <c r="C343" t="s">
        <v>15567</v>
      </c>
      <c r="D343" t="s">
        <v>6210</v>
      </c>
      <c r="E343" t="s">
        <v>16312</v>
      </c>
      <c r="F343" t="s">
        <v>16313</v>
      </c>
      <c r="G343" t="s">
        <v>16314</v>
      </c>
      <c r="H343" t="s">
        <v>12425</v>
      </c>
      <c r="I343" t="s">
        <v>6416</v>
      </c>
    </row>
    <row r="344" spans="1:9" x14ac:dyDescent="0.15">
      <c r="A344">
        <v>41390</v>
      </c>
      <c r="B344" t="s">
        <v>14994</v>
      </c>
      <c r="C344" t="s">
        <v>15567</v>
      </c>
      <c r="D344" t="s">
        <v>14474</v>
      </c>
      <c r="E344" t="s">
        <v>16315</v>
      </c>
      <c r="F344" t="s">
        <v>16316</v>
      </c>
      <c r="G344" t="s">
        <v>16317</v>
      </c>
      <c r="H344" t="s">
        <v>16318</v>
      </c>
      <c r="I344" t="s">
        <v>6215</v>
      </c>
    </row>
    <row r="345" spans="1:9" x14ac:dyDescent="0.15">
      <c r="A345">
        <v>41396</v>
      </c>
      <c r="B345" t="s">
        <v>14995</v>
      </c>
      <c r="C345" t="s">
        <v>15567</v>
      </c>
      <c r="D345" t="s">
        <v>6213</v>
      </c>
      <c r="E345" t="s">
        <v>16319</v>
      </c>
      <c r="F345" t="s">
        <v>16320</v>
      </c>
      <c r="G345" t="s">
        <v>16321</v>
      </c>
      <c r="H345" t="s">
        <v>16322</v>
      </c>
      <c r="I345" t="s">
        <v>8508</v>
      </c>
    </row>
    <row r="346" spans="1:9" x14ac:dyDescent="0.15">
      <c r="A346">
        <v>41398</v>
      </c>
      <c r="B346" t="s">
        <v>14996</v>
      </c>
      <c r="C346" t="s">
        <v>15567</v>
      </c>
      <c r="D346" t="s">
        <v>14474</v>
      </c>
      <c r="E346" t="s">
        <v>16323</v>
      </c>
      <c r="F346" t="s">
        <v>16324</v>
      </c>
      <c r="G346" t="s">
        <v>16155</v>
      </c>
      <c r="H346" t="s">
        <v>16156</v>
      </c>
      <c r="I346" t="s">
        <v>6461</v>
      </c>
    </row>
    <row r="347" spans="1:9" x14ac:dyDescent="0.15">
      <c r="A347">
        <v>41400</v>
      </c>
      <c r="B347" t="s">
        <v>14997</v>
      </c>
      <c r="C347" t="s">
        <v>15567</v>
      </c>
      <c r="D347" t="s">
        <v>6210</v>
      </c>
      <c r="E347" t="s">
        <v>16325</v>
      </c>
      <c r="F347" t="s">
        <v>16326</v>
      </c>
      <c r="G347" t="s">
        <v>16327</v>
      </c>
      <c r="H347" t="s">
        <v>16328</v>
      </c>
      <c r="I347" t="s">
        <v>6341</v>
      </c>
    </row>
    <row r="348" spans="1:9" x14ac:dyDescent="0.15">
      <c r="A348">
        <v>41401</v>
      </c>
      <c r="B348" t="s">
        <v>14998</v>
      </c>
      <c r="C348" t="s">
        <v>15567</v>
      </c>
      <c r="D348" t="s">
        <v>6210</v>
      </c>
      <c r="E348" t="s">
        <v>16329</v>
      </c>
      <c r="F348" t="s">
        <v>16330</v>
      </c>
      <c r="G348" t="s">
        <v>16331</v>
      </c>
      <c r="H348" t="s">
        <v>16332</v>
      </c>
      <c r="I348" t="s">
        <v>6694</v>
      </c>
    </row>
    <row r="349" spans="1:9" x14ac:dyDescent="0.15">
      <c r="A349">
        <v>41407</v>
      </c>
      <c r="B349" t="s">
        <v>14999</v>
      </c>
      <c r="C349" t="s">
        <v>15567</v>
      </c>
      <c r="D349" t="s">
        <v>6224</v>
      </c>
      <c r="E349" t="s">
        <v>16333</v>
      </c>
      <c r="F349" t="s">
        <v>16334</v>
      </c>
      <c r="G349" t="s">
        <v>16335</v>
      </c>
      <c r="H349" t="s">
        <v>16336</v>
      </c>
      <c r="I349" t="s">
        <v>6576</v>
      </c>
    </row>
    <row r="350" spans="1:9" x14ac:dyDescent="0.15">
      <c r="A350">
        <v>41413</v>
      </c>
      <c r="B350" t="s">
        <v>15000</v>
      </c>
      <c r="C350" t="s">
        <v>15567</v>
      </c>
      <c r="D350" t="s">
        <v>6210</v>
      </c>
      <c r="E350" t="s">
        <v>16337</v>
      </c>
      <c r="F350" t="s">
        <v>16338</v>
      </c>
      <c r="G350" t="s">
        <v>16064</v>
      </c>
      <c r="H350" t="s">
        <v>16339</v>
      </c>
      <c r="I350" t="s">
        <v>6494</v>
      </c>
    </row>
    <row r="351" spans="1:9" x14ac:dyDescent="0.15">
      <c r="A351">
        <v>41419</v>
      </c>
      <c r="B351" t="s">
        <v>15001</v>
      </c>
      <c r="C351" t="s">
        <v>15595</v>
      </c>
      <c r="D351" t="s">
        <v>6213</v>
      </c>
      <c r="E351" t="s">
        <v>16341</v>
      </c>
      <c r="F351" t="s">
        <v>16342</v>
      </c>
      <c r="G351" t="s">
        <v>16343</v>
      </c>
      <c r="H351" t="s">
        <v>16344</v>
      </c>
      <c r="I351" t="s">
        <v>6535</v>
      </c>
    </row>
    <row r="352" spans="1:9" x14ac:dyDescent="0.15">
      <c r="A352">
        <v>41421</v>
      </c>
      <c r="B352" t="s">
        <v>15002</v>
      </c>
      <c r="C352" t="s">
        <v>15567</v>
      </c>
      <c r="D352" t="s">
        <v>6210</v>
      </c>
      <c r="E352" t="s">
        <v>16345</v>
      </c>
      <c r="F352" t="s">
        <v>16346</v>
      </c>
      <c r="G352" t="s">
        <v>23656</v>
      </c>
      <c r="H352" t="s">
        <v>16347</v>
      </c>
      <c r="I352" t="s">
        <v>8704</v>
      </c>
    </row>
    <row r="353" spans="1:9" x14ac:dyDescent="0.15">
      <c r="A353">
        <v>41424</v>
      </c>
      <c r="B353" t="s">
        <v>15003</v>
      </c>
      <c r="C353" t="s">
        <v>15567</v>
      </c>
      <c r="D353" t="s">
        <v>6213</v>
      </c>
      <c r="E353" t="s">
        <v>16348</v>
      </c>
      <c r="F353" t="s">
        <v>16349</v>
      </c>
      <c r="G353" t="s">
        <v>15800</v>
      </c>
      <c r="H353" t="s">
        <v>16350</v>
      </c>
      <c r="I353" t="s">
        <v>6533</v>
      </c>
    </row>
    <row r="354" spans="1:9" x14ac:dyDescent="0.15">
      <c r="A354">
        <v>41425</v>
      </c>
      <c r="B354" t="s">
        <v>15004</v>
      </c>
      <c r="C354" t="s">
        <v>15595</v>
      </c>
      <c r="D354" t="s">
        <v>6213</v>
      </c>
      <c r="E354" t="s">
        <v>16351</v>
      </c>
      <c r="F354" t="s">
        <v>16352</v>
      </c>
      <c r="G354" t="s">
        <v>7660</v>
      </c>
      <c r="H354" t="s">
        <v>7661</v>
      </c>
      <c r="I354" t="s">
        <v>7662</v>
      </c>
    </row>
    <row r="355" spans="1:9" x14ac:dyDescent="0.15">
      <c r="A355">
        <v>41434</v>
      </c>
      <c r="B355" t="s">
        <v>15005</v>
      </c>
      <c r="C355" t="s">
        <v>15567</v>
      </c>
      <c r="D355" t="s">
        <v>14474</v>
      </c>
      <c r="E355" t="s">
        <v>16353</v>
      </c>
      <c r="F355" t="s">
        <v>16354</v>
      </c>
      <c r="G355" t="s">
        <v>16268</v>
      </c>
      <c r="H355" t="s">
        <v>16355</v>
      </c>
      <c r="I355" t="s">
        <v>6445</v>
      </c>
    </row>
    <row r="356" spans="1:9" x14ac:dyDescent="0.15">
      <c r="A356">
        <v>41435</v>
      </c>
      <c r="B356" t="s">
        <v>15006</v>
      </c>
      <c r="C356" t="s">
        <v>15567</v>
      </c>
      <c r="D356" t="s">
        <v>6210</v>
      </c>
      <c r="E356" t="s">
        <v>16356</v>
      </c>
      <c r="F356" t="s">
        <v>16357</v>
      </c>
      <c r="G356" t="s">
        <v>16358</v>
      </c>
      <c r="H356" t="s">
        <v>16359</v>
      </c>
      <c r="I356" t="s">
        <v>10558</v>
      </c>
    </row>
    <row r="357" spans="1:9" x14ac:dyDescent="0.15">
      <c r="A357">
        <v>41438</v>
      </c>
      <c r="B357" t="s">
        <v>15007</v>
      </c>
      <c r="C357" t="s">
        <v>15567</v>
      </c>
      <c r="D357" t="s">
        <v>6210</v>
      </c>
      <c r="E357" t="s">
        <v>16360</v>
      </c>
      <c r="F357" t="s">
        <v>16361</v>
      </c>
      <c r="G357" t="s">
        <v>16358</v>
      </c>
      <c r="H357" t="s">
        <v>16362</v>
      </c>
      <c r="I357" t="s">
        <v>12519</v>
      </c>
    </row>
    <row r="358" spans="1:9" x14ac:dyDescent="0.15">
      <c r="A358">
        <v>41439</v>
      </c>
      <c r="B358" t="s">
        <v>15008</v>
      </c>
      <c r="C358" t="s">
        <v>15595</v>
      </c>
      <c r="D358" t="s">
        <v>6213</v>
      </c>
      <c r="E358" t="s">
        <v>16363</v>
      </c>
      <c r="F358" t="s">
        <v>16364</v>
      </c>
      <c r="G358" t="s">
        <v>15598</v>
      </c>
      <c r="H358" t="s">
        <v>15599</v>
      </c>
      <c r="I358" t="s">
        <v>7883</v>
      </c>
    </row>
    <row r="359" spans="1:9" x14ac:dyDescent="0.15">
      <c r="A359">
        <v>41440</v>
      </c>
      <c r="B359" t="s">
        <v>15009</v>
      </c>
      <c r="C359" t="s">
        <v>15567</v>
      </c>
      <c r="D359" t="s">
        <v>6381</v>
      </c>
      <c r="E359" t="s">
        <v>16365</v>
      </c>
      <c r="F359" t="s">
        <v>16366</v>
      </c>
      <c r="G359" t="s">
        <v>16367</v>
      </c>
      <c r="H359" t="s">
        <v>16368</v>
      </c>
      <c r="I359" t="s">
        <v>6540</v>
      </c>
    </row>
    <row r="360" spans="1:9" x14ac:dyDescent="0.15">
      <c r="A360">
        <v>41441</v>
      </c>
      <c r="B360" t="s">
        <v>15010</v>
      </c>
      <c r="C360" t="s">
        <v>15567</v>
      </c>
      <c r="D360" t="s">
        <v>6210</v>
      </c>
      <c r="E360" t="s">
        <v>16369</v>
      </c>
      <c r="F360" t="s">
        <v>16370</v>
      </c>
      <c r="G360" t="s">
        <v>16371</v>
      </c>
      <c r="H360" t="s">
        <v>16372</v>
      </c>
      <c r="I360" t="s">
        <v>6392</v>
      </c>
    </row>
    <row r="361" spans="1:9" x14ac:dyDescent="0.15">
      <c r="A361">
        <v>41443</v>
      </c>
      <c r="B361" t="s">
        <v>15011</v>
      </c>
      <c r="C361" t="s">
        <v>15567</v>
      </c>
      <c r="D361" t="s">
        <v>6210</v>
      </c>
      <c r="E361" t="s">
        <v>16373</v>
      </c>
      <c r="F361" t="s">
        <v>16374</v>
      </c>
      <c r="G361" t="s">
        <v>16375</v>
      </c>
      <c r="H361" t="s">
        <v>16376</v>
      </c>
      <c r="I361" t="s">
        <v>6423</v>
      </c>
    </row>
    <row r="362" spans="1:9" x14ac:dyDescent="0.15">
      <c r="A362">
        <v>41444</v>
      </c>
      <c r="B362" t="s">
        <v>15012</v>
      </c>
      <c r="C362" t="s">
        <v>15567</v>
      </c>
      <c r="D362" t="s">
        <v>6210</v>
      </c>
      <c r="E362" t="s">
        <v>16377</v>
      </c>
      <c r="F362" t="s">
        <v>16378</v>
      </c>
      <c r="G362" t="s">
        <v>16379</v>
      </c>
      <c r="H362" t="s">
        <v>16380</v>
      </c>
      <c r="I362" t="s">
        <v>7251</v>
      </c>
    </row>
    <row r="363" spans="1:9" x14ac:dyDescent="0.15">
      <c r="A363">
        <v>41447</v>
      </c>
      <c r="B363" t="s">
        <v>15013</v>
      </c>
      <c r="C363" t="s">
        <v>15567</v>
      </c>
      <c r="D363" t="s">
        <v>8867</v>
      </c>
      <c r="E363" t="s">
        <v>16381</v>
      </c>
      <c r="F363" t="s">
        <v>16382</v>
      </c>
      <c r="G363" t="s">
        <v>16383</v>
      </c>
      <c r="H363" t="s">
        <v>16384</v>
      </c>
      <c r="I363" t="s">
        <v>6337</v>
      </c>
    </row>
    <row r="364" spans="1:9" x14ac:dyDescent="0.15">
      <c r="A364">
        <v>41454</v>
      </c>
      <c r="B364" t="s">
        <v>15014</v>
      </c>
      <c r="C364" t="s">
        <v>15567</v>
      </c>
      <c r="D364" t="s">
        <v>6213</v>
      </c>
      <c r="E364" t="s">
        <v>16385</v>
      </c>
      <c r="F364" t="s">
        <v>16386</v>
      </c>
      <c r="G364" t="s">
        <v>16387</v>
      </c>
      <c r="H364" t="s">
        <v>16388</v>
      </c>
      <c r="I364" t="s">
        <v>6553</v>
      </c>
    </row>
    <row r="365" spans="1:9" x14ac:dyDescent="0.15">
      <c r="A365">
        <v>41455</v>
      </c>
      <c r="B365" t="s">
        <v>15015</v>
      </c>
      <c r="C365" t="s">
        <v>15567</v>
      </c>
      <c r="D365" t="s">
        <v>6210</v>
      </c>
      <c r="E365" t="s">
        <v>16389</v>
      </c>
      <c r="F365" t="s">
        <v>16390</v>
      </c>
      <c r="G365" t="s">
        <v>16391</v>
      </c>
      <c r="H365" t="s">
        <v>16392</v>
      </c>
      <c r="I365" t="s">
        <v>6553</v>
      </c>
    </row>
    <row r="366" spans="1:9" x14ac:dyDescent="0.15">
      <c r="A366">
        <v>41456</v>
      </c>
      <c r="B366" t="s">
        <v>15016</v>
      </c>
      <c r="C366" t="s">
        <v>15567</v>
      </c>
      <c r="D366" t="s">
        <v>6210</v>
      </c>
      <c r="E366" t="s">
        <v>16393</v>
      </c>
      <c r="G366" t="s">
        <v>16394</v>
      </c>
      <c r="H366" t="s">
        <v>16395</v>
      </c>
      <c r="I366" t="s">
        <v>7710</v>
      </c>
    </row>
    <row r="367" spans="1:9" x14ac:dyDescent="0.15">
      <c r="A367">
        <v>41460</v>
      </c>
      <c r="B367" t="s">
        <v>15017</v>
      </c>
      <c r="C367" t="s">
        <v>15567</v>
      </c>
      <c r="D367" t="s">
        <v>6213</v>
      </c>
      <c r="E367" t="s">
        <v>16396</v>
      </c>
      <c r="F367" t="s">
        <v>16397</v>
      </c>
      <c r="G367" t="s">
        <v>16064</v>
      </c>
      <c r="H367" t="s">
        <v>16398</v>
      </c>
      <c r="I367" t="s">
        <v>6407</v>
      </c>
    </row>
    <row r="368" spans="1:9" x14ac:dyDescent="0.15">
      <c r="A368">
        <v>41461</v>
      </c>
      <c r="B368" t="s">
        <v>15018</v>
      </c>
      <c r="C368" t="s">
        <v>15567</v>
      </c>
      <c r="D368" t="s">
        <v>6210</v>
      </c>
      <c r="E368" t="s">
        <v>16399</v>
      </c>
      <c r="F368" t="s">
        <v>16400</v>
      </c>
      <c r="G368" t="s">
        <v>16401</v>
      </c>
      <c r="H368" t="s">
        <v>16402</v>
      </c>
      <c r="I368" t="s">
        <v>8356</v>
      </c>
    </row>
    <row r="369" spans="1:9" x14ac:dyDescent="0.15">
      <c r="A369">
        <v>41471</v>
      </c>
      <c r="B369" t="s">
        <v>15019</v>
      </c>
      <c r="C369" t="s">
        <v>15567</v>
      </c>
      <c r="D369" t="s">
        <v>6210</v>
      </c>
      <c r="E369" t="s">
        <v>16403</v>
      </c>
      <c r="F369" t="s">
        <v>16404</v>
      </c>
      <c r="G369" t="s">
        <v>16405</v>
      </c>
      <c r="H369" t="s">
        <v>16406</v>
      </c>
      <c r="I369" t="s">
        <v>6257</v>
      </c>
    </row>
    <row r="370" spans="1:9" x14ac:dyDescent="0.15">
      <c r="A370">
        <v>41472</v>
      </c>
      <c r="B370" t="s">
        <v>15020</v>
      </c>
      <c r="C370" t="s">
        <v>15567</v>
      </c>
      <c r="D370" t="s">
        <v>6213</v>
      </c>
      <c r="E370" t="s">
        <v>16407</v>
      </c>
      <c r="F370" t="s">
        <v>16408</v>
      </c>
      <c r="G370" t="s">
        <v>16409</v>
      </c>
      <c r="H370" t="s">
        <v>16410</v>
      </c>
      <c r="I370" t="s">
        <v>6544</v>
      </c>
    </row>
    <row r="371" spans="1:9" x14ac:dyDescent="0.15">
      <c r="A371">
        <v>41473</v>
      </c>
      <c r="B371" t="s">
        <v>15021</v>
      </c>
      <c r="C371" t="s">
        <v>15567</v>
      </c>
      <c r="D371" t="s">
        <v>6213</v>
      </c>
      <c r="E371" t="s">
        <v>16411</v>
      </c>
      <c r="F371" t="s">
        <v>16412</v>
      </c>
      <c r="G371" t="s">
        <v>16205</v>
      </c>
      <c r="H371" t="s">
        <v>16413</v>
      </c>
      <c r="I371" t="s">
        <v>6320</v>
      </c>
    </row>
    <row r="372" spans="1:9" x14ac:dyDescent="0.15">
      <c r="A372">
        <v>41476</v>
      </c>
      <c r="B372" t="s">
        <v>15022</v>
      </c>
      <c r="C372" t="s">
        <v>15567</v>
      </c>
      <c r="D372" t="s">
        <v>6210</v>
      </c>
      <c r="E372" t="s">
        <v>16414</v>
      </c>
      <c r="F372" t="s">
        <v>16415</v>
      </c>
      <c r="G372" t="s">
        <v>16013</v>
      </c>
      <c r="H372" t="s">
        <v>16416</v>
      </c>
      <c r="I372" t="s">
        <v>6431</v>
      </c>
    </row>
    <row r="373" spans="1:9" x14ac:dyDescent="0.15">
      <c r="A373">
        <v>41481</v>
      </c>
      <c r="B373" t="s">
        <v>15023</v>
      </c>
      <c r="C373" t="s">
        <v>15567</v>
      </c>
      <c r="D373" t="s">
        <v>6210</v>
      </c>
      <c r="E373" t="s">
        <v>16417</v>
      </c>
      <c r="F373" t="s">
        <v>16418</v>
      </c>
      <c r="G373" t="s">
        <v>15966</v>
      </c>
      <c r="H373" t="s">
        <v>15967</v>
      </c>
      <c r="I373" t="s">
        <v>6360</v>
      </c>
    </row>
    <row r="374" spans="1:9" x14ac:dyDescent="0.15">
      <c r="A374">
        <v>41483</v>
      </c>
      <c r="B374" t="s">
        <v>23657</v>
      </c>
      <c r="C374" t="s">
        <v>15595</v>
      </c>
      <c r="D374" t="s">
        <v>6213</v>
      </c>
      <c r="E374" t="s">
        <v>16419</v>
      </c>
      <c r="F374" t="s">
        <v>16420</v>
      </c>
      <c r="G374" t="s">
        <v>16421</v>
      </c>
      <c r="H374" t="s">
        <v>16422</v>
      </c>
      <c r="I374" t="s">
        <v>6577</v>
      </c>
    </row>
    <row r="375" spans="1:9" x14ac:dyDescent="0.15">
      <c r="A375">
        <v>41487</v>
      </c>
      <c r="B375" t="s">
        <v>15025</v>
      </c>
      <c r="C375" t="s">
        <v>15567</v>
      </c>
      <c r="D375" t="s">
        <v>6213</v>
      </c>
      <c r="E375" t="s">
        <v>16423</v>
      </c>
      <c r="F375" t="s">
        <v>16424</v>
      </c>
      <c r="G375" t="s">
        <v>23658</v>
      </c>
      <c r="H375" t="s">
        <v>16425</v>
      </c>
      <c r="I375" t="s">
        <v>8320</v>
      </c>
    </row>
    <row r="376" spans="1:9" x14ac:dyDescent="0.15">
      <c r="A376">
        <v>41488</v>
      </c>
      <c r="B376" t="s">
        <v>15026</v>
      </c>
      <c r="C376" t="s">
        <v>15567</v>
      </c>
      <c r="D376" t="s">
        <v>6210</v>
      </c>
      <c r="E376" t="s">
        <v>16426</v>
      </c>
      <c r="F376" t="s">
        <v>16427</v>
      </c>
      <c r="G376" t="s">
        <v>23659</v>
      </c>
      <c r="H376" t="s">
        <v>16428</v>
      </c>
      <c r="I376" t="s">
        <v>6511</v>
      </c>
    </row>
    <row r="377" spans="1:9" x14ac:dyDescent="0.15">
      <c r="A377">
        <v>41491</v>
      </c>
      <c r="B377" t="s">
        <v>15027</v>
      </c>
      <c r="C377" t="s">
        <v>15567</v>
      </c>
      <c r="D377" t="s">
        <v>6210</v>
      </c>
      <c r="E377" t="s">
        <v>16429</v>
      </c>
      <c r="F377" t="s">
        <v>16430</v>
      </c>
      <c r="G377" t="s">
        <v>16431</v>
      </c>
      <c r="H377" t="s">
        <v>16432</v>
      </c>
      <c r="I377" t="s">
        <v>7152</v>
      </c>
    </row>
    <row r="378" spans="1:9" x14ac:dyDescent="0.15">
      <c r="A378">
        <v>41492</v>
      </c>
      <c r="B378" t="s">
        <v>15028</v>
      </c>
      <c r="C378" t="s">
        <v>15567</v>
      </c>
      <c r="D378" t="s">
        <v>6210</v>
      </c>
      <c r="E378" t="s">
        <v>16433</v>
      </c>
      <c r="F378" t="s">
        <v>16434</v>
      </c>
      <c r="G378" t="s">
        <v>15744</v>
      </c>
      <c r="H378" t="s">
        <v>15776</v>
      </c>
      <c r="I378" t="s">
        <v>6433</v>
      </c>
    </row>
    <row r="379" spans="1:9" x14ac:dyDescent="0.15">
      <c r="A379">
        <v>41493</v>
      </c>
      <c r="B379" t="s">
        <v>15029</v>
      </c>
      <c r="C379" t="s">
        <v>15567</v>
      </c>
      <c r="D379" t="s">
        <v>6210</v>
      </c>
      <c r="E379" t="s">
        <v>16435</v>
      </c>
      <c r="F379" t="s">
        <v>16436</v>
      </c>
      <c r="G379" t="s">
        <v>16437</v>
      </c>
      <c r="H379" t="s">
        <v>16438</v>
      </c>
      <c r="I379" t="s">
        <v>6389</v>
      </c>
    </row>
    <row r="380" spans="1:9" x14ac:dyDescent="0.15">
      <c r="A380">
        <v>41494</v>
      </c>
      <c r="B380" t="s">
        <v>15030</v>
      </c>
      <c r="C380" t="s">
        <v>15567</v>
      </c>
      <c r="D380" t="s">
        <v>6210</v>
      </c>
      <c r="E380" t="s">
        <v>16439</v>
      </c>
      <c r="F380" t="s">
        <v>16440</v>
      </c>
      <c r="G380" t="s">
        <v>15588</v>
      </c>
      <c r="H380" t="s">
        <v>16441</v>
      </c>
      <c r="I380" t="s">
        <v>7403</v>
      </c>
    </row>
    <row r="381" spans="1:9" x14ac:dyDescent="0.15">
      <c r="A381">
        <v>41496</v>
      </c>
      <c r="B381" t="s">
        <v>15031</v>
      </c>
      <c r="C381" t="s">
        <v>15567</v>
      </c>
      <c r="D381" t="s">
        <v>6210</v>
      </c>
      <c r="E381" t="s">
        <v>23608</v>
      </c>
      <c r="G381" t="s">
        <v>16442</v>
      </c>
      <c r="H381" t="s">
        <v>16443</v>
      </c>
      <c r="I381" t="s">
        <v>6376</v>
      </c>
    </row>
    <row r="382" spans="1:9" x14ac:dyDescent="0.15">
      <c r="A382">
        <v>41500</v>
      </c>
      <c r="B382" t="s">
        <v>15032</v>
      </c>
      <c r="C382" t="s">
        <v>15567</v>
      </c>
      <c r="D382" t="s">
        <v>6210</v>
      </c>
      <c r="E382" t="s">
        <v>16444</v>
      </c>
      <c r="F382" t="s">
        <v>16445</v>
      </c>
      <c r="G382" t="s">
        <v>16446</v>
      </c>
      <c r="H382" t="s">
        <v>16447</v>
      </c>
      <c r="I382" t="s">
        <v>6600</v>
      </c>
    </row>
    <row r="383" spans="1:9" x14ac:dyDescent="0.15">
      <c r="A383">
        <v>41501</v>
      </c>
      <c r="B383" t="s">
        <v>15033</v>
      </c>
      <c r="C383" t="s">
        <v>16448</v>
      </c>
      <c r="D383" t="s">
        <v>6210</v>
      </c>
      <c r="E383" t="s">
        <v>16449</v>
      </c>
      <c r="F383" t="s">
        <v>16450</v>
      </c>
      <c r="G383" t="s">
        <v>15557</v>
      </c>
      <c r="H383" t="s">
        <v>16451</v>
      </c>
      <c r="I383" t="s">
        <v>6862</v>
      </c>
    </row>
    <row r="384" spans="1:9" x14ac:dyDescent="0.15">
      <c r="A384">
        <v>41502</v>
      </c>
      <c r="B384" t="s">
        <v>15034</v>
      </c>
      <c r="C384" t="s">
        <v>15567</v>
      </c>
      <c r="D384" t="s">
        <v>6210</v>
      </c>
      <c r="E384" t="s">
        <v>16452</v>
      </c>
      <c r="F384" t="s">
        <v>16453</v>
      </c>
      <c r="G384" t="s">
        <v>16454</v>
      </c>
      <c r="H384" t="s">
        <v>16455</v>
      </c>
      <c r="I384" t="s">
        <v>8475</v>
      </c>
    </row>
    <row r="385" spans="1:9" x14ac:dyDescent="0.15">
      <c r="A385">
        <v>41506</v>
      </c>
      <c r="B385" t="s">
        <v>15035</v>
      </c>
      <c r="C385" t="s">
        <v>15567</v>
      </c>
      <c r="D385" t="s">
        <v>6224</v>
      </c>
      <c r="E385" t="s">
        <v>16456</v>
      </c>
      <c r="F385" t="s">
        <v>16457</v>
      </c>
      <c r="G385" t="s">
        <v>16458</v>
      </c>
      <c r="H385" t="s">
        <v>16459</v>
      </c>
      <c r="I385" t="s">
        <v>6500</v>
      </c>
    </row>
    <row r="386" spans="1:9" x14ac:dyDescent="0.15">
      <c r="A386">
        <v>41507</v>
      </c>
      <c r="B386" t="s">
        <v>15036</v>
      </c>
      <c r="C386" t="s">
        <v>15595</v>
      </c>
      <c r="D386" t="s">
        <v>6213</v>
      </c>
      <c r="E386" t="s">
        <v>16460</v>
      </c>
      <c r="F386" t="s">
        <v>16461</v>
      </c>
      <c r="G386" t="s">
        <v>23660</v>
      </c>
      <c r="H386" t="s">
        <v>16462</v>
      </c>
      <c r="I386" t="s">
        <v>12066</v>
      </c>
    </row>
    <row r="387" spans="1:9" x14ac:dyDescent="0.15">
      <c r="A387">
        <v>41514</v>
      </c>
      <c r="B387" t="s">
        <v>15037</v>
      </c>
      <c r="C387" t="s">
        <v>15567</v>
      </c>
      <c r="D387" t="s">
        <v>6210</v>
      </c>
      <c r="E387" t="s">
        <v>15965</v>
      </c>
      <c r="F387" t="s">
        <v>16464</v>
      </c>
      <c r="G387" t="s">
        <v>15966</v>
      </c>
      <c r="H387" t="s">
        <v>15967</v>
      </c>
      <c r="I387" t="s">
        <v>6360</v>
      </c>
    </row>
    <row r="388" spans="1:9" x14ac:dyDescent="0.15">
      <c r="A388">
        <v>41515</v>
      </c>
      <c r="B388" t="s">
        <v>15038</v>
      </c>
      <c r="C388" t="s">
        <v>15567</v>
      </c>
      <c r="D388" t="s">
        <v>6220</v>
      </c>
      <c r="E388" t="s">
        <v>10151</v>
      </c>
      <c r="F388" t="s">
        <v>10152</v>
      </c>
      <c r="G388" t="s">
        <v>10149</v>
      </c>
      <c r="H388" t="s">
        <v>10150</v>
      </c>
      <c r="I388" t="s">
        <v>6389</v>
      </c>
    </row>
    <row r="389" spans="1:9" x14ac:dyDescent="0.15">
      <c r="A389">
        <v>41516</v>
      </c>
      <c r="B389" t="s">
        <v>15039</v>
      </c>
      <c r="C389" t="s">
        <v>15567</v>
      </c>
      <c r="D389" t="s">
        <v>14474</v>
      </c>
      <c r="E389" t="s">
        <v>16465</v>
      </c>
      <c r="F389" t="s">
        <v>16466</v>
      </c>
      <c r="G389" t="s">
        <v>15919</v>
      </c>
      <c r="H389" t="s">
        <v>16467</v>
      </c>
      <c r="I389" t="s">
        <v>6397</v>
      </c>
    </row>
    <row r="390" spans="1:9" x14ac:dyDescent="0.15">
      <c r="A390">
        <v>41518</v>
      </c>
      <c r="B390" t="s">
        <v>15040</v>
      </c>
      <c r="C390" t="s">
        <v>15567</v>
      </c>
      <c r="D390" t="s">
        <v>6210</v>
      </c>
      <c r="E390" t="s">
        <v>16468</v>
      </c>
      <c r="F390" t="s">
        <v>16469</v>
      </c>
      <c r="G390" t="s">
        <v>16470</v>
      </c>
      <c r="H390" t="s">
        <v>16471</v>
      </c>
      <c r="I390" t="s">
        <v>6366</v>
      </c>
    </row>
    <row r="391" spans="1:9" x14ac:dyDescent="0.15">
      <c r="A391">
        <v>41519</v>
      </c>
      <c r="B391" t="s">
        <v>15041</v>
      </c>
      <c r="C391" t="s">
        <v>15567</v>
      </c>
      <c r="D391" t="s">
        <v>14474</v>
      </c>
      <c r="E391" t="s">
        <v>16472</v>
      </c>
      <c r="F391" t="s">
        <v>14389</v>
      </c>
      <c r="G391" t="s">
        <v>14387</v>
      </c>
      <c r="H391" t="s">
        <v>14388</v>
      </c>
      <c r="I391" t="s">
        <v>6366</v>
      </c>
    </row>
    <row r="392" spans="1:9" x14ac:dyDescent="0.15">
      <c r="A392">
        <v>41522</v>
      </c>
      <c r="B392" t="s">
        <v>15042</v>
      </c>
      <c r="C392" t="s">
        <v>15567</v>
      </c>
      <c r="D392" t="s">
        <v>6210</v>
      </c>
      <c r="E392" t="s">
        <v>16473</v>
      </c>
      <c r="F392" t="s">
        <v>16474</v>
      </c>
      <c r="G392" t="s">
        <v>16475</v>
      </c>
      <c r="H392" t="s">
        <v>16476</v>
      </c>
      <c r="I392" t="s">
        <v>6544</v>
      </c>
    </row>
    <row r="393" spans="1:9" x14ac:dyDescent="0.15">
      <c r="A393">
        <v>41527</v>
      </c>
      <c r="B393" t="s">
        <v>15043</v>
      </c>
      <c r="C393" t="s">
        <v>15567</v>
      </c>
      <c r="D393" t="s">
        <v>6210</v>
      </c>
      <c r="E393" t="s">
        <v>16477</v>
      </c>
      <c r="F393" t="s">
        <v>16478</v>
      </c>
      <c r="G393" t="s">
        <v>16479</v>
      </c>
      <c r="H393" t="s">
        <v>16480</v>
      </c>
      <c r="I393" t="s">
        <v>6545</v>
      </c>
    </row>
    <row r="394" spans="1:9" x14ac:dyDescent="0.15">
      <c r="A394">
        <v>41528</v>
      </c>
      <c r="B394" t="s">
        <v>15044</v>
      </c>
      <c r="C394" t="s">
        <v>15567</v>
      </c>
      <c r="D394" t="s">
        <v>6213</v>
      </c>
      <c r="E394" t="s">
        <v>16481</v>
      </c>
      <c r="F394" t="s">
        <v>16482</v>
      </c>
      <c r="G394" t="s">
        <v>16483</v>
      </c>
      <c r="H394" t="s">
        <v>16484</v>
      </c>
      <c r="I394" t="s">
        <v>6421</v>
      </c>
    </row>
    <row r="395" spans="1:9" x14ac:dyDescent="0.15">
      <c r="A395">
        <v>41530</v>
      </c>
      <c r="B395" t="s">
        <v>23661</v>
      </c>
      <c r="C395" t="s">
        <v>15567</v>
      </c>
      <c r="D395" t="s">
        <v>8867</v>
      </c>
      <c r="E395" t="s">
        <v>16485</v>
      </c>
      <c r="F395" t="s">
        <v>23662</v>
      </c>
      <c r="G395" t="s">
        <v>15592</v>
      </c>
      <c r="H395" t="s">
        <v>15683</v>
      </c>
      <c r="I395" t="s">
        <v>8848</v>
      </c>
    </row>
    <row r="396" spans="1:9" x14ac:dyDescent="0.15">
      <c r="A396">
        <v>41532</v>
      </c>
      <c r="B396" t="s">
        <v>23663</v>
      </c>
      <c r="C396" t="s">
        <v>15595</v>
      </c>
      <c r="D396" t="s">
        <v>6213</v>
      </c>
      <c r="E396" t="s">
        <v>16486</v>
      </c>
      <c r="F396" t="s">
        <v>9835</v>
      </c>
      <c r="G396" t="s">
        <v>23664</v>
      </c>
      <c r="H396" t="s">
        <v>16487</v>
      </c>
      <c r="I396" t="s">
        <v>7574</v>
      </c>
    </row>
    <row r="397" spans="1:9" x14ac:dyDescent="0.15">
      <c r="A397">
        <v>41534</v>
      </c>
      <c r="B397" t="s">
        <v>15047</v>
      </c>
      <c r="C397" t="s">
        <v>15595</v>
      </c>
      <c r="D397" t="s">
        <v>6298</v>
      </c>
      <c r="E397" t="s">
        <v>16488</v>
      </c>
      <c r="F397" t="s">
        <v>16489</v>
      </c>
      <c r="G397" t="s">
        <v>8861</v>
      </c>
      <c r="H397" t="s">
        <v>8862</v>
      </c>
      <c r="I397" t="s">
        <v>6360</v>
      </c>
    </row>
    <row r="398" spans="1:9" x14ac:dyDescent="0.15">
      <c r="A398">
        <v>41535</v>
      </c>
      <c r="B398" t="s">
        <v>15048</v>
      </c>
      <c r="C398" t="s">
        <v>15567</v>
      </c>
      <c r="D398" t="s">
        <v>6210</v>
      </c>
      <c r="E398" t="s">
        <v>16490</v>
      </c>
      <c r="F398" t="s">
        <v>16491</v>
      </c>
      <c r="G398" t="s">
        <v>23665</v>
      </c>
      <c r="H398" t="s">
        <v>23604</v>
      </c>
      <c r="I398" t="s">
        <v>6418</v>
      </c>
    </row>
    <row r="399" spans="1:9" x14ac:dyDescent="0.15">
      <c r="A399">
        <v>41538</v>
      </c>
      <c r="B399" t="s">
        <v>15049</v>
      </c>
      <c r="C399" t="s">
        <v>15567</v>
      </c>
      <c r="D399" t="s">
        <v>14474</v>
      </c>
      <c r="E399" t="s">
        <v>16492</v>
      </c>
      <c r="F399" t="s">
        <v>16493</v>
      </c>
      <c r="G399" t="s">
        <v>16010</v>
      </c>
      <c r="H399" t="s">
        <v>16494</v>
      </c>
      <c r="I399" t="s">
        <v>13400</v>
      </c>
    </row>
    <row r="400" spans="1:9" x14ac:dyDescent="0.15">
      <c r="A400">
        <v>41544</v>
      </c>
      <c r="B400" t="s">
        <v>15050</v>
      </c>
      <c r="C400" t="s">
        <v>15567</v>
      </c>
      <c r="D400" t="s">
        <v>6210</v>
      </c>
      <c r="E400" t="s">
        <v>16495</v>
      </c>
      <c r="F400" t="s">
        <v>16496</v>
      </c>
      <c r="G400" t="s">
        <v>16497</v>
      </c>
      <c r="H400" t="s">
        <v>16498</v>
      </c>
      <c r="I400" t="s">
        <v>8440</v>
      </c>
    </row>
    <row r="401" spans="1:9" x14ac:dyDescent="0.15">
      <c r="A401">
        <v>41545</v>
      </c>
      <c r="B401" t="s">
        <v>15051</v>
      </c>
      <c r="C401" t="s">
        <v>15567</v>
      </c>
      <c r="D401" t="s">
        <v>6210</v>
      </c>
      <c r="E401" t="s">
        <v>16499</v>
      </c>
      <c r="F401" t="s">
        <v>16500</v>
      </c>
      <c r="G401" t="s">
        <v>16501</v>
      </c>
      <c r="H401" t="s">
        <v>16502</v>
      </c>
      <c r="I401" t="s">
        <v>6294</v>
      </c>
    </row>
    <row r="402" spans="1:9" x14ac:dyDescent="0.15">
      <c r="A402">
        <v>41547</v>
      </c>
      <c r="B402" t="s">
        <v>15052</v>
      </c>
      <c r="C402" t="s">
        <v>15595</v>
      </c>
      <c r="D402" t="s">
        <v>6220</v>
      </c>
      <c r="E402" t="s">
        <v>8646</v>
      </c>
      <c r="F402" t="s">
        <v>8647</v>
      </c>
      <c r="G402" t="s">
        <v>8644</v>
      </c>
      <c r="H402" t="s">
        <v>8645</v>
      </c>
      <c r="I402" t="s">
        <v>6228</v>
      </c>
    </row>
    <row r="403" spans="1:9" x14ac:dyDescent="0.15">
      <c r="A403">
        <v>41548</v>
      </c>
      <c r="B403" t="s">
        <v>15053</v>
      </c>
      <c r="C403" t="s">
        <v>15595</v>
      </c>
      <c r="D403" t="s">
        <v>6220</v>
      </c>
      <c r="E403" t="s">
        <v>23608</v>
      </c>
      <c r="G403" t="s">
        <v>15598</v>
      </c>
      <c r="H403" t="s">
        <v>15599</v>
      </c>
      <c r="I403" t="s">
        <v>7883</v>
      </c>
    </row>
    <row r="404" spans="1:9" x14ac:dyDescent="0.15">
      <c r="A404">
        <v>41551</v>
      </c>
      <c r="B404" t="s">
        <v>15054</v>
      </c>
      <c r="C404" t="s">
        <v>15567</v>
      </c>
      <c r="D404" t="s">
        <v>6213</v>
      </c>
      <c r="E404" t="s">
        <v>16503</v>
      </c>
      <c r="F404" t="s">
        <v>16504</v>
      </c>
      <c r="G404" t="s">
        <v>15547</v>
      </c>
      <c r="H404" t="s">
        <v>16463</v>
      </c>
      <c r="I404" t="s">
        <v>6388</v>
      </c>
    </row>
    <row r="405" spans="1:9" x14ac:dyDescent="0.15">
      <c r="A405">
        <v>41557</v>
      </c>
      <c r="B405" t="s">
        <v>15055</v>
      </c>
      <c r="C405" t="s">
        <v>15567</v>
      </c>
      <c r="D405" t="s">
        <v>6210</v>
      </c>
      <c r="E405" t="s">
        <v>16505</v>
      </c>
      <c r="F405" t="s">
        <v>16506</v>
      </c>
      <c r="G405" t="s">
        <v>15547</v>
      </c>
      <c r="H405" t="s">
        <v>16507</v>
      </c>
      <c r="I405" t="s">
        <v>6827</v>
      </c>
    </row>
    <row r="406" spans="1:9" x14ac:dyDescent="0.15">
      <c r="A406">
        <v>41558</v>
      </c>
      <c r="B406" t="s">
        <v>15056</v>
      </c>
      <c r="C406" t="s">
        <v>15567</v>
      </c>
      <c r="D406" t="s">
        <v>6213</v>
      </c>
      <c r="E406" t="s">
        <v>16508</v>
      </c>
      <c r="F406" t="s">
        <v>10046</v>
      </c>
      <c r="G406" t="s">
        <v>15586</v>
      </c>
      <c r="H406" t="s">
        <v>16509</v>
      </c>
      <c r="I406" t="s">
        <v>8807</v>
      </c>
    </row>
    <row r="407" spans="1:9" x14ac:dyDescent="0.15">
      <c r="A407">
        <v>41560</v>
      </c>
      <c r="B407" t="s">
        <v>15057</v>
      </c>
      <c r="C407" t="s">
        <v>15567</v>
      </c>
      <c r="D407" t="s">
        <v>6210</v>
      </c>
      <c r="E407" t="s">
        <v>16510</v>
      </c>
      <c r="F407" t="s">
        <v>16511</v>
      </c>
      <c r="G407" t="s">
        <v>16512</v>
      </c>
      <c r="H407" t="s">
        <v>16513</v>
      </c>
      <c r="I407" t="s">
        <v>6420</v>
      </c>
    </row>
    <row r="408" spans="1:9" x14ac:dyDescent="0.15">
      <c r="A408">
        <v>41561</v>
      </c>
      <c r="B408" t="s">
        <v>15058</v>
      </c>
      <c r="C408" t="s">
        <v>15567</v>
      </c>
      <c r="D408" t="s">
        <v>6210</v>
      </c>
      <c r="E408" t="s">
        <v>16514</v>
      </c>
      <c r="F408" t="s">
        <v>16515</v>
      </c>
      <c r="G408" t="s">
        <v>16516</v>
      </c>
      <c r="H408" t="s">
        <v>15961</v>
      </c>
      <c r="I408" t="s">
        <v>7731</v>
      </c>
    </row>
    <row r="409" spans="1:9" x14ac:dyDescent="0.15">
      <c r="A409">
        <v>41563</v>
      </c>
      <c r="B409" t="s">
        <v>15059</v>
      </c>
      <c r="C409" t="s">
        <v>15567</v>
      </c>
      <c r="D409" t="s">
        <v>6224</v>
      </c>
      <c r="E409" t="s">
        <v>7000</v>
      </c>
      <c r="F409" t="s">
        <v>7001</v>
      </c>
      <c r="G409" t="s">
        <v>15662</v>
      </c>
      <c r="H409" t="s">
        <v>16060</v>
      </c>
      <c r="I409" t="s">
        <v>6447</v>
      </c>
    </row>
    <row r="410" spans="1:9" x14ac:dyDescent="0.15">
      <c r="A410">
        <v>41565</v>
      </c>
      <c r="B410" t="s">
        <v>15060</v>
      </c>
      <c r="C410" t="s">
        <v>15567</v>
      </c>
      <c r="D410" t="s">
        <v>6210</v>
      </c>
      <c r="E410" t="s">
        <v>16517</v>
      </c>
      <c r="F410" t="s">
        <v>16518</v>
      </c>
      <c r="G410" t="s">
        <v>16519</v>
      </c>
      <c r="H410" t="s">
        <v>16520</v>
      </c>
      <c r="I410" t="s">
        <v>6209</v>
      </c>
    </row>
    <row r="411" spans="1:9" x14ac:dyDescent="0.15">
      <c r="A411">
        <v>41566</v>
      </c>
      <c r="B411" t="s">
        <v>23666</v>
      </c>
      <c r="C411" t="s">
        <v>15567</v>
      </c>
      <c r="D411" t="s">
        <v>6210</v>
      </c>
      <c r="E411" t="s">
        <v>16521</v>
      </c>
      <c r="F411" t="s">
        <v>16522</v>
      </c>
      <c r="G411" t="s">
        <v>16523</v>
      </c>
      <c r="H411" t="s">
        <v>15687</v>
      </c>
      <c r="I411" t="s">
        <v>6592</v>
      </c>
    </row>
    <row r="412" spans="1:9" x14ac:dyDescent="0.15">
      <c r="A412">
        <v>41567</v>
      </c>
      <c r="B412" t="s">
        <v>15062</v>
      </c>
      <c r="C412" t="s">
        <v>15567</v>
      </c>
      <c r="D412" t="s">
        <v>6210</v>
      </c>
      <c r="E412" t="s">
        <v>16524</v>
      </c>
      <c r="F412" t="s">
        <v>16525</v>
      </c>
      <c r="G412" t="s">
        <v>23665</v>
      </c>
      <c r="H412" t="s">
        <v>23604</v>
      </c>
      <c r="I412" t="s">
        <v>6418</v>
      </c>
    </row>
    <row r="413" spans="1:9" x14ac:dyDescent="0.15">
      <c r="A413">
        <v>41570</v>
      </c>
      <c r="B413" t="s">
        <v>15063</v>
      </c>
      <c r="C413" t="s">
        <v>15567</v>
      </c>
      <c r="D413" t="s">
        <v>6210</v>
      </c>
      <c r="E413" t="s">
        <v>16527</v>
      </c>
      <c r="F413" t="s">
        <v>16528</v>
      </c>
      <c r="G413" t="s">
        <v>23667</v>
      </c>
      <c r="H413" t="s">
        <v>16462</v>
      </c>
      <c r="I413" t="s">
        <v>12066</v>
      </c>
    </row>
    <row r="414" spans="1:9" x14ac:dyDescent="0.15">
      <c r="A414">
        <v>41571</v>
      </c>
      <c r="B414" t="s">
        <v>15064</v>
      </c>
      <c r="C414" t="s">
        <v>15567</v>
      </c>
      <c r="D414" t="s">
        <v>6213</v>
      </c>
      <c r="E414" t="s">
        <v>16529</v>
      </c>
      <c r="F414" t="s">
        <v>16530</v>
      </c>
      <c r="G414" t="s">
        <v>15586</v>
      </c>
      <c r="H414" t="s">
        <v>16531</v>
      </c>
      <c r="I414" t="s">
        <v>6871</v>
      </c>
    </row>
    <row r="415" spans="1:9" x14ac:dyDescent="0.15">
      <c r="A415">
        <v>41572</v>
      </c>
      <c r="B415" t="s">
        <v>15065</v>
      </c>
      <c r="C415" t="s">
        <v>15567</v>
      </c>
      <c r="D415" t="s">
        <v>6210</v>
      </c>
      <c r="E415" t="s">
        <v>16532</v>
      </c>
      <c r="F415" t="s">
        <v>16533</v>
      </c>
      <c r="G415" t="s">
        <v>16534</v>
      </c>
      <c r="H415" t="s">
        <v>16535</v>
      </c>
      <c r="I415" t="s">
        <v>6424</v>
      </c>
    </row>
    <row r="416" spans="1:9" x14ac:dyDescent="0.15">
      <c r="A416">
        <v>41573</v>
      </c>
      <c r="B416" t="s">
        <v>15066</v>
      </c>
      <c r="C416" t="s">
        <v>15567</v>
      </c>
      <c r="D416" t="s">
        <v>6210</v>
      </c>
      <c r="E416" t="s">
        <v>16536</v>
      </c>
      <c r="F416" t="s">
        <v>16537</v>
      </c>
      <c r="G416" t="s">
        <v>16538</v>
      </c>
      <c r="H416" t="s">
        <v>12589</v>
      </c>
      <c r="I416" t="s">
        <v>12590</v>
      </c>
    </row>
    <row r="417" spans="1:9" x14ac:dyDescent="0.15">
      <c r="A417">
        <v>41574</v>
      </c>
      <c r="B417" t="s">
        <v>15067</v>
      </c>
      <c r="C417" t="s">
        <v>15567</v>
      </c>
      <c r="D417" t="s">
        <v>6210</v>
      </c>
      <c r="E417" t="s">
        <v>16539</v>
      </c>
      <c r="F417" t="s">
        <v>16540</v>
      </c>
      <c r="G417" t="s">
        <v>16541</v>
      </c>
      <c r="H417" t="s">
        <v>16542</v>
      </c>
      <c r="I417" t="s">
        <v>9032</v>
      </c>
    </row>
    <row r="418" spans="1:9" x14ac:dyDescent="0.15">
      <c r="A418">
        <v>41579</v>
      </c>
      <c r="B418" t="s">
        <v>15068</v>
      </c>
      <c r="C418" t="s">
        <v>15567</v>
      </c>
      <c r="D418" t="s">
        <v>6210</v>
      </c>
      <c r="E418" t="s">
        <v>16543</v>
      </c>
      <c r="F418" t="s">
        <v>16544</v>
      </c>
      <c r="G418" t="s">
        <v>23668</v>
      </c>
      <c r="H418" t="s">
        <v>13839</v>
      </c>
      <c r="I418" t="s">
        <v>6293</v>
      </c>
    </row>
    <row r="419" spans="1:9" x14ac:dyDescent="0.15">
      <c r="A419">
        <v>41580</v>
      </c>
      <c r="B419" t="s">
        <v>15069</v>
      </c>
      <c r="C419" t="s">
        <v>15567</v>
      </c>
      <c r="D419" t="s">
        <v>6210</v>
      </c>
      <c r="E419" t="s">
        <v>16545</v>
      </c>
      <c r="F419" t="s">
        <v>16546</v>
      </c>
      <c r="G419" t="s">
        <v>16547</v>
      </c>
      <c r="H419" t="s">
        <v>15893</v>
      </c>
      <c r="I419" t="s">
        <v>6363</v>
      </c>
    </row>
    <row r="420" spans="1:9" x14ac:dyDescent="0.15">
      <c r="A420">
        <v>41582</v>
      </c>
      <c r="B420" t="s">
        <v>15070</v>
      </c>
      <c r="C420" t="s">
        <v>15567</v>
      </c>
      <c r="D420" t="s">
        <v>14474</v>
      </c>
      <c r="E420" t="s">
        <v>16548</v>
      </c>
      <c r="F420" t="s">
        <v>16549</v>
      </c>
      <c r="G420" t="s">
        <v>16550</v>
      </c>
      <c r="H420" t="s">
        <v>16551</v>
      </c>
      <c r="I420" t="s">
        <v>6536</v>
      </c>
    </row>
    <row r="421" spans="1:9" x14ac:dyDescent="0.15">
      <c r="A421">
        <v>41583</v>
      </c>
      <c r="B421" t="s">
        <v>15071</v>
      </c>
      <c r="C421" t="s">
        <v>15595</v>
      </c>
      <c r="D421" t="s">
        <v>6213</v>
      </c>
      <c r="E421" t="s">
        <v>16552</v>
      </c>
      <c r="F421" t="s">
        <v>16553</v>
      </c>
      <c r="G421" t="s">
        <v>16554</v>
      </c>
      <c r="H421" t="s">
        <v>16555</v>
      </c>
      <c r="I421" t="s">
        <v>6827</v>
      </c>
    </row>
    <row r="422" spans="1:9" x14ac:dyDescent="0.15">
      <c r="A422">
        <v>41588</v>
      </c>
      <c r="B422" t="s">
        <v>15072</v>
      </c>
      <c r="C422" t="s">
        <v>15595</v>
      </c>
      <c r="D422" t="s">
        <v>6213</v>
      </c>
      <c r="E422" t="s">
        <v>7807</v>
      </c>
      <c r="F422" t="s">
        <v>7808</v>
      </c>
      <c r="G422" t="s">
        <v>7804</v>
      </c>
      <c r="H422" t="s">
        <v>7805</v>
      </c>
      <c r="I422" t="s">
        <v>7806</v>
      </c>
    </row>
    <row r="423" spans="1:9" x14ac:dyDescent="0.15">
      <c r="A423">
        <v>41595</v>
      </c>
      <c r="B423" t="s">
        <v>23669</v>
      </c>
      <c r="C423" t="s">
        <v>15567</v>
      </c>
      <c r="D423" t="s">
        <v>14474</v>
      </c>
      <c r="E423" t="s">
        <v>16557</v>
      </c>
      <c r="G423" t="s">
        <v>23670</v>
      </c>
      <c r="H423" t="s">
        <v>23671</v>
      </c>
      <c r="I423" t="s">
        <v>6856</v>
      </c>
    </row>
    <row r="424" spans="1:9" x14ac:dyDescent="0.15">
      <c r="A424">
        <v>41596</v>
      </c>
      <c r="B424" t="s">
        <v>15074</v>
      </c>
      <c r="C424" t="s">
        <v>15567</v>
      </c>
      <c r="D424" t="s">
        <v>6220</v>
      </c>
      <c r="E424" t="s">
        <v>14486</v>
      </c>
      <c r="F424" t="s">
        <v>14487</v>
      </c>
      <c r="G424" t="s">
        <v>16558</v>
      </c>
      <c r="H424" t="s">
        <v>16559</v>
      </c>
      <c r="I424" t="s">
        <v>6387</v>
      </c>
    </row>
    <row r="425" spans="1:9" x14ac:dyDescent="0.15">
      <c r="A425">
        <v>41604</v>
      </c>
      <c r="B425" t="s">
        <v>15075</v>
      </c>
      <c r="C425" t="s">
        <v>15567</v>
      </c>
      <c r="D425" t="s">
        <v>6210</v>
      </c>
      <c r="E425" t="s">
        <v>16560</v>
      </c>
      <c r="F425" t="s">
        <v>16561</v>
      </c>
      <c r="G425" t="s">
        <v>16562</v>
      </c>
      <c r="H425" t="s">
        <v>16563</v>
      </c>
      <c r="I425" t="s">
        <v>6367</v>
      </c>
    </row>
    <row r="426" spans="1:9" x14ac:dyDescent="0.15">
      <c r="A426">
        <v>41611</v>
      </c>
      <c r="B426" t="s">
        <v>15076</v>
      </c>
      <c r="C426" t="s">
        <v>15567</v>
      </c>
      <c r="D426" t="s">
        <v>6210</v>
      </c>
      <c r="E426" t="s">
        <v>16564</v>
      </c>
      <c r="F426" t="s">
        <v>11010</v>
      </c>
      <c r="G426" t="s">
        <v>16565</v>
      </c>
      <c r="H426" t="s">
        <v>16566</v>
      </c>
      <c r="I426" t="s">
        <v>6450</v>
      </c>
    </row>
    <row r="427" spans="1:9" x14ac:dyDescent="0.15">
      <c r="A427">
        <v>41613</v>
      </c>
      <c r="B427" t="s">
        <v>15077</v>
      </c>
      <c r="C427" t="s">
        <v>15567</v>
      </c>
      <c r="D427" t="s">
        <v>6210</v>
      </c>
      <c r="E427" t="s">
        <v>16567</v>
      </c>
      <c r="F427" t="s">
        <v>16568</v>
      </c>
      <c r="G427" t="s">
        <v>16157</v>
      </c>
      <c r="H427" t="s">
        <v>16569</v>
      </c>
      <c r="I427" t="s">
        <v>6255</v>
      </c>
    </row>
    <row r="428" spans="1:9" x14ac:dyDescent="0.15">
      <c r="A428">
        <v>41616</v>
      </c>
      <c r="B428" t="s">
        <v>15078</v>
      </c>
      <c r="C428" t="s">
        <v>15567</v>
      </c>
      <c r="D428" t="s">
        <v>6210</v>
      </c>
      <c r="E428" t="s">
        <v>16570</v>
      </c>
      <c r="F428" t="s">
        <v>16571</v>
      </c>
      <c r="G428" t="s">
        <v>16572</v>
      </c>
      <c r="H428" t="s">
        <v>16573</v>
      </c>
      <c r="I428" t="s">
        <v>6446</v>
      </c>
    </row>
    <row r="429" spans="1:9" x14ac:dyDescent="0.15">
      <c r="A429">
        <v>41617</v>
      </c>
      <c r="B429" t="s">
        <v>15079</v>
      </c>
      <c r="C429" t="s">
        <v>15567</v>
      </c>
      <c r="D429" t="s">
        <v>6210</v>
      </c>
      <c r="E429" t="s">
        <v>16574</v>
      </c>
      <c r="F429" t="s">
        <v>12718</v>
      </c>
      <c r="G429" t="s">
        <v>16205</v>
      </c>
      <c r="H429" t="s">
        <v>16575</v>
      </c>
      <c r="I429" t="s">
        <v>7784</v>
      </c>
    </row>
    <row r="430" spans="1:9" x14ac:dyDescent="0.15">
      <c r="A430">
        <v>41621</v>
      </c>
      <c r="B430" t="s">
        <v>15080</v>
      </c>
      <c r="C430" t="s">
        <v>15595</v>
      </c>
      <c r="D430" t="s">
        <v>6213</v>
      </c>
      <c r="E430" t="s">
        <v>16576</v>
      </c>
      <c r="F430" t="s">
        <v>16577</v>
      </c>
      <c r="G430" t="s">
        <v>7291</v>
      </c>
      <c r="H430" t="s">
        <v>10005</v>
      </c>
      <c r="I430" t="s">
        <v>9707</v>
      </c>
    </row>
    <row r="431" spans="1:9" x14ac:dyDescent="0.15">
      <c r="A431">
        <v>41624</v>
      </c>
      <c r="B431" t="s">
        <v>15081</v>
      </c>
      <c r="C431" t="s">
        <v>15595</v>
      </c>
      <c r="D431" t="s">
        <v>6216</v>
      </c>
      <c r="E431" t="s">
        <v>16578</v>
      </c>
      <c r="F431" t="s">
        <v>16579</v>
      </c>
      <c r="G431" t="s">
        <v>23672</v>
      </c>
      <c r="H431" t="s">
        <v>9703</v>
      </c>
      <c r="I431" t="s">
        <v>9264</v>
      </c>
    </row>
    <row r="432" spans="1:9" x14ac:dyDescent="0.15">
      <c r="A432">
        <v>41626</v>
      </c>
      <c r="B432" t="s">
        <v>15082</v>
      </c>
      <c r="C432" t="s">
        <v>15567</v>
      </c>
      <c r="D432" t="s">
        <v>6220</v>
      </c>
      <c r="E432" t="s">
        <v>12800</v>
      </c>
      <c r="F432" t="s">
        <v>12801</v>
      </c>
      <c r="G432" t="s">
        <v>16580</v>
      </c>
      <c r="H432" t="s">
        <v>16581</v>
      </c>
      <c r="I432" t="s">
        <v>6247</v>
      </c>
    </row>
    <row r="433" spans="1:9" x14ac:dyDescent="0.15">
      <c r="A433">
        <v>41629</v>
      </c>
      <c r="B433" t="s">
        <v>15083</v>
      </c>
      <c r="C433" t="s">
        <v>15567</v>
      </c>
      <c r="D433" t="s">
        <v>6210</v>
      </c>
      <c r="E433" t="s">
        <v>16582</v>
      </c>
      <c r="G433" t="s">
        <v>15731</v>
      </c>
      <c r="H433" t="s">
        <v>16583</v>
      </c>
      <c r="I433" t="s">
        <v>7261</v>
      </c>
    </row>
    <row r="434" spans="1:9" x14ac:dyDescent="0.15">
      <c r="A434">
        <v>41630</v>
      </c>
      <c r="B434" t="s">
        <v>15084</v>
      </c>
      <c r="C434" t="s">
        <v>15567</v>
      </c>
      <c r="D434" t="s">
        <v>6210</v>
      </c>
      <c r="E434" t="s">
        <v>16584</v>
      </c>
      <c r="F434" t="s">
        <v>16585</v>
      </c>
      <c r="G434" t="s">
        <v>15985</v>
      </c>
      <c r="H434" t="s">
        <v>16586</v>
      </c>
      <c r="I434" t="s">
        <v>6378</v>
      </c>
    </row>
    <row r="435" spans="1:9" x14ac:dyDescent="0.15">
      <c r="A435">
        <v>41631</v>
      </c>
      <c r="B435" t="s">
        <v>15085</v>
      </c>
      <c r="C435" t="s">
        <v>15567</v>
      </c>
      <c r="D435" t="s">
        <v>6210</v>
      </c>
      <c r="E435" t="s">
        <v>16587</v>
      </c>
      <c r="F435" t="s">
        <v>16588</v>
      </c>
      <c r="G435" t="s">
        <v>16589</v>
      </c>
      <c r="H435" t="s">
        <v>16590</v>
      </c>
      <c r="I435" t="s">
        <v>7249</v>
      </c>
    </row>
    <row r="436" spans="1:9" x14ac:dyDescent="0.15">
      <c r="A436">
        <v>41632</v>
      </c>
      <c r="B436" t="s">
        <v>15086</v>
      </c>
      <c r="C436" t="s">
        <v>15595</v>
      </c>
      <c r="D436" t="s">
        <v>6216</v>
      </c>
      <c r="E436" t="s">
        <v>16591</v>
      </c>
      <c r="F436" t="s">
        <v>16592</v>
      </c>
      <c r="G436" t="s">
        <v>15909</v>
      </c>
      <c r="H436" t="s">
        <v>16593</v>
      </c>
      <c r="I436" t="s">
        <v>6247</v>
      </c>
    </row>
    <row r="437" spans="1:9" x14ac:dyDescent="0.15">
      <c r="A437">
        <v>41633</v>
      </c>
      <c r="B437" t="s">
        <v>15087</v>
      </c>
      <c r="C437" t="s">
        <v>15567</v>
      </c>
      <c r="D437" t="s">
        <v>6210</v>
      </c>
      <c r="E437" t="s">
        <v>16594</v>
      </c>
      <c r="F437" t="s">
        <v>16595</v>
      </c>
      <c r="G437" t="s">
        <v>16596</v>
      </c>
      <c r="H437" t="s">
        <v>16597</v>
      </c>
      <c r="I437" t="s">
        <v>8973</v>
      </c>
    </row>
    <row r="438" spans="1:9" x14ac:dyDescent="0.15">
      <c r="A438">
        <v>41634</v>
      </c>
      <c r="B438" t="s">
        <v>15088</v>
      </c>
      <c r="C438" t="s">
        <v>15567</v>
      </c>
      <c r="D438" t="s">
        <v>6220</v>
      </c>
      <c r="E438" t="s">
        <v>9496</v>
      </c>
      <c r="F438" t="s">
        <v>16598</v>
      </c>
      <c r="G438" t="s">
        <v>9494</v>
      </c>
      <c r="H438" t="s">
        <v>9495</v>
      </c>
      <c r="I438" t="s">
        <v>6811</v>
      </c>
    </row>
    <row r="439" spans="1:9" x14ac:dyDescent="0.15">
      <c r="A439">
        <v>41637</v>
      </c>
      <c r="B439" t="s">
        <v>15089</v>
      </c>
      <c r="C439" t="s">
        <v>15567</v>
      </c>
      <c r="D439" t="s">
        <v>6210</v>
      </c>
      <c r="E439" t="s">
        <v>16599</v>
      </c>
      <c r="F439" t="s">
        <v>16600</v>
      </c>
      <c r="G439" t="s">
        <v>15657</v>
      </c>
      <c r="H439" t="s">
        <v>16601</v>
      </c>
      <c r="I439" t="s">
        <v>6217</v>
      </c>
    </row>
    <row r="440" spans="1:9" x14ac:dyDescent="0.15">
      <c r="A440">
        <v>41638</v>
      </c>
      <c r="B440" t="s">
        <v>15090</v>
      </c>
      <c r="C440" t="s">
        <v>15567</v>
      </c>
      <c r="D440" t="s">
        <v>6210</v>
      </c>
      <c r="E440" t="s">
        <v>16602</v>
      </c>
      <c r="F440" t="s">
        <v>16603</v>
      </c>
      <c r="G440" t="s">
        <v>15598</v>
      </c>
      <c r="H440" t="s">
        <v>15599</v>
      </c>
      <c r="I440" t="s">
        <v>7883</v>
      </c>
    </row>
    <row r="441" spans="1:9" x14ac:dyDescent="0.15">
      <c r="A441">
        <v>41639</v>
      </c>
      <c r="B441" t="s">
        <v>15091</v>
      </c>
      <c r="C441" t="s">
        <v>15567</v>
      </c>
      <c r="D441" t="s">
        <v>6210</v>
      </c>
      <c r="E441" t="s">
        <v>16604</v>
      </c>
      <c r="F441" t="s">
        <v>16605</v>
      </c>
      <c r="G441" t="s">
        <v>23673</v>
      </c>
      <c r="H441" t="s">
        <v>16462</v>
      </c>
      <c r="I441" t="s">
        <v>12066</v>
      </c>
    </row>
    <row r="442" spans="1:9" x14ac:dyDescent="0.15">
      <c r="A442">
        <v>41645</v>
      </c>
      <c r="B442" t="s">
        <v>23674</v>
      </c>
      <c r="C442" t="s">
        <v>15567</v>
      </c>
      <c r="D442" t="s">
        <v>6210</v>
      </c>
      <c r="E442" t="s">
        <v>16051</v>
      </c>
      <c r="F442" t="s">
        <v>16606</v>
      </c>
      <c r="G442" t="s">
        <v>16052</v>
      </c>
      <c r="H442" t="s">
        <v>16053</v>
      </c>
      <c r="I442" t="s">
        <v>6347</v>
      </c>
    </row>
    <row r="443" spans="1:9" x14ac:dyDescent="0.15">
      <c r="A443">
        <v>41646</v>
      </c>
      <c r="B443" t="s">
        <v>23675</v>
      </c>
      <c r="C443" t="s">
        <v>15595</v>
      </c>
      <c r="D443" t="s">
        <v>6216</v>
      </c>
      <c r="E443" t="s">
        <v>16607</v>
      </c>
      <c r="F443" t="s">
        <v>16608</v>
      </c>
      <c r="G443" t="s">
        <v>16609</v>
      </c>
      <c r="H443" t="s">
        <v>16610</v>
      </c>
      <c r="I443" t="s">
        <v>6317</v>
      </c>
    </row>
    <row r="444" spans="1:9" x14ac:dyDescent="0.15">
      <c r="A444">
        <v>41651</v>
      </c>
      <c r="B444" t="s">
        <v>15094</v>
      </c>
      <c r="C444" t="s">
        <v>15567</v>
      </c>
      <c r="D444" t="s">
        <v>6213</v>
      </c>
      <c r="E444" t="s">
        <v>16611</v>
      </c>
      <c r="G444" t="s">
        <v>15887</v>
      </c>
      <c r="H444" t="s">
        <v>16612</v>
      </c>
      <c r="I444" t="s">
        <v>6241</v>
      </c>
    </row>
    <row r="445" spans="1:9" x14ac:dyDescent="0.15">
      <c r="A445">
        <v>41662</v>
      </c>
      <c r="B445" t="s">
        <v>15095</v>
      </c>
      <c r="C445" t="s">
        <v>15567</v>
      </c>
      <c r="D445" t="s">
        <v>6210</v>
      </c>
      <c r="E445" t="s">
        <v>16613</v>
      </c>
      <c r="F445" t="s">
        <v>16614</v>
      </c>
      <c r="G445" t="s">
        <v>16615</v>
      </c>
      <c r="H445" t="s">
        <v>16616</v>
      </c>
      <c r="I445" t="s">
        <v>6372</v>
      </c>
    </row>
    <row r="446" spans="1:9" x14ac:dyDescent="0.15">
      <c r="A446">
        <v>41663</v>
      </c>
      <c r="B446" t="s">
        <v>15096</v>
      </c>
      <c r="C446" t="s">
        <v>15567</v>
      </c>
      <c r="D446" t="s">
        <v>16256</v>
      </c>
      <c r="E446" t="s">
        <v>16617</v>
      </c>
      <c r="F446" t="s">
        <v>16618</v>
      </c>
      <c r="G446" t="s">
        <v>16619</v>
      </c>
      <c r="H446" t="s">
        <v>16620</v>
      </c>
      <c r="I446" t="s">
        <v>6293</v>
      </c>
    </row>
    <row r="447" spans="1:9" x14ac:dyDescent="0.15">
      <c r="A447">
        <v>41669</v>
      </c>
      <c r="B447" t="s">
        <v>15097</v>
      </c>
      <c r="C447" t="s">
        <v>15567</v>
      </c>
      <c r="D447" t="s">
        <v>6210</v>
      </c>
      <c r="E447" t="s">
        <v>16621</v>
      </c>
      <c r="F447" t="s">
        <v>16622</v>
      </c>
      <c r="G447" t="s">
        <v>23676</v>
      </c>
      <c r="H447" t="s">
        <v>16623</v>
      </c>
      <c r="I447" t="s">
        <v>6536</v>
      </c>
    </row>
    <row r="448" spans="1:9" x14ac:dyDescent="0.15">
      <c r="A448">
        <v>41672</v>
      </c>
      <c r="B448" t="s">
        <v>15098</v>
      </c>
      <c r="C448" t="s">
        <v>15567</v>
      </c>
      <c r="D448" t="s">
        <v>6601</v>
      </c>
      <c r="E448" t="s">
        <v>16624</v>
      </c>
      <c r="F448" t="s">
        <v>16625</v>
      </c>
      <c r="G448" t="s">
        <v>15699</v>
      </c>
      <c r="H448" t="s">
        <v>16626</v>
      </c>
      <c r="I448" t="s">
        <v>6492</v>
      </c>
    </row>
    <row r="449" spans="1:9" x14ac:dyDescent="0.15">
      <c r="A449">
        <v>41674</v>
      </c>
      <c r="B449" t="s">
        <v>15099</v>
      </c>
      <c r="C449" t="s">
        <v>15567</v>
      </c>
      <c r="D449" t="s">
        <v>6210</v>
      </c>
      <c r="E449" t="s">
        <v>16627</v>
      </c>
      <c r="F449" t="s">
        <v>16628</v>
      </c>
      <c r="G449" t="s">
        <v>16629</v>
      </c>
      <c r="H449" t="s">
        <v>16630</v>
      </c>
      <c r="I449" t="s">
        <v>6588</v>
      </c>
    </row>
    <row r="450" spans="1:9" x14ac:dyDescent="0.15">
      <c r="A450">
        <v>41675</v>
      </c>
      <c r="B450" t="s">
        <v>15100</v>
      </c>
      <c r="C450" t="s">
        <v>15567</v>
      </c>
      <c r="D450" t="s">
        <v>6210</v>
      </c>
      <c r="E450" t="s">
        <v>6400</v>
      </c>
      <c r="F450" t="s">
        <v>16631</v>
      </c>
      <c r="G450" t="s">
        <v>16632</v>
      </c>
      <c r="H450" t="s">
        <v>16633</v>
      </c>
      <c r="I450" t="s">
        <v>6399</v>
      </c>
    </row>
    <row r="451" spans="1:9" x14ac:dyDescent="0.15">
      <c r="A451">
        <v>41676</v>
      </c>
      <c r="B451" t="s">
        <v>15101</v>
      </c>
      <c r="C451" t="s">
        <v>15567</v>
      </c>
      <c r="D451" t="s">
        <v>6210</v>
      </c>
      <c r="E451" t="s">
        <v>14460</v>
      </c>
      <c r="F451" t="s">
        <v>15925</v>
      </c>
      <c r="G451" t="s">
        <v>15926</v>
      </c>
      <c r="H451" t="s">
        <v>15927</v>
      </c>
      <c r="I451" t="s">
        <v>6449</v>
      </c>
    </row>
    <row r="452" spans="1:9" x14ac:dyDescent="0.15">
      <c r="A452">
        <v>41692</v>
      </c>
      <c r="B452" t="s">
        <v>15102</v>
      </c>
      <c r="C452" t="s">
        <v>15567</v>
      </c>
      <c r="D452" t="s">
        <v>15572</v>
      </c>
      <c r="E452" t="s">
        <v>16634</v>
      </c>
      <c r="F452" t="s">
        <v>16635</v>
      </c>
      <c r="G452" t="s">
        <v>16636</v>
      </c>
      <c r="H452" t="s">
        <v>16637</v>
      </c>
      <c r="I452" t="s">
        <v>6368</v>
      </c>
    </row>
    <row r="453" spans="1:9" x14ac:dyDescent="0.15">
      <c r="A453">
        <v>41693</v>
      </c>
      <c r="B453" t="s">
        <v>15103</v>
      </c>
      <c r="C453" t="s">
        <v>15567</v>
      </c>
      <c r="D453" t="s">
        <v>6601</v>
      </c>
      <c r="E453" t="s">
        <v>16638</v>
      </c>
      <c r="F453" t="s">
        <v>16639</v>
      </c>
      <c r="G453" t="s">
        <v>16640</v>
      </c>
      <c r="H453" t="s">
        <v>16641</v>
      </c>
      <c r="I453" t="s">
        <v>10846</v>
      </c>
    </row>
    <row r="454" spans="1:9" x14ac:dyDescent="0.15">
      <c r="A454">
        <v>41716</v>
      </c>
      <c r="B454" t="s">
        <v>15104</v>
      </c>
      <c r="C454" t="s">
        <v>15567</v>
      </c>
      <c r="D454" t="s">
        <v>6210</v>
      </c>
      <c r="E454" t="s">
        <v>16642</v>
      </c>
      <c r="F454" t="s">
        <v>16643</v>
      </c>
      <c r="G454" t="s">
        <v>23677</v>
      </c>
      <c r="H454" t="s">
        <v>16644</v>
      </c>
      <c r="I454" t="s">
        <v>6293</v>
      </c>
    </row>
    <row r="455" spans="1:9" x14ac:dyDescent="0.15">
      <c r="A455">
        <v>41731</v>
      </c>
      <c r="B455" t="s">
        <v>15105</v>
      </c>
      <c r="C455" t="s">
        <v>15567</v>
      </c>
      <c r="D455" t="s">
        <v>6224</v>
      </c>
      <c r="E455" t="s">
        <v>16645</v>
      </c>
      <c r="F455" t="s">
        <v>16646</v>
      </c>
      <c r="G455" t="s">
        <v>23678</v>
      </c>
      <c r="H455" t="s">
        <v>16647</v>
      </c>
      <c r="I455" t="s">
        <v>10848</v>
      </c>
    </row>
    <row r="456" spans="1:9" x14ac:dyDescent="0.15">
      <c r="A456">
        <v>41735</v>
      </c>
      <c r="B456" t="s">
        <v>15106</v>
      </c>
      <c r="C456" t="s">
        <v>15567</v>
      </c>
      <c r="D456" t="s">
        <v>6210</v>
      </c>
      <c r="E456" t="s">
        <v>16648</v>
      </c>
      <c r="F456" t="s">
        <v>16649</v>
      </c>
      <c r="G456" t="s">
        <v>15592</v>
      </c>
      <c r="H456" t="s">
        <v>15593</v>
      </c>
      <c r="I456" t="s">
        <v>6379</v>
      </c>
    </row>
    <row r="457" spans="1:9" x14ac:dyDescent="0.15">
      <c r="A457">
        <v>41736</v>
      </c>
      <c r="B457" t="s">
        <v>15107</v>
      </c>
      <c r="C457" t="s">
        <v>15567</v>
      </c>
      <c r="D457" t="s">
        <v>6213</v>
      </c>
      <c r="E457" t="s">
        <v>16650</v>
      </c>
      <c r="F457" t="s">
        <v>16651</v>
      </c>
      <c r="G457" t="s">
        <v>16652</v>
      </c>
      <c r="H457" t="s">
        <v>8840</v>
      </c>
      <c r="I457" t="s">
        <v>6810</v>
      </c>
    </row>
    <row r="458" spans="1:9" x14ac:dyDescent="0.15">
      <c r="A458">
        <v>41772</v>
      </c>
      <c r="B458" t="s">
        <v>15108</v>
      </c>
      <c r="C458" t="s">
        <v>15567</v>
      </c>
      <c r="D458" t="s">
        <v>6210</v>
      </c>
      <c r="E458" t="s">
        <v>16653</v>
      </c>
      <c r="F458" t="s">
        <v>16654</v>
      </c>
      <c r="G458" t="s">
        <v>16655</v>
      </c>
      <c r="H458" t="s">
        <v>16656</v>
      </c>
      <c r="I458" t="s">
        <v>6395</v>
      </c>
    </row>
    <row r="459" spans="1:9" x14ac:dyDescent="0.15">
      <c r="A459">
        <v>41774</v>
      </c>
      <c r="B459" t="s">
        <v>15109</v>
      </c>
      <c r="C459" t="s">
        <v>15567</v>
      </c>
      <c r="D459" t="s">
        <v>6210</v>
      </c>
      <c r="E459" t="s">
        <v>16657</v>
      </c>
      <c r="F459" t="s">
        <v>16658</v>
      </c>
      <c r="G459" t="s">
        <v>16659</v>
      </c>
      <c r="H459" t="s">
        <v>16660</v>
      </c>
      <c r="I459" t="s">
        <v>6293</v>
      </c>
    </row>
    <row r="460" spans="1:9" x14ac:dyDescent="0.15">
      <c r="A460">
        <v>41775</v>
      </c>
      <c r="B460" t="s">
        <v>15110</v>
      </c>
      <c r="C460" t="s">
        <v>15567</v>
      </c>
      <c r="D460" t="s">
        <v>6210</v>
      </c>
      <c r="E460" t="s">
        <v>16661</v>
      </c>
      <c r="F460" t="s">
        <v>16662</v>
      </c>
      <c r="G460" t="s">
        <v>16663</v>
      </c>
      <c r="H460" t="s">
        <v>16664</v>
      </c>
      <c r="I460" t="s">
        <v>6228</v>
      </c>
    </row>
    <row r="461" spans="1:9" x14ac:dyDescent="0.15">
      <c r="A461">
        <v>41777</v>
      </c>
      <c r="B461" t="s">
        <v>15111</v>
      </c>
      <c r="C461" t="s">
        <v>15567</v>
      </c>
      <c r="D461" t="s">
        <v>6210</v>
      </c>
      <c r="E461" t="s">
        <v>16665</v>
      </c>
      <c r="F461" t="s">
        <v>16666</v>
      </c>
      <c r="G461" t="s">
        <v>16538</v>
      </c>
      <c r="H461" t="s">
        <v>12589</v>
      </c>
      <c r="I461" t="s">
        <v>12590</v>
      </c>
    </row>
    <row r="462" spans="1:9" x14ac:dyDescent="0.15">
      <c r="A462">
        <v>41778</v>
      </c>
      <c r="B462" t="s">
        <v>15112</v>
      </c>
      <c r="C462" t="s">
        <v>15567</v>
      </c>
      <c r="D462" t="s">
        <v>14474</v>
      </c>
      <c r="E462" t="s">
        <v>16667</v>
      </c>
      <c r="F462" t="s">
        <v>16668</v>
      </c>
      <c r="G462" t="s">
        <v>16669</v>
      </c>
      <c r="H462" t="s">
        <v>16670</v>
      </c>
      <c r="I462" t="s">
        <v>6555</v>
      </c>
    </row>
    <row r="463" spans="1:9" x14ac:dyDescent="0.15">
      <c r="A463">
        <v>41779</v>
      </c>
      <c r="B463" t="s">
        <v>15113</v>
      </c>
      <c r="C463" t="s">
        <v>15567</v>
      </c>
      <c r="D463" t="s">
        <v>6210</v>
      </c>
      <c r="E463" t="s">
        <v>23679</v>
      </c>
      <c r="F463" t="s">
        <v>16671</v>
      </c>
      <c r="G463" t="s">
        <v>23680</v>
      </c>
      <c r="H463" t="s">
        <v>23681</v>
      </c>
      <c r="I463" t="s">
        <v>8505</v>
      </c>
    </row>
    <row r="464" spans="1:9" x14ac:dyDescent="0.15">
      <c r="A464">
        <v>41780</v>
      </c>
      <c r="B464" t="s">
        <v>15114</v>
      </c>
      <c r="C464" t="s">
        <v>15567</v>
      </c>
      <c r="D464" t="s">
        <v>6210</v>
      </c>
      <c r="E464" t="s">
        <v>16672</v>
      </c>
      <c r="F464" t="s">
        <v>16673</v>
      </c>
      <c r="G464" t="s">
        <v>16674</v>
      </c>
      <c r="H464" t="s">
        <v>16675</v>
      </c>
      <c r="I464" t="s">
        <v>12037</v>
      </c>
    </row>
    <row r="465" spans="1:9" x14ac:dyDescent="0.15">
      <c r="A465">
        <v>41781</v>
      </c>
      <c r="B465" t="s">
        <v>15115</v>
      </c>
      <c r="C465" t="s">
        <v>15567</v>
      </c>
      <c r="D465" t="s">
        <v>6210</v>
      </c>
      <c r="E465" t="s">
        <v>16676</v>
      </c>
      <c r="F465" t="s">
        <v>16677</v>
      </c>
      <c r="G465" t="s">
        <v>16678</v>
      </c>
      <c r="H465" t="s">
        <v>16679</v>
      </c>
      <c r="I465" t="s">
        <v>6293</v>
      </c>
    </row>
    <row r="466" spans="1:9" x14ac:dyDescent="0.15">
      <c r="A466">
        <v>41782</v>
      </c>
      <c r="B466" t="s">
        <v>15116</v>
      </c>
      <c r="C466" t="s">
        <v>15567</v>
      </c>
      <c r="D466" t="s">
        <v>6479</v>
      </c>
      <c r="E466" t="s">
        <v>16680</v>
      </c>
      <c r="F466" t="s">
        <v>16681</v>
      </c>
      <c r="G466" t="s">
        <v>16682</v>
      </c>
      <c r="H466" t="s">
        <v>16683</v>
      </c>
      <c r="I466" t="s">
        <v>8946</v>
      </c>
    </row>
    <row r="467" spans="1:9" x14ac:dyDescent="0.15">
      <c r="A467">
        <v>41785</v>
      </c>
      <c r="B467" t="s">
        <v>15117</v>
      </c>
      <c r="C467" t="s">
        <v>15567</v>
      </c>
      <c r="D467" t="s">
        <v>6210</v>
      </c>
      <c r="E467" t="s">
        <v>16684</v>
      </c>
      <c r="F467" t="s">
        <v>16685</v>
      </c>
      <c r="G467" t="s">
        <v>16096</v>
      </c>
      <c r="H467" t="s">
        <v>16686</v>
      </c>
      <c r="I467" t="s">
        <v>7254</v>
      </c>
    </row>
    <row r="468" spans="1:9" x14ac:dyDescent="0.15">
      <c r="A468">
        <v>41787</v>
      </c>
      <c r="B468" t="s">
        <v>15118</v>
      </c>
      <c r="C468" t="s">
        <v>15567</v>
      </c>
      <c r="D468" t="s">
        <v>6213</v>
      </c>
      <c r="E468" t="s">
        <v>16687</v>
      </c>
      <c r="F468" t="s">
        <v>16688</v>
      </c>
      <c r="G468" t="s">
        <v>16689</v>
      </c>
      <c r="H468" t="s">
        <v>16690</v>
      </c>
      <c r="I468" t="s">
        <v>6373</v>
      </c>
    </row>
    <row r="469" spans="1:9" x14ac:dyDescent="0.15">
      <c r="A469">
        <v>41792</v>
      </c>
      <c r="B469" t="s">
        <v>15119</v>
      </c>
      <c r="C469" t="s">
        <v>15567</v>
      </c>
      <c r="D469" t="s">
        <v>6210</v>
      </c>
      <c r="E469" t="s">
        <v>16691</v>
      </c>
      <c r="F469" t="s">
        <v>16692</v>
      </c>
      <c r="G469" t="s">
        <v>16693</v>
      </c>
      <c r="H469" t="s">
        <v>16694</v>
      </c>
      <c r="I469" t="s">
        <v>6421</v>
      </c>
    </row>
    <row r="470" spans="1:9" x14ac:dyDescent="0.15">
      <c r="A470">
        <v>41794</v>
      </c>
      <c r="B470" t="s">
        <v>15120</v>
      </c>
      <c r="C470" t="s">
        <v>15567</v>
      </c>
      <c r="D470" t="s">
        <v>6381</v>
      </c>
      <c r="E470" t="s">
        <v>16695</v>
      </c>
      <c r="F470" t="s">
        <v>16696</v>
      </c>
      <c r="G470" t="s">
        <v>16697</v>
      </c>
      <c r="H470" t="s">
        <v>16698</v>
      </c>
      <c r="I470" t="s">
        <v>6341</v>
      </c>
    </row>
    <row r="471" spans="1:9" x14ac:dyDescent="0.15">
      <c r="A471">
        <v>41797</v>
      </c>
      <c r="B471" t="s">
        <v>15121</v>
      </c>
      <c r="C471" t="s">
        <v>15567</v>
      </c>
      <c r="D471" t="s">
        <v>6224</v>
      </c>
      <c r="E471" t="s">
        <v>16699</v>
      </c>
      <c r="F471" t="s">
        <v>16700</v>
      </c>
      <c r="G471" t="s">
        <v>16701</v>
      </c>
      <c r="H471" t="s">
        <v>16702</v>
      </c>
      <c r="I471" t="s">
        <v>6452</v>
      </c>
    </row>
    <row r="472" spans="1:9" x14ac:dyDescent="0.15">
      <c r="A472">
        <v>41799</v>
      </c>
      <c r="B472" t="s">
        <v>15122</v>
      </c>
      <c r="C472" t="s">
        <v>15567</v>
      </c>
      <c r="D472" t="s">
        <v>6220</v>
      </c>
      <c r="E472" t="s">
        <v>14514</v>
      </c>
      <c r="F472" t="s">
        <v>14515</v>
      </c>
      <c r="G472" t="s">
        <v>16340</v>
      </c>
      <c r="H472" t="s">
        <v>16703</v>
      </c>
      <c r="I472" t="s">
        <v>6793</v>
      </c>
    </row>
    <row r="473" spans="1:9" x14ac:dyDescent="0.15">
      <c r="A473">
        <v>41800</v>
      </c>
      <c r="B473" t="s">
        <v>15123</v>
      </c>
      <c r="C473" t="s">
        <v>15567</v>
      </c>
      <c r="D473" t="s">
        <v>6220</v>
      </c>
      <c r="E473" t="s">
        <v>14516</v>
      </c>
      <c r="F473" t="s">
        <v>16704</v>
      </c>
      <c r="G473" t="s">
        <v>16705</v>
      </c>
      <c r="H473" t="s">
        <v>16706</v>
      </c>
      <c r="I473" t="s">
        <v>6293</v>
      </c>
    </row>
    <row r="474" spans="1:9" x14ac:dyDescent="0.15">
      <c r="A474">
        <v>41803</v>
      </c>
      <c r="B474" t="s">
        <v>15124</v>
      </c>
      <c r="C474" t="s">
        <v>15567</v>
      </c>
      <c r="D474" t="s">
        <v>6298</v>
      </c>
      <c r="E474" t="s">
        <v>14050</v>
      </c>
      <c r="F474" t="s">
        <v>14051</v>
      </c>
      <c r="G474" t="s">
        <v>14048</v>
      </c>
      <c r="H474" t="s">
        <v>14049</v>
      </c>
      <c r="I474" t="s">
        <v>6715</v>
      </c>
    </row>
    <row r="475" spans="1:9" x14ac:dyDescent="0.15">
      <c r="A475">
        <v>41812</v>
      </c>
      <c r="B475" t="s">
        <v>15125</v>
      </c>
      <c r="C475" t="s">
        <v>15567</v>
      </c>
      <c r="D475" t="s">
        <v>6210</v>
      </c>
      <c r="E475" t="s">
        <v>13539</v>
      </c>
      <c r="F475" t="s">
        <v>16707</v>
      </c>
      <c r="G475" t="s">
        <v>13537</v>
      </c>
      <c r="H475" t="s">
        <v>13538</v>
      </c>
      <c r="I475" t="s">
        <v>10807</v>
      </c>
    </row>
    <row r="476" spans="1:9" x14ac:dyDescent="0.15">
      <c r="A476">
        <v>41813</v>
      </c>
      <c r="B476" t="s">
        <v>15126</v>
      </c>
      <c r="C476" t="s">
        <v>15567</v>
      </c>
      <c r="D476" t="s">
        <v>6210</v>
      </c>
      <c r="E476" t="s">
        <v>16708</v>
      </c>
      <c r="F476" t="s">
        <v>16709</v>
      </c>
      <c r="G476" t="s">
        <v>16710</v>
      </c>
      <c r="H476" t="s">
        <v>16711</v>
      </c>
      <c r="I476" t="s">
        <v>6437</v>
      </c>
    </row>
    <row r="477" spans="1:9" x14ac:dyDescent="0.15">
      <c r="A477">
        <v>41814</v>
      </c>
      <c r="B477" t="s">
        <v>15127</v>
      </c>
      <c r="C477" t="s">
        <v>15567</v>
      </c>
      <c r="D477" t="s">
        <v>6210</v>
      </c>
      <c r="E477" t="s">
        <v>16712</v>
      </c>
      <c r="F477" t="s">
        <v>16713</v>
      </c>
      <c r="G477" t="s">
        <v>16714</v>
      </c>
      <c r="H477" t="s">
        <v>16715</v>
      </c>
      <c r="I477" t="s">
        <v>6304</v>
      </c>
    </row>
    <row r="478" spans="1:9" x14ac:dyDescent="0.15">
      <c r="A478">
        <v>41816</v>
      </c>
      <c r="B478" t="s">
        <v>15128</v>
      </c>
      <c r="C478" t="s">
        <v>15567</v>
      </c>
      <c r="D478" t="s">
        <v>6210</v>
      </c>
      <c r="E478" t="s">
        <v>16716</v>
      </c>
      <c r="F478" t="s">
        <v>16717</v>
      </c>
      <c r="G478" t="s">
        <v>16718</v>
      </c>
      <c r="H478" t="s">
        <v>16719</v>
      </c>
      <c r="I478" t="s">
        <v>12034</v>
      </c>
    </row>
    <row r="479" spans="1:9" x14ac:dyDescent="0.15">
      <c r="A479">
        <v>41820</v>
      </c>
      <c r="B479" t="s">
        <v>15129</v>
      </c>
      <c r="C479" t="s">
        <v>15567</v>
      </c>
      <c r="D479" t="s">
        <v>14474</v>
      </c>
      <c r="E479" t="s">
        <v>14209</v>
      </c>
      <c r="G479" t="s">
        <v>14207</v>
      </c>
      <c r="H479" t="s">
        <v>14208</v>
      </c>
      <c r="I479" t="s">
        <v>6588</v>
      </c>
    </row>
    <row r="480" spans="1:9" x14ac:dyDescent="0.15">
      <c r="A480">
        <v>41825</v>
      </c>
      <c r="B480" t="s">
        <v>15130</v>
      </c>
      <c r="C480" t="s">
        <v>15595</v>
      </c>
      <c r="D480" t="s">
        <v>6298</v>
      </c>
      <c r="E480" t="s">
        <v>7360</v>
      </c>
      <c r="G480" t="s">
        <v>16720</v>
      </c>
      <c r="H480" t="s">
        <v>16721</v>
      </c>
      <c r="I480" t="s">
        <v>10407</v>
      </c>
    </row>
    <row r="481" spans="1:9" x14ac:dyDescent="0.15">
      <c r="A481">
        <v>41827</v>
      </c>
      <c r="B481" t="s">
        <v>15131</v>
      </c>
      <c r="C481" t="s">
        <v>15567</v>
      </c>
      <c r="D481" t="s">
        <v>6213</v>
      </c>
      <c r="E481" t="s">
        <v>7751</v>
      </c>
      <c r="F481" t="s">
        <v>16722</v>
      </c>
      <c r="G481" t="s">
        <v>16723</v>
      </c>
      <c r="H481" t="s">
        <v>7749</v>
      </c>
      <c r="I481" t="s">
        <v>7750</v>
      </c>
    </row>
    <row r="482" spans="1:9" x14ac:dyDescent="0.15">
      <c r="A482">
        <v>41829</v>
      </c>
      <c r="B482" t="s">
        <v>15132</v>
      </c>
      <c r="C482" t="s">
        <v>15567</v>
      </c>
      <c r="D482" t="s">
        <v>6210</v>
      </c>
      <c r="E482" t="s">
        <v>10439</v>
      </c>
      <c r="F482" t="s">
        <v>10440</v>
      </c>
      <c r="G482" t="s">
        <v>10437</v>
      </c>
      <c r="H482" t="s">
        <v>10438</v>
      </c>
      <c r="I482" t="s">
        <v>6561</v>
      </c>
    </row>
    <row r="483" spans="1:9" x14ac:dyDescent="0.15">
      <c r="A483">
        <v>41840</v>
      </c>
      <c r="B483" t="s">
        <v>15133</v>
      </c>
      <c r="C483" t="s">
        <v>15567</v>
      </c>
      <c r="D483" t="s">
        <v>6210</v>
      </c>
      <c r="E483" t="s">
        <v>13802</v>
      </c>
      <c r="G483" t="s">
        <v>16724</v>
      </c>
      <c r="H483" t="s">
        <v>16725</v>
      </c>
      <c r="I483" t="s">
        <v>6451</v>
      </c>
    </row>
    <row r="484" spans="1:9" x14ac:dyDescent="0.15">
      <c r="A484">
        <v>41841</v>
      </c>
      <c r="B484" t="s">
        <v>15134</v>
      </c>
      <c r="C484" t="s">
        <v>15567</v>
      </c>
      <c r="D484" t="s">
        <v>14474</v>
      </c>
      <c r="E484" t="s">
        <v>13555</v>
      </c>
      <c r="F484" t="s">
        <v>16726</v>
      </c>
      <c r="G484" t="s">
        <v>16358</v>
      </c>
      <c r="H484" t="s">
        <v>16362</v>
      </c>
      <c r="I484" t="s">
        <v>12519</v>
      </c>
    </row>
    <row r="485" spans="1:9" x14ac:dyDescent="0.15">
      <c r="A485">
        <v>41842</v>
      </c>
      <c r="B485" t="s">
        <v>15135</v>
      </c>
      <c r="C485" t="s">
        <v>15567</v>
      </c>
      <c r="D485" t="s">
        <v>6210</v>
      </c>
      <c r="E485" t="s">
        <v>16727</v>
      </c>
      <c r="F485" t="s">
        <v>13594</v>
      </c>
      <c r="G485" t="s">
        <v>16340</v>
      </c>
      <c r="H485" t="s">
        <v>15661</v>
      </c>
      <c r="I485" t="s">
        <v>6311</v>
      </c>
    </row>
    <row r="486" spans="1:9" x14ac:dyDescent="0.15">
      <c r="A486">
        <v>41843</v>
      </c>
      <c r="B486" t="s">
        <v>15136</v>
      </c>
      <c r="C486" t="s">
        <v>15567</v>
      </c>
      <c r="D486" t="s">
        <v>6210</v>
      </c>
      <c r="E486" t="s">
        <v>23608</v>
      </c>
      <c r="F486" t="s">
        <v>13408</v>
      </c>
      <c r="G486" t="s">
        <v>23682</v>
      </c>
      <c r="H486" t="s">
        <v>7113</v>
      </c>
      <c r="I486" t="s">
        <v>7114</v>
      </c>
    </row>
    <row r="487" spans="1:9" x14ac:dyDescent="0.15">
      <c r="A487">
        <v>41844</v>
      </c>
      <c r="B487" t="s">
        <v>15137</v>
      </c>
      <c r="C487" t="s">
        <v>15567</v>
      </c>
      <c r="D487" t="s">
        <v>6210</v>
      </c>
      <c r="E487" t="s">
        <v>8759</v>
      </c>
      <c r="F487" t="s">
        <v>8760</v>
      </c>
      <c r="G487" t="s">
        <v>16728</v>
      </c>
      <c r="H487" t="s">
        <v>16729</v>
      </c>
      <c r="I487" t="s">
        <v>7161</v>
      </c>
    </row>
    <row r="488" spans="1:9" x14ac:dyDescent="0.15">
      <c r="A488">
        <v>41845</v>
      </c>
      <c r="B488" t="s">
        <v>15138</v>
      </c>
      <c r="C488" t="s">
        <v>15595</v>
      </c>
      <c r="D488" t="s">
        <v>14474</v>
      </c>
      <c r="E488" t="s">
        <v>16730</v>
      </c>
      <c r="F488" t="s">
        <v>16731</v>
      </c>
      <c r="G488" t="s">
        <v>15657</v>
      </c>
      <c r="H488" t="s">
        <v>16732</v>
      </c>
      <c r="I488" t="s">
        <v>8474</v>
      </c>
    </row>
    <row r="489" spans="1:9" x14ac:dyDescent="0.15">
      <c r="A489">
        <v>41850</v>
      </c>
      <c r="B489" t="s">
        <v>15139</v>
      </c>
      <c r="C489" t="s">
        <v>15567</v>
      </c>
      <c r="D489" t="s">
        <v>6210</v>
      </c>
      <c r="E489" t="s">
        <v>16733</v>
      </c>
      <c r="F489" t="s">
        <v>16734</v>
      </c>
      <c r="G489" t="s">
        <v>16735</v>
      </c>
      <c r="H489" t="s">
        <v>16736</v>
      </c>
      <c r="I489" t="s">
        <v>6535</v>
      </c>
    </row>
    <row r="490" spans="1:9" x14ac:dyDescent="0.15">
      <c r="A490">
        <v>41851</v>
      </c>
      <c r="B490" t="s">
        <v>15140</v>
      </c>
      <c r="C490" t="s">
        <v>15567</v>
      </c>
      <c r="D490" t="s">
        <v>14474</v>
      </c>
      <c r="E490" t="s">
        <v>16737</v>
      </c>
      <c r="F490" t="s">
        <v>16738</v>
      </c>
      <c r="G490" t="s">
        <v>16739</v>
      </c>
      <c r="H490" t="s">
        <v>16740</v>
      </c>
      <c r="I490" t="s">
        <v>8815</v>
      </c>
    </row>
    <row r="491" spans="1:9" x14ac:dyDescent="0.15">
      <c r="A491">
        <v>41852</v>
      </c>
      <c r="B491" t="s">
        <v>15141</v>
      </c>
      <c r="C491" t="s">
        <v>15567</v>
      </c>
      <c r="D491" t="s">
        <v>6210</v>
      </c>
      <c r="E491" t="s">
        <v>16741</v>
      </c>
      <c r="F491" t="s">
        <v>16742</v>
      </c>
      <c r="G491" t="s">
        <v>16743</v>
      </c>
      <c r="H491" t="s">
        <v>16744</v>
      </c>
      <c r="I491" t="s">
        <v>6411</v>
      </c>
    </row>
    <row r="492" spans="1:9" x14ac:dyDescent="0.15">
      <c r="A492">
        <v>41853</v>
      </c>
      <c r="B492" t="s">
        <v>15142</v>
      </c>
      <c r="C492" t="s">
        <v>15567</v>
      </c>
      <c r="D492" t="s">
        <v>6210</v>
      </c>
      <c r="E492" t="s">
        <v>16745</v>
      </c>
      <c r="F492" t="s">
        <v>16746</v>
      </c>
      <c r="G492" t="s">
        <v>16747</v>
      </c>
      <c r="H492" t="s">
        <v>16748</v>
      </c>
      <c r="I492" t="s">
        <v>6472</v>
      </c>
    </row>
    <row r="493" spans="1:9" x14ac:dyDescent="0.15">
      <c r="A493">
        <v>41856</v>
      </c>
      <c r="B493" t="s">
        <v>15143</v>
      </c>
      <c r="C493" t="s">
        <v>15567</v>
      </c>
      <c r="D493" t="s">
        <v>6220</v>
      </c>
      <c r="E493" t="s">
        <v>16749</v>
      </c>
      <c r="F493" t="s">
        <v>10226</v>
      </c>
      <c r="G493" t="s">
        <v>16750</v>
      </c>
      <c r="H493" t="s">
        <v>16751</v>
      </c>
      <c r="I493" t="s">
        <v>7408</v>
      </c>
    </row>
    <row r="494" spans="1:9" x14ac:dyDescent="0.15">
      <c r="A494">
        <v>41857</v>
      </c>
      <c r="B494" t="s">
        <v>15144</v>
      </c>
      <c r="C494" t="s">
        <v>15567</v>
      </c>
      <c r="D494" t="s">
        <v>6220</v>
      </c>
      <c r="E494" t="s">
        <v>16752</v>
      </c>
      <c r="F494" t="s">
        <v>16753</v>
      </c>
      <c r="G494" t="s">
        <v>23683</v>
      </c>
      <c r="H494" t="s">
        <v>14502</v>
      </c>
      <c r="I494" t="s">
        <v>6293</v>
      </c>
    </row>
    <row r="495" spans="1:9" x14ac:dyDescent="0.15">
      <c r="A495">
        <v>41858</v>
      </c>
      <c r="B495" t="s">
        <v>15145</v>
      </c>
      <c r="C495" t="s">
        <v>15567</v>
      </c>
      <c r="D495" t="s">
        <v>6210</v>
      </c>
      <c r="E495" t="s">
        <v>16754</v>
      </c>
      <c r="F495" t="s">
        <v>12151</v>
      </c>
      <c r="G495" t="s">
        <v>23684</v>
      </c>
      <c r="H495" t="s">
        <v>6364</v>
      </c>
      <c r="I495" t="s">
        <v>6365</v>
      </c>
    </row>
    <row r="496" spans="1:9" x14ac:dyDescent="0.15">
      <c r="A496">
        <v>41860</v>
      </c>
      <c r="B496" t="s">
        <v>15146</v>
      </c>
      <c r="C496" t="s">
        <v>15567</v>
      </c>
      <c r="D496" t="s">
        <v>6210</v>
      </c>
      <c r="E496" t="s">
        <v>16755</v>
      </c>
      <c r="F496" t="s">
        <v>16756</v>
      </c>
      <c r="G496" t="s">
        <v>16757</v>
      </c>
      <c r="H496" t="s">
        <v>16758</v>
      </c>
      <c r="I496" t="s">
        <v>6383</v>
      </c>
    </row>
    <row r="497" spans="1:9" x14ac:dyDescent="0.15">
      <c r="A497">
        <v>41861</v>
      </c>
      <c r="B497" t="s">
        <v>15147</v>
      </c>
      <c r="C497" t="s">
        <v>15595</v>
      </c>
      <c r="D497" t="s">
        <v>6213</v>
      </c>
      <c r="E497" t="s">
        <v>12514</v>
      </c>
      <c r="F497" t="s">
        <v>16759</v>
      </c>
      <c r="G497" t="s">
        <v>12511</v>
      </c>
      <c r="H497" t="s">
        <v>12512</v>
      </c>
      <c r="I497" t="s">
        <v>12513</v>
      </c>
    </row>
    <row r="498" spans="1:9" x14ac:dyDescent="0.15">
      <c r="A498">
        <v>41862</v>
      </c>
      <c r="B498" t="s">
        <v>15148</v>
      </c>
      <c r="C498" t="s">
        <v>15567</v>
      </c>
      <c r="D498" t="s">
        <v>14474</v>
      </c>
      <c r="E498" t="s">
        <v>16760</v>
      </c>
      <c r="F498" t="s">
        <v>16761</v>
      </c>
      <c r="G498" t="s">
        <v>16762</v>
      </c>
      <c r="H498" t="s">
        <v>16763</v>
      </c>
      <c r="I498" t="s">
        <v>6507</v>
      </c>
    </row>
    <row r="499" spans="1:9" x14ac:dyDescent="0.15">
      <c r="A499">
        <v>41863</v>
      </c>
      <c r="B499" t="s">
        <v>15149</v>
      </c>
      <c r="C499" t="s">
        <v>15567</v>
      </c>
      <c r="D499" t="s">
        <v>14015</v>
      </c>
      <c r="E499" t="s">
        <v>16764</v>
      </c>
      <c r="F499" t="s">
        <v>16765</v>
      </c>
      <c r="G499" t="s">
        <v>23633</v>
      </c>
      <c r="H499" t="s">
        <v>23634</v>
      </c>
      <c r="I499" t="s">
        <v>6576</v>
      </c>
    </row>
    <row r="500" spans="1:9" x14ac:dyDescent="0.15">
      <c r="A500">
        <v>41866</v>
      </c>
      <c r="B500" t="s">
        <v>15150</v>
      </c>
      <c r="C500" t="s">
        <v>15567</v>
      </c>
      <c r="D500" t="s">
        <v>6210</v>
      </c>
      <c r="E500" t="s">
        <v>16766</v>
      </c>
      <c r="F500" t="s">
        <v>16767</v>
      </c>
      <c r="G500" t="s">
        <v>16768</v>
      </c>
      <c r="H500" t="s">
        <v>16769</v>
      </c>
      <c r="I500" t="s">
        <v>6487</v>
      </c>
    </row>
    <row r="501" spans="1:9" x14ac:dyDescent="0.15">
      <c r="A501">
        <v>41868</v>
      </c>
      <c r="B501" t="s">
        <v>15151</v>
      </c>
      <c r="C501" t="s">
        <v>15567</v>
      </c>
      <c r="D501" t="s">
        <v>6210</v>
      </c>
      <c r="E501" t="s">
        <v>16770</v>
      </c>
      <c r="F501" t="s">
        <v>16771</v>
      </c>
      <c r="G501" t="s">
        <v>23685</v>
      </c>
      <c r="H501" t="s">
        <v>16772</v>
      </c>
      <c r="I501" t="s">
        <v>8341</v>
      </c>
    </row>
    <row r="502" spans="1:9" x14ac:dyDescent="0.15">
      <c r="A502">
        <v>41869</v>
      </c>
      <c r="B502" t="s">
        <v>15152</v>
      </c>
      <c r="C502" t="s">
        <v>15567</v>
      </c>
      <c r="D502" t="s">
        <v>6210</v>
      </c>
      <c r="E502" t="s">
        <v>16773</v>
      </c>
      <c r="F502" t="s">
        <v>16774</v>
      </c>
      <c r="G502" t="s">
        <v>23633</v>
      </c>
      <c r="H502" t="s">
        <v>23634</v>
      </c>
      <c r="I502" t="s">
        <v>6576</v>
      </c>
    </row>
    <row r="503" spans="1:9" x14ac:dyDescent="0.15">
      <c r="A503">
        <v>41871</v>
      </c>
      <c r="B503" t="s">
        <v>15153</v>
      </c>
      <c r="C503" t="s">
        <v>15567</v>
      </c>
      <c r="D503" t="s">
        <v>6210</v>
      </c>
      <c r="E503" t="s">
        <v>16775</v>
      </c>
      <c r="F503" t="s">
        <v>16776</v>
      </c>
      <c r="G503" t="s">
        <v>16777</v>
      </c>
      <c r="H503" t="s">
        <v>16778</v>
      </c>
      <c r="I503" t="s">
        <v>6531</v>
      </c>
    </row>
    <row r="504" spans="1:9" x14ac:dyDescent="0.15">
      <c r="A504">
        <v>41876</v>
      </c>
      <c r="B504" t="s">
        <v>15154</v>
      </c>
      <c r="C504" t="s">
        <v>15567</v>
      </c>
      <c r="D504" t="s">
        <v>6210</v>
      </c>
      <c r="E504" t="s">
        <v>16779</v>
      </c>
      <c r="F504" t="s">
        <v>16780</v>
      </c>
      <c r="G504" t="s">
        <v>16781</v>
      </c>
      <c r="H504" t="s">
        <v>16782</v>
      </c>
      <c r="I504" t="s">
        <v>6533</v>
      </c>
    </row>
    <row r="505" spans="1:9" x14ac:dyDescent="0.15">
      <c r="A505">
        <v>41878</v>
      </c>
      <c r="B505" t="s">
        <v>15155</v>
      </c>
      <c r="C505" t="s">
        <v>15567</v>
      </c>
      <c r="D505" t="s">
        <v>6210</v>
      </c>
      <c r="E505" t="s">
        <v>16783</v>
      </c>
      <c r="F505" t="s">
        <v>16784</v>
      </c>
      <c r="G505" t="s">
        <v>15719</v>
      </c>
      <c r="H505" t="s">
        <v>16785</v>
      </c>
      <c r="I505" t="s">
        <v>6598</v>
      </c>
    </row>
    <row r="506" spans="1:9" x14ac:dyDescent="0.15">
      <c r="A506">
        <v>41884</v>
      </c>
      <c r="B506" t="s">
        <v>15156</v>
      </c>
      <c r="C506" t="s">
        <v>15595</v>
      </c>
      <c r="D506" t="s">
        <v>6362</v>
      </c>
      <c r="E506" t="s">
        <v>7498</v>
      </c>
      <c r="G506" t="s">
        <v>16786</v>
      </c>
      <c r="H506" t="s">
        <v>15958</v>
      </c>
      <c r="I506" t="s">
        <v>6404</v>
      </c>
    </row>
    <row r="507" spans="1:9" x14ac:dyDescent="0.15">
      <c r="A507">
        <v>41886</v>
      </c>
      <c r="B507" t="s">
        <v>15157</v>
      </c>
      <c r="C507" t="s">
        <v>15567</v>
      </c>
      <c r="D507" t="s">
        <v>15569</v>
      </c>
      <c r="E507" t="s">
        <v>16787</v>
      </c>
      <c r="F507" t="s">
        <v>11479</v>
      </c>
      <c r="G507" t="s">
        <v>23686</v>
      </c>
      <c r="H507" t="s">
        <v>23687</v>
      </c>
      <c r="I507" t="s">
        <v>6534</v>
      </c>
    </row>
    <row r="508" spans="1:9" x14ac:dyDescent="0.15">
      <c r="A508">
        <v>41891</v>
      </c>
      <c r="B508" t="s">
        <v>15158</v>
      </c>
      <c r="C508" t="s">
        <v>15567</v>
      </c>
      <c r="D508" t="s">
        <v>14015</v>
      </c>
      <c r="E508" t="s">
        <v>14344</v>
      </c>
      <c r="F508" t="s">
        <v>14345</v>
      </c>
      <c r="G508" t="s">
        <v>14342</v>
      </c>
      <c r="H508" t="s">
        <v>14343</v>
      </c>
      <c r="I508" t="s">
        <v>6398</v>
      </c>
    </row>
    <row r="509" spans="1:9" x14ac:dyDescent="0.15">
      <c r="A509">
        <v>41895</v>
      </c>
      <c r="B509" t="s">
        <v>15159</v>
      </c>
      <c r="C509" t="s">
        <v>15567</v>
      </c>
      <c r="D509" t="s">
        <v>6210</v>
      </c>
      <c r="E509" t="s">
        <v>16788</v>
      </c>
      <c r="F509" t="s">
        <v>11865</v>
      </c>
      <c r="G509" t="s">
        <v>16789</v>
      </c>
      <c r="H509" t="s">
        <v>16790</v>
      </c>
      <c r="I509" t="s">
        <v>8500</v>
      </c>
    </row>
    <row r="510" spans="1:9" x14ac:dyDescent="0.15">
      <c r="A510">
        <v>41898</v>
      </c>
      <c r="B510" t="s">
        <v>15160</v>
      </c>
      <c r="C510" t="s">
        <v>15595</v>
      </c>
      <c r="D510" t="s">
        <v>6213</v>
      </c>
      <c r="E510" t="s">
        <v>16791</v>
      </c>
      <c r="F510" t="s">
        <v>11360</v>
      </c>
      <c r="G510" t="s">
        <v>16792</v>
      </c>
      <c r="H510" t="s">
        <v>16793</v>
      </c>
      <c r="I510" t="s">
        <v>6511</v>
      </c>
    </row>
    <row r="511" spans="1:9" x14ac:dyDescent="0.15">
      <c r="A511">
        <v>41899</v>
      </c>
      <c r="B511" t="s">
        <v>15161</v>
      </c>
      <c r="C511" t="s">
        <v>15567</v>
      </c>
      <c r="D511" t="s">
        <v>14474</v>
      </c>
      <c r="E511" t="s">
        <v>16794</v>
      </c>
      <c r="F511" t="s">
        <v>16795</v>
      </c>
      <c r="G511" t="s">
        <v>15657</v>
      </c>
      <c r="H511" t="s">
        <v>16796</v>
      </c>
      <c r="I511" t="s">
        <v>9003</v>
      </c>
    </row>
    <row r="512" spans="1:9" x14ac:dyDescent="0.15">
      <c r="A512">
        <v>41978</v>
      </c>
      <c r="B512" t="s">
        <v>15162</v>
      </c>
      <c r="C512" t="s">
        <v>15567</v>
      </c>
      <c r="D512" t="s">
        <v>6224</v>
      </c>
      <c r="E512" t="s">
        <v>16797</v>
      </c>
      <c r="F512" t="s">
        <v>16798</v>
      </c>
      <c r="G512" t="s">
        <v>15981</v>
      </c>
      <c r="H512" t="s">
        <v>16799</v>
      </c>
      <c r="I512" t="s">
        <v>6467</v>
      </c>
    </row>
    <row r="513" spans="1:9" x14ac:dyDescent="0.15">
      <c r="A513">
        <v>42122</v>
      </c>
      <c r="B513" t="s">
        <v>15163</v>
      </c>
      <c r="C513" t="s">
        <v>15595</v>
      </c>
      <c r="D513" t="s">
        <v>6298</v>
      </c>
      <c r="E513" t="s">
        <v>16800</v>
      </c>
      <c r="G513" t="s">
        <v>16801</v>
      </c>
      <c r="H513" t="s">
        <v>16416</v>
      </c>
      <c r="I513" t="s">
        <v>6431</v>
      </c>
    </row>
    <row r="514" spans="1:9" x14ac:dyDescent="0.15">
      <c r="A514">
        <v>42148</v>
      </c>
      <c r="B514" t="s">
        <v>23688</v>
      </c>
      <c r="C514" t="s">
        <v>15567</v>
      </c>
      <c r="D514" t="s">
        <v>6381</v>
      </c>
      <c r="E514" t="s">
        <v>16802</v>
      </c>
      <c r="F514" t="s">
        <v>16803</v>
      </c>
      <c r="G514" t="s">
        <v>16804</v>
      </c>
      <c r="H514" t="s">
        <v>16805</v>
      </c>
      <c r="I514" t="s">
        <v>8002</v>
      </c>
    </row>
    <row r="515" spans="1:9" x14ac:dyDescent="0.15">
      <c r="A515">
        <v>42330</v>
      </c>
      <c r="B515" t="s">
        <v>15165</v>
      </c>
      <c r="C515" t="s">
        <v>15567</v>
      </c>
      <c r="D515" t="s">
        <v>6213</v>
      </c>
      <c r="E515" t="s">
        <v>7030</v>
      </c>
      <c r="G515" t="s">
        <v>7026</v>
      </c>
      <c r="H515" t="s">
        <v>7027</v>
      </c>
      <c r="I515" t="s">
        <v>7028</v>
      </c>
    </row>
    <row r="516" spans="1:9" x14ac:dyDescent="0.15">
      <c r="A516">
        <v>42486</v>
      </c>
      <c r="B516" t="s">
        <v>15166</v>
      </c>
      <c r="C516" t="s">
        <v>15567</v>
      </c>
      <c r="D516" t="s">
        <v>16273</v>
      </c>
      <c r="E516" t="s">
        <v>16806</v>
      </c>
      <c r="F516" t="s">
        <v>16807</v>
      </c>
      <c r="G516" t="s">
        <v>16808</v>
      </c>
      <c r="H516" t="s">
        <v>16809</v>
      </c>
      <c r="I516" t="s">
        <v>6463</v>
      </c>
    </row>
    <row r="517" spans="1:9" x14ac:dyDescent="0.15">
      <c r="A517">
        <v>42504</v>
      </c>
      <c r="B517" t="s">
        <v>15167</v>
      </c>
      <c r="C517" t="s">
        <v>15567</v>
      </c>
      <c r="D517" t="s">
        <v>6210</v>
      </c>
      <c r="E517" t="s">
        <v>6400</v>
      </c>
      <c r="F517" t="s">
        <v>16810</v>
      </c>
      <c r="G517" t="s">
        <v>16632</v>
      </c>
      <c r="H517" t="s">
        <v>16633</v>
      </c>
      <c r="I517" t="s">
        <v>6399</v>
      </c>
    </row>
    <row r="518" spans="1:9" x14ac:dyDescent="0.15">
      <c r="A518">
        <v>42510</v>
      </c>
      <c r="B518" t="s">
        <v>15168</v>
      </c>
      <c r="C518" t="s">
        <v>15567</v>
      </c>
      <c r="D518" t="s">
        <v>6210</v>
      </c>
      <c r="E518" t="s">
        <v>16812</v>
      </c>
      <c r="F518" t="s">
        <v>16813</v>
      </c>
      <c r="G518" t="s">
        <v>16814</v>
      </c>
      <c r="H518" t="s">
        <v>16815</v>
      </c>
      <c r="I518" t="s">
        <v>6238</v>
      </c>
    </row>
    <row r="519" spans="1:9" x14ac:dyDescent="0.15">
      <c r="A519">
        <v>42514</v>
      </c>
      <c r="B519" t="s">
        <v>15169</v>
      </c>
      <c r="C519" t="s">
        <v>15567</v>
      </c>
      <c r="D519" t="s">
        <v>14474</v>
      </c>
      <c r="E519" t="s">
        <v>16816</v>
      </c>
      <c r="F519" t="s">
        <v>16817</v>
      </c>
      <c r="G519" t="s">
        <v>16818</v>
      </c>
      <c r="H519" t="s">
        <v>13794</v>
      </c>
      <c r="I519" t="s">
        <v>6526</v>
      </c>
    </row>
    <row r="520" spans="1:9" x14ac:dyDescent="0.15">
      <c r="A520">
        <v>42521</v>
      </c>
      <c r="B520" t="s">
        <v>15170</v>
      </c>
      <c r="C520" t="s">
        <v>15567</v>
      </c>
      <c r="D520" t="s">
        <v>13996</v>
      </c>
      <c r="E520" t="s">
        <v>16819</v>
      </c>
      <c r="F520" t="s">
        <v>14538</v>
      </c>
      <c r="G520" t="s">
        <v>14536</v>
      </c>
      <c r="H520" t="s">
        <v>14537</v>
      </c>
      <c r="I520" t="s">
        <v>6588</v>
      </c>
    </row>
    <row r="521" spans="1:9" x14ac:dyDescent="0.15">
      <c r="A521">
        <v>42523</v>
      </c>
      <c r="B521" t="s">
        <v>15171</v>
      </c>
      <c r="C521" t="s">
        <v>15567</v>
      </c>
      <c r="D521" t="s">
        <v>6413</v>
      </c>
      <c r="E521" t="s">
        <v>15727</v>
      </c>
      <c r="F521" t="s">
        <v>15728</v>
      </c>
      <c r="G521" t="s">
        <v>14539</v>
      </c>
      <c r="H521" t="s">
        <v>14504</v>
      </c>
      <c r="I521" t="s">
        <v>8775</v>
      </c>
    </row>
    <row r="522" spans="1:9" x14ac:dyDescent="0.15">
      <c r="A522">
        <v>42524</v>
      </c>
      <c r="B522" t="s">
        <v>15172</v>
      </c>
      <c r="C522" t="s">
        <v>15567</v>
      </c>
      <c r="D522" t="s">
        <v>6213</v>
      </c>
      <c r="E522" t="s">
        <v>10853</v>
      </c>
      <c r="F522" t="s">
        <v>10854</v>
      </c>
      <c r="G522" t="s">
        <v>10851</v>
      </c>
      <c r="H522" t="s">
        <v>10852</v>
      </c>
      <c r="I522" t="s">
        <v>6257</v>
      </c>
    </row>
    <row r="523" spans="1:9" x14ac:dyDescent="0.15">
      <c r="A523">
        <v>42533</v>
      </c>
      <c r="B523" t="s">
        <v>15173</v>
      </c>
      <c r="C523" t="s">
        <v>15567</v>
      </c>
      <c r="D523" t="s">
        <v>6413</v>
      </c>
      <c r="E523" t="s">
        <v>13233</v>
      </c>
      <c r="F523" t="s">
        <v>13234</v>
      </c>
      <c r="G523" t="s">
        <v>15598</v>
      </c>
      <c r="H523" t="s">
        <v>15599</v>
      </c>
      <c r="I523" t="s">
        <v>7883</v>
      </c>
    </row>
    <row r="524" spans="1:9" x14ac:dyDescent="0.15">
      <c r="A524">
        <v>42535</v>
      </c>
      <c r="B524" t="s">
        <v>15174</v>
      </c>
      <c r="C524" t="s">
        <v>15567</v>
      </c>
      <c r="D524" t="s">
        <v>6210</v>
      </c>
      <c r="E524" t="s">
        <v>14460</v>
      </c>
      <c r="F524" t="s">
        <v>15925</v>
      </c>
      <c r="G524" t="s">
        <v>15926</v>
      </c>
      <c r="H524" t="s">
        <v>15927</v>
      </c>
      <c r="I524" t="s">
        <v>6449</v>
      </c>
    </row>
    <row r="525" spans="1:9" x14ac:dyDescent="0.15">
      <c r="A525">
        <v>42538</v>
      </c>
      <c r="B525" t="s">
        <v>15175</v>
      </c>
      <c r="C525" t="s">
        <v>15567</v>
      </c>
      <c r="D525" t="s">
        <v>6210</v>
      </c>
      <c r="E525" t="s">
        <v>16820</v>
      </c>
      <c r="F525" t="s">
        <v>16821</v>
      </c>
      <c r="G525" t="s">
        <v>16822</v>
      </c>
      <c r="H525" t="s">
        <v>16823</v>
      </c>
      <c r="I525" t="s">
        <v>6374</v>
      </c>
    </row>
    <row r="526" spans="1:9" x14ac:dyDescent="0.15">
      <c r="A526">
        <v>42540</v>
      </c>
      <c r="B526" t="s">
        <v>15176</v>
      </c>
      <c r="C526" t="s">
        <v>15567</v>
      </c>
      <c r="D526" t="s">
        <v>6213</v>
      </c>
      <c r="E526" t="s">
        <v>14565</v>
      </c>
      <c r="F526" t="s">
        <v>16824</v>
      </c>
      <c r="G526" t="s">
        <v>16825</v>
      </c>
      <c r="H526" t="s">
        <v>16826</v>
      </c>
      <c r="I526" t="s">
        <v>6822</v>
      </c>
    </row>
    <row r="527" spans="1:9" x14ac:dyDescent="0.15">
      <c r="A527">
        <v>42541</v>
      </c>
      <c r="B527" t="s">
        <v>15177</v>
      </c>
      <c r="C527" t="s">
        <v>15595</v>
      </c>
      <c r="D527" t="s">
        <v>6362</v>
      </c>
      <c r="E527" t="s">
        <v>8979</v>
      </c>
      <c r="F527" t="s">
        <v>16827</v>
      </c>
      <c r="G527" t="s">
        <v>8977</v>
      </c>
      <c r="H527" t="s">
        <v>8978</v>
      </c>
      <c r="I527" t="s">
        <v>6588</v>
      </c>
    </row>
    <row r="528" spans="1:9" x14ac:dyDescent="0.15">
      <c r="A528">
        <v>42542</v>
      </c>
      <c r="B528" t="s">
        <v>15178</v>
      </c>
      <c r="C528" t="s">
        <v>15567</v>
      </c>
      <c r="D528" t="s">
        <v>14474</v>
      </c>
      <c r="E528" t="s">
        <v>16828</v>
      </c>
      <c r="F528" t="s">
        <v>11304</v>
      </c>
      <c r="G528" t="s">
        <v>16558</v>
      </c>
      <c r="H528" t="s">
        <v>16559</v>
      </c>
      <c r="I528" t="s">
        <v>6387</v>
      </c>
    </row>
    <row r="529" spans="1:9" x14ac:dyDescent="0.15">
      <c r="A529">
        <v>42545</v>
      </c>
      <c r="B529" t="s">
        <v>15179</v>
      </c>
      <c r="C529" t="s">
        <v>15567</v>
      </c>
      <c r="D529" t="s">
        <v>6213</v>
      </c>
      <c r="E529" t="s">
        <v>16829</v>
      </c>
      <c r="F529" t="s">
        <v>16830</v>
      </c>
      <c r="G529" t="s">
        <v>15756</v>
      </c>
      <c r="H529" t="s">
        <v>16831</v>
      </c>
      <c r="I529" t="s">
        <v>10225</v>
      </c>
    </row>
    <row r="530" spans="1:9" x14ac:dyDescent="0.15">
      <c r="A530">
        <v>42546</v>
      </c>
      <c r="B530" t="s">
        <v>15180</v>
      </c>
      <c r="C530" t="s">
        <v>15567</v>
      </c>
      <c r="D530" t="s">
        <v>6210</v>
      </c>
      <c r="E530" t="s">
        <v>16832</v>
      </c>
      <c r="F530" t="s">
        <v>16833</v>
      </c>
      <c r="G530" t="s">
        <v>16834</v>
      </c>
      <c r="H530" t="s">
        <v>16835</v>
      </c>
      <c r="I530" t="s">
        <v>7401</v>
      </c>
    </row>
    <row r="531" spans="1:9" x14ac:dyDescent="0.15">
      <c r="A531">
        <v>42552</v>
      </c>
      <c r="B531" t="s">
        <v>15181</v>
      </c>
      <c r="C531" t="s">
        <v>15567</v>
      </c>
      <c r="D531" t="s">
        <v>6210</v>
      </c>
      <c r="E531" t="s">
        <v>16836</v>
      </c>
      <c r="F531" t="s">
        <v>16837</v>
      </c>
      <c r="G531" t="s">
        <v>16838</v>
      </c>
      <c r="H531" t="s">
        <v>16839</v>
      </c>
      <c r="I531" t="s">
        <v>6327</v>
      </c>
    </row>
    <row r="532" spans="1:9" x14ac:dyDescent="0.15">
      <c r="A532">
        <v>42553</v>
      </c>
      <c r="B532" t="s">
        <v>15182</v>
      </c>
      <c r="C532" t="s">
        <v>15567</v>
      </c>
      <c r="D532" t="s">
        <v>6210</v>
      </c>
      <c r="E532" t="s">
        <v>16840</v>
      </c>
      <c r="F532" t="s">
        <v>16841</v>
      </c>
      <c r="G532" t="s">
        <v>23689</v>
      </c>
      <c r="H532" t="s">
        <v>16842</v>
      </c>
      <c r="I532" t="s">
        <v>6293</v>
      </c>
    </row>
    <row r="533" spans="1:9" x14ac:dyDescent="0.15">
      <c r="A533">
        <v>42554</v>
      </c>
      <c r="B533" t="s">
        <v>15183</v>
      </c>
      <c r="C533" t="s">
        <v>15567</v>
      </c>
      <c r="D533" t="s">
        <v>6210</v>
      </c>
      <c r="E533" t="s">
        <v>16843</v>
      </c>
      <c r="F533" t="s">
        <v>16844</v>
      </c>
      <c r="G533" t="s">
        <v>16845</v>
      </c>
      <c r="H533" t="s">
        <v>16846</v>
      </c>
      <c r="I533" t="s">
        <v>7529</v>
      </c>
    </row>
    <row r="534" spans="1:9" x14ac:dyDescent="0.15">
      <c r="A534">
        <v>42557</v>
      </c>
      <c r="B534" t="s">
        <v>15184</v>
      </c>
      <c r="C534" t="s">
        <v>15567</v>
      </c>
      <c r="D534" t="s">
        <v>6210</v>
      </c>
      <c r="E534" t="s">
        <v>16847</v>
      </c>
      <c r="F534" t="s">
        <v>16848</v>
      </c>
      <c r="G534" t="s">
        <v>16849</v>
      </c>
      <c r="H534" t="s">
        <v>15766</v>
      </c>
      <c r="I534" t="s">
        <v>6359</v>
      </c>
    </row>
    <row r="535" spans="1:9" x14ac:dyDescent="0.15">
      <c r="A535">
        <v>42558</v>
      </c>
      <c r="B535" t="s">
        <v>15185</v>
      </c>
      <c r="C535" t="s">
        <v>15567</v>
      </c>
      <c r="D535" t="s">
        <v>6210</v>
      </c>
      <c r="E535" t="s">
        <v>16353</v>
      </c>
      <c r="F535" t="s">
        <v>16850</v>
      </c>
      <c r="G535" t="s">
        <v>16268</v>
      </c>
      <c r="H535" t="s">
        <v>16355</v>
      </c>
      <c r="I535" t="s">
        <v>6445</v>
      </c>
    </row>
    <row r="536" spans="1:9" x14ac:dyDescent="0.15">
      <c r="A536">
        <v>42559</v>
      </c>
      <c r="B536" t="s">
        <v>15186</v>
      </c>
      <c r="C536" t="s">
        <v>15595</v>
      </c>
      <c r="D536" t="s">
        <v>6213</v>
      </c>
      <c r="E536" t="s">
        <v>10018</v>
      </c>
      <c r="G536" t="s">
        <v>10016</v>
      </c>
      <c r="H536" t="s">
        <v>10017</v>
      </c>
      <c r="I536" t="s">
        <v>6528</v>
      </c>
    </row>
    <row r="537" spans="1:9" x14ac:dyDescent="0.15">
      <c r="A537">
        <v>42561</v>
      </c>
      <c r="B537" t="s">
        <v>15187</v>
      </c>
      <c r="C537" t="s">
        <v>15567</v>
      </c>
      <c r="D537" t="s">
        <v>6210</v>
      </c>
      <c r="E537" t="s">
        <v>16851</v>
      </c>
      <c r="F537" t="s">
        <v>16852</v>
      </c>
      <c r="G537" t="s">
        <v>23690</v>
      </c>
      <c r="H537" t="s">
        <v>16853</v>
      </c>
      <c r="I537" t="s">
        <v>6571</v>
      </c>
    </row>
    <row r="538" spans="1:9" x14ac:dyDescent="0.15">
      <c r="A538">
        <v>42562</v>
      </c>
      <c r="B538" t="s">
        <v>15188</v>
      </c>
      <c r="C538" t="s">
        <v>15567</v>
      </c>
      <c r="D538" t="s">
        <v>6210</v>
      </c>
      <c r="E538" t="s">
        <v>16854</v>
      </c>
      <c r="F538" t="s">
        <v>16855</v>
      </c>
      <c r="G538" t="s">
        <v>16856</v>
      </c>
      <c r="H538" t="s">
        <v>16857</v>
      </c>
      <c r="I538" t="s">
        <v>10844</v>
      </c>
    </row>
    <row r="539" spans="1:9" x14ac:dyDescent="0.15">
      <c r="A539">
        <v>42564</v>
      </c>
      <c r="B539" t="s">
        <v>15189</v>
      </c>
      <c r="C539" t="s">
        <v>15567</v>
      </c>
      <c r="D539" t="s">
        <v>6224</v>
      </c>
      <c r="E539" t="s">
        <v>7039</v>
      </c>
      <c r="F539" t="s">
        <v>7040</v>
      </c>
      <c r="G539" t="s">
        <v>7037</v>
      </c>
      <c r="H539" t="s">
        <v>7038</v>
      </c>
      <c r="I539" t="s">
        <v>6575</v>
      </c>
    </row>
    <row r="540" spans="1:9" x14ac:dyDescent="0.15">
      <c r="A540">
        <v>42567</v>
      </c>
      <c r="B540" t="s">
        <v>15190</v>
      </c>
      <c r="C540" t="s">
        <v>15567</v>
      </c>
      <c r="D540" t="s">
        <v>6210</v>
      </c>
      <c r="E540" t="s">
        <v>16858</v>
      </c>
      <c r="F540" t="s">
        <v>16859</v>
      </c>
      <c r="G540" t="s">
        <v>16860</v>
      </c>
      <c r="H540" t="s">
        <v>16861</v>
      </c>
      <c r="I540" t="s">
        <v>7426</v>
      </c>
    </row>
    <row r="541" spans="1:9" x14ac:dyDescent="0.15">
      <c r="A541">
        <v>42569</v>
      </c>
      <c r="B541" t="s">
        <v>15191</v>
      </c>
      <c r="C541" t="s">
        <v>15567</v>
      </c>
      <c r="D541" t="s">
        <v>6210</v>
      </c>
      <c r="E541" t="s">
        <v>23608</v>
      </c>
      <c r="F541" t="s">
        <v>10970</v>
      </c>
      <c r="G541" t="s">
        <v>16079</v>
      </c>
      <c r="H541" t="s">
        <v>15757</v>
      </c>
      <c r="I541" t="s">
        <v>6868</v>
      </c>
    </row>
    <row r="542" spans="1:9" x14ac:dyDescent="0.15">
      <c r="A542">
        <v>42570</v>
      </c>
      <c r="B542" t="s">
        <v>15192</v>
      </c>
      <c r="C542" t="s">
        <v>15595</v>
      </c>
      <c r="D542" t="s">
        <v>6298</v>
      </c>
      <c r="E542" t="s">
        <v>16194</v>
      </c>
      <c r="F542" t="s">
        <v>16862</v>
      </c>
      <c r="G542" t="s">
        <v>9826</v>
      </c>
      <c r="H542" t="s">
        <v>9827</v>
      </c>
      <c r="I542" t="s">
        <v>6418</v>
      </c>
    </row>
    <row r="543" spans="1:9" x14ac:dyDescent="0.15">
      <c r="A543">
        <v>42579</v>
      </c>
      <c r="B543" t="s">
        <v>15193</v>
      </c>
      <c r="C543" t="s">
        <v>15567</v>
      </c>
      <c r="D543" t="s">
        <v>6220</v>
      </c>
      <c r="E543" t="s">
        <v>14552</v>
      </c>
      <c r="F543" t="s">
        <v>14553</v>
      </c>
      <c r="G543" t="s">
        <v>23691</v>
      </c>
      <c r="H543" t="s">
        <v>14551</v>
      </c>
      <c r="I543" t="s">
        <v>8219</v>
      </c>
    </row>
    <row r="544" spans="1:9" x14ac:dyDescent="0.15">
      <c r="A544">
        <v>42580</v>
      </c>
      <c r="B544" t="s">
        <v>15194</v>
      </c>
      <c r="C544" t="s">
        <v>15567</v>
      </c>
      <c r="D544" t="s">
        <v>13996</v>
      </c>
      <c r="E544" t="s">
        <v>14557</v>
      </c>
      <c r="F544" t="s">
        <v>14558</v>
      </c>
      <c r="G544" t="s">
        <v>14555</v>
      </c>
      <c r="H544" t="s">
        <v>14556</v>
      </c>
      <c r="I544" t="s">
        <v>6507</v>
      </c>
    </row>
    <row r="545" spans="1:9" x14ac:dyDescent="0.15">
      <c r="A545">
        <v>42587</v>
      </c>
      <c r="B545" t="s">
        <v>15195</v>
      </c>
      <c r="C545" t="s">
        <v>15567</v>
      </c>
      <c r="D545" t="s">
        <v>6213</v>
      </c>
      <c r="E545" t="s">
        <v>16863</v>
      </c>
      <c r="F545" t="s">
        <v>16864</v>
      </c>
      <c r="G545" t="s">
        <v>16865</v>
      </c>
      <c r="H545" t="s">
        <v>16866</v>
      </c>
      <c r="I545" t="s">
        <v>6588</v>
      </c>
    </row>
    <row r="546" spans="1:9" x14ac:dyDescent="0.15">
      <c r="A546">
        <v>42594</v>
      </c>
      <c r="B546" t="s">
        <v>15196</v>
      </c>
      <c r="C546" t="s">
        <v>15567</v>
      </c>
      <c r="D546" t="s">
        <v>7466</v>
      </c>
      <c r="E546" t="s">
        <v>16867</v>
      </c>
      <c r="G546" t="s">
        <v>23692</v>
      </c>
      <c r="H546" t="s">
        <v>23693</v>
      </c>
      <c r="I546" t="s">
        <v>6507</v>
      </c>
    </row>
    <row r="547" spans="1:9" x14ac:dyDescent="0.15">
      <c r="A547">
        <v>42596</v>
      </c>
      <c r="B547" t="s">
        <v>15197</v>
      </c>
      <c r="C547" t="s">
        <v>15567</v>
      </c>
      <c r="D547" t="s">
        <v>6213</v>
      </c>
      <c r="E547" t="s">
        <v>16868</v>
      </c>
      <c r="F547" t="s">
        <v>16869</v>
      </c>
      <c r="G547" t="s">
        <v>15878</v>
      </c>
      <c r="H547" t="s">
        <v>16870</v>
      </c>
      <c r="I547" t="s">
        <v>6288</v>
      </c>
    </row>
    <row r="548" spans="1:9" x14ac:dyDescent="0.15">
      <c r="A548">
        <v>42600</v>
      </c>
      <c r="B548" t="s">
        <v>15198</v>
      </c>
      <c r="C548" t="s">
        <v>15567</v>
      </c>
      <c r="D548" t="s">
        <v>6213</v>
      </c>
      <c r="E548" t="s">
        <v>16871</v>
      </c>
      <c r="F548" t="s">
        <v>16872</v>
      </c>
      <c r="G548" t="s">
        <v>16640</v>
      </c>
      <c r="H548" t="s">
        <v>16873</v>
      </c>
      <c r="I548" t="s">
        <v>6437</v>
      </c>
    </row>
    <row r="549" spans="1:9" x14ac:dyDescent="0.15">
      <c r="A549">
        <v>42604</v>
      </c>
      <c r="B549" t="s">
        <v>15199</v>
      </c>
      <c r="C549" t="s">
        <v>15567</v>
      </c>
      <c r="D549" t="s">
        <v>6213</v>
      </c>
      <c r="E549" t="s">
        <v>16874</v>
      </c>
      <c r="F549" t="s">
        <v>16875</v>
      </c>
      <c r="G549" t="s">
        <v>16876</v>
      </c>
      <c r="H549" t="s">
        <v>16877</v>
      </c>
      <c r="I549" t="s">
        <v>7408</v>
      </c>
    </row>
    <row r="550" spans="1:9" x14ac:dyDescent="0.15">
      <c r="A550">
        <v>42607</v>
      </c>
      <c r="B550" t="s">
        <v>23694</v>
      </c>
      <c r="C550" t="s">
        <v>15567</v>
      </c>
      <c r="D550" t="s">
        <v>6216</v>
      </c>
      <c r="E550" t="s">
        <v>6590</v>
      </c>
      <c r="F550" t="s">
        <v>6520</v>
      </c>
      <c r="G550" t="s">
        <v>15744</v>
      </c>
      <c r="H550" t="s">
        <v>16163</v>
      </c>
      <c r="I550" t="s">
        <v>6699</v>
      </c>
    </row>
    <row r="551" spans="1:9" x14ac:dyDescent="0.15">
      <c r="A551">
        <v>42610</v>
      </c>
      <c r="B551" t="s">
        <v>15201</v>
      </c>
      <c r="C551" t="s">
        <v>15567</v>
      </c>
      <c r="D551" t="s">
        <v>6210</v>
      </c>
      <c r="E551" t="s">
        <v>16878</v>
      </c>
      <c r="F551" t="s">
        <v>12779</v>
      </c>
      <c r="G551" t="s">
        <v>15570</v>
      </c>
      <c r="H551" t="s">
        <v>16879</v>
      </c>
      <c r="I551" t="s">
        <v>6775</v>
      </c>
    </row>
    <row r="552" spans="1:9" x14ac:dyDescent="0.15">
      <c r="A552">
        <v>42616</v>
      </c>
      <c r="B552" t="s">
        <v>15203</v>
      </c>
      <c r="C552" t="s">
        <v>15567</v>
      </c>
      <c r="D552" t="s">
        <v>6224</v>
      </c>
      <c r="E552" t="s">
        <v>16880</v>
      </c>
      <c r="F552" t="s">
        <v>16881</v>
      </c>
      <c r="G552" t="s">
        <v>23695</v>
      </c>
      <c r="H552" t="s">
        <v>16882</v>
      </c>
      <c r="I552" t="s">
        <v>7948</v>
      </c>
    </row>
    <row r="553" spans="1:9" x14ac:dyDescent="0.15">
      <c r="A553">
        <v>42623</v>
      </c>
      <c r="B553" t="s">
        <v>15204</v>
      </c>
      <c r="C553" t="s">
        <v>15567</v>
      </c>
      <c r="D553" t="s">
        <v>6210</v>
      </c>
      <c r="E553" t="s">
        <v>16883</v>
      </c>
      <c r="F553" t="s">
        <v>16884</v>
      </c>
      <c r="G553" t="s">
        <v>16127</v>
      </c>
      <c r="H553" t="s">
        <v>16885</v>
      </c>
      <c r="I553" t="s">
        <v>6247</v>
      </c>
    </row>
    <row r="554" spans="1:9" x14ac:dyDescent="0.15">
      <c r="A554">
        <v>42632</v>
      </c>
      <c r="B554" t="s">
        <v>23696</v>
      </c>
      <c r="C554" t="s">
        <v>15567</v>
      </c>
      <c r="D554" t="s">
        <v>14474</v>
      </c>
      <c r="E554" t="s">
        <v>23697</v>
      </c>
      <c r="F554" t="s">
        <v>23698</v>
      </c>
      <c r="G554" t="s">
        <v>23699</v>
      </c>
      <c r="H554" t="s">
        <v>23700</v>
      </c>
      <c r="I554" t="s">
        <v>6537</v>
      </c>
    </row>
    <row r="555" spans="1:9" x14ac:dyDescent="0.15">
      <c r="A555">
        <v>42634</v>
      </c>
      <c r="B555" t="s">
        <v>15206</v>
      </c>
      <c r="C555" t="s">
        <v>15567</v>
      </c>
      <c r="D555" t="s">
        <v>14474</v>
      </c>
      <c r="E555" t="s">
        <v>16886</v>
      </c>
      <c r="F555" t="s">
        <v>11465</v>
      </c>
      <c r="G555" t="s">
        <v>16887</v>
      </c>
      <c r="H555" t="s">
        <v>16888</v>
      </c>
      <c r="I555" t="s">
        <v>6536</v>
      </c>
    </row>
    <row r="556" spans="1:9" x14ac:dyDescent="0.15">
      <c r="A556">
        <v>42636</v>
      </c>
      <c r="B556" t="s">
        <v>15207</v>
      </c>
      <c r="C556" t="s">
        <v>15567</v>
      </c>
      <c r="D556" t="s">
        <v>14474</v>
      </c>
      <c r="E556" t="s">
        <v>7467</v>
      </c>
      <c r="F556" t="s">
        <v>16889</v>
      </c>
      <c r="G556" t="s">
        <v>7464</v>
      </c>
      <c r="H556" t="s">
        <v>7465</v>
      </c>
      <c r="I556" t="s">
        <v>6597</v>
      </c>
    </row>
    <row r="557" spans="1:9" x14ac:dyDescent="0.15">
      <c r="A557">
        <v>42640</v>
      </c>
      <c r="B557" t="s">
        <v>15208</v>
      </c>
      <c r="C557" t="s">
        <v>15567</v>
      </c>
      <c r="D557" t="s">
        <v>6220</v>
      </c>
      <c r="E557" t="s">
        <v>16890</v>
      </c>
      <c r="F557" t="s">
        <v>16891</v>
      </c>
      <c r="G557" t="s">
        <v>16892</v>
      </c>
      <c r="H557" t="s">
        <v>16893</v>
      </c>
      <c r="I557" t="s">
        <v>6283</v>
      </c>
    </row>
    <row r="558" spans="1:9" x14ac:dyDescent="0.15">
      <c r="A558">
        <v>42653</v>
      </c>
      <c r="B558" t="s">
        <v>15209</v>
      </c>
      <c r="C558" t="s">
        <v>15567</v>
      </c>
      <c r="D558" t="s">
        <v>6381</v>
      </c>
      <c r="E558" t="s">
        <v>16894</v>
      </c>
      <c r="F558" t="s">
        <v>11563</v>
      </c>
      <c r="G558" t="s">
        <v>16895</v>
      </c>
      <c r="H558" t="s">
        <v>11562</v>
      </c>
      <c r="I558" t="s">
        <v>6775</v>
      </c>
    </row>
    <row r="559" spans="1:9" x14ac:dyDescent="0.15">
      <c r="A559">
        <v>42656</v>
      </c>
      <c r="B559" t="s">
        <v>15210</v>
      </c>
      <c r="C559" t="s">
        <v>15595</v>
      </c>
      <c r="D559" t="s">
        <v>14474</v>
      </c>
      <c r="E559" t="s">
        <v>23608</v>
      </c>
      <c r="G559" t="s">
        <v>16896</v>
      </c>
      <c r="H559" t="s">
        <v>16897</v>
      </c>
      <c r="I559" t="s">
        <v>8281</v>
      </c>
    </row>
    <row r="560" spans="1:9" x14ac:dyDescent="0.15">
      <c r="A560">
        <v>42658</v>
      </c>
      <c r="B560" t="s">
        <v>15211</v>
      </c>
      <c r="C560" t="s">
        <v>15567</v>
      </c>
      <c r="D560" t="s">
        <v>6213</v>
      </c>
      <c r="E560" t="s">
        <v>9227</v>
      </c>
      <c r="G560" t="s">
        <v>16147</v>
      </c>
      <c r="H560" t="s">
        <v>16898</v>
      </c>
      <c r="I560" t="s">
        <v>8751</v>
      </c>
    </row>
    <row r="561" spans="1:9" x14ac:dyDescent="0.15">
      <c r="A561">
        <v>42669</v>
      </c>
      <c r="B561" t="s">
        <v>15212</v>
      </c>
      <c r="C561" t="s">
        <v>15567</v>
      </c>
      <c r="D561" t="s">
        <v>6220</v>
      </c>
      <c r="E561" t="s">
        <v>16899</v>
      </c>
      <c r="F561" t="s">
        <v>16900</v>
      </c>
      <c r="G561" t="s">
        <v>16901</v>
      </c>
      <c r="H561" t="s">
        <v>16902</v>
      </c>
      <c r="I561" t="s">
        <v>6398</v>
      </c>
    </row>
    <row r="562" spans="1:9" x14ac:dyDescent="0.15">
      <c r="A562">
        <v>42674</v>
      </c>
      <c r="B562" t="s">
        <v>15213</v>
      </c>
      <c r="C562" t="s">
        <v>15567</v>
      </c>
      <c r="D562" t="s">
        <v>6220</v>
      </c>
      <c r="E562" t="s">
        <v>14588</v>
      </c>
      <c r="F562" t="s">
        <v>14589</v>
      </c>
      <c r="G562" t="s">
        <v>16903</v>
      </c>
      <c r="H562" t="s">
        <v>16904</v>
      </c>
      <c r="I562" t="s">
        <v>6586</v>
      </c>
    </row>
    <row r="563" spans="1:9" x14ac:dyDescent="0.15">
      <c r="A563">
        <v>42679</v>
      </c>
      <c r="B563" t="s">
        <v>15214</v>
      </c>
      <c r="C563" t="s">
        <v>15567</v>
      </c>
      <c r="D563" t="s">
        <v>14474</v>
      </c>
      <c r="E563" t="s">
        <v>16905</v>
      </c>
      <c r="F563" t="s">
        <v>14597</v>
      </c>
      <c r="G563" t="s">
        <v>23701</v>
      </c>
      <c r="H563" t="s">
        <v>23702</v>
      </c>
      <c r="I563" t="s">
        <v>6985</v>
      </c>
    </row>
    <row r="564" spans="1:9" x14ac:dyDescent="0.15">
      <c r="A564">
        <v>42683</v>
      </c>
      <c r="B564" t="s">
        <v>15215</v>
      </c>
      <c r="C564" t="s">
        <v>15567</v>
      </c>
      <c r="D564" t="s">
        <v>6381</v>
      </c>
      <c r="E564" t="s">
        <v>16906</v>
      </c>
      <c r="G564" t="s">
        <v>16556</v>
      </c>
      <c r="H564" t="s">
        <v>16907</v>
      </c>
      <c r="I564" t="s">
        <v>6357</v>
      </c>
    </row>
    <row r="565" spans="1:9" x14ac:dyDescent="0.15">
      <c r="A565">
        <v>42686</v>
      </c>
      <c r="B565" t="s">
        <v>15216</v>
      </c>
      <c r="C565" t="s">
        <v>15567</v>
      </c>
      <c r="D565" t="s">
        <v>14474</v>
      </c>
      <c r="E565" t="s">
        <v>14594</v>
      </c>
      <c r="F565" t="s">
        <v>14595</v>
      </c>
      <c r="G565" t="s">
        <v>14592</v>
      </c>
      <c r="H565" t="s">
        <v>14593</v>
      </c>
      <c r="I565" t="s">
        <v>6485</v>
      </c>
    </row>
    <row r="566" spans="1:9" x14ac:dyDescent="0.15">
      <c r="A566">
        <v>42708</v>
      </c>
      <c r="B566" t="s">
        <v>15217</v>
      </c>
      <c r="C566" t="s">
        <v>15567</v>
      </c>
      <c r="D566" t="s">
        <v>16256</v>
      </c>
      <c r="E566" t="s">
        <v>14600</v>
      </c>
      <c r="F566" t="s">
        <v>16908</v>
      </c>
      <c r="G566" t="s">
        <v>23703</v>
      </c>
      <c r="H566" t="s">
        <v>16909</v>
      </c>
      <c r="I566" t="s">
        <v>6293</v>
      </c>
    </row>
    <row r="567" spans="1:9" x14ac:dyDescent="0.15">
      <c r="A567">
        <v>42709</v>
      </c>
      <c r="B567" t="s">
        <v>15218</v>
      </c>
      <c r="C567" t="s">
        <v>15567</v>
      </c>
      <c r="D567" t="s">
        <v>6210</v>
      </c>
      <c r="E567" t="s">
        <v>16910</v>
      </c>
      <c r="F567" t="s">
        <v>13592</v>
      </c>
      <c r="G567" t="s">
        <v>15934</v>
      </c>
      <c r="H567" t="s">
        <v>15859</v>
      </c>
      <c r="I567" t="s">
        <v>6299</v>
      </c>
    </row>
    <row r="568" spans="1:9" x14ac:dyDescent="0.15">
      <c r="A568">
        <v>42715</v>
      </c>
      <c r="B568" t="s">
        <v>15219</v>
      </c>
      <c r="C568" t="s">
        <v>15567</v>
      </c>
      <c r="D568" t="s">
        <v>6220</v>
      </c>
      <c r="E568" t="s">
        <v>14609</v>
      </c>
      <c r="F568" t="s">
        <v>14610</v>
      </c>
      <c r="G568" t="s">
        <v>16911</v>
      </c>
      <c r="H568" t="s">
        <v>6422</v>
      </c>
      <c r="I568" t="s">
        <v>6363</v>
      </c>
    </row>
    <row r="569" spans="1:9" x14ac:dyDescent="0.15">
      <c r="A569">
        <v>42719</v>
      </c>
      <c r="B569" t="s">
        <v>15220</v>
      </c>
      <c r="C569" t="s">
        <v>15567</v>
      </c>
      <c r="D569" t="s">
        <v>14474</v>
      </c>
      <c r="E569" t="s">
        <v>23608</v>
      </c>
      <c r="G569" t="s">
        <v>16912</v>
      </c>
      <c r="H569" t="s">
        <v>16913</v>
      </c>
      <c r="I569" t="s">
        <v>6285</v>
      </c>
    </row>
    <row r="570" spans="1:9" x14ac:dyDescent="0.15">
      <c r="A570">
        <v>42723</v>
      </c>
      <c r="B570" t="s">
        <v>15221</v>
      </c>
      <c r="C570" t="s">
        <v>15567</v>
      </c>
      <c r="D570" t="s">
        <v>14474</v>
      </c>
      <c r="E570" t="s">
        <v>7369</v>
      </c>
      <c r="G570" t="s">
        <v>15598</v>
      </c>
      <c r="H570" t="s">
        <v>15599</v>
      </c>
      <c r="I570" t="s">
        <v>7883</v>
      </c>
    </row>
    <row r="571" spans="1:9" x14ac:dyDescent="0.15">
      <c r="A571">
        <v>42724</v>
      </c>
      <c r="B571" t="s">
        <v>15222</v>
      </c>
      <c r="C571" t="s">
        <v>15595</v>
      </c>
      <c r="D571" t="s">
        <v>14474</v>
      </c>
      <c r="E571" t="s">
        <v>16914</v>
      </c>
      <c r="G571" t="s">
        <v>23704</v>
      </c>
      <c r="H571" t="s">
        <v>16915</v>
      </c>
      <c r="I571" t="s">
        <v>7376</v>
      </c>
    </row>
    <row r="572" spans="1:9" x14ac:dyDescent="0.15">
      <c r="A572">
        <v>42728</v>
      </c>
      <c r="B572" t="s">
        <v>15223</v>
      </c>
      <c r="C572" t="s">
        <v>15567</v>
      </c>
      <c r="D572" t="s">
        <v>14474</v>
      </c>
      <c r="E572" t="s">
        <v>14615</v>
      </c>
      <c r="F572" t="s">
        <v>16916</v>
      </c>
      <c r="G572" t="s">
        <v>16917</v>
      </c>
      <c r="H572" t="s">
        <v>16918</v>
      </c>
      <c r="I572" t="s">
        <v>7333</v>
      </c>
    </row>
    <row r="573" spans="1:9" x14ac:dyDescent="0.15">
      <c r="A573">
        <v>42736</v>
      </c>
      <c r="B573" t="s">
        <v>15224</v>
      </c>
      <c r="C573" t="s">
        <v>15567</v>
      </c>
      <c r="D573" t="s">
        <v>14474</v>
      </c>
      <c r="E573" t="s">
        <v>16919</v>
      </c>
      <c r="F573" t="s">
        <v>14622</v>
      </c>
      <c r="G573" t="s">
        <v>14620</v>
      </c>
      <c r="H573" t="s">
        <v>14621</v>
      </c>
      <c r="I573" t="s">
        <v>6239</v>
      </c>
    </row>
    <row r="574" spans="1:9" x14ac:dyDescent="0.15">
      <c r="A574">
        <v>42738</v>
      </c>
      <c r="B574" t="s">
        <v>15225</v>
      </c>
      <c r="C574" t="s">
        <v>15567</v>
      </c>
      <c r="D574" t="s">
        <v>6210</v>
      </c>
      <c r="E574" t="s">
        <v>16527</v>
      </c>
      <c r="G574" t="s">
        <v>23705</v>
      </c>
      <c r="H574" t="s">
        <v>16462</v>
      </c>
      <c r="I574" t="s">
        <v>12066</v>
      </c>
    </row>
    <row r="575" spans="1:9" x14ac:dyDescent="0.15">
      <c r="A575">
        <v>42744</v>
      </c>
      <c r="B575" t="s">
        <v>15226</v>
      </c>
      <c r="C575" t="s">
        <v>15567</v>
      </c>
      <c r="D575" t="s">
        <v>6213</v>
      </c>
      <c r="E575" t="s">
        <v>16920</v>
      </c>
      <c r="F575" t="s">
        <v>16921</v>
      </c>
      <c r="G575" t="s">
        <v>23706</v>
      </c>
      <c r="H575" t="s">
        <v>6744</v>
      </c>
      <c r="I575" t="s">
        <v>6441</v>
      </c>
    </row>
    <row r="576" spans="1:9" x14ac:dyDescent="0.15">
      <c r="A576">
        <v>42751</v>
      </c>
      <c r="B576" t="s">
        <v>15227</v>
      </c>
      <c r="C576" t="s">
        <v>15567</v>
      </c>
      <c r="D576" t="s">
        <v>6220</v>
      </c>
      <c r="E576" t="s">
        <v>16922</v>
      </c>
      <c r="G576" t="s">
        <v>15989</v>
      </c>
      <c r="H576" t="s">
        <v>16923</v>
      </c>
      <c r="I576" t="s">
        <v>13021</v>
      </c>
    </row>
    <row r="577" spans="1:9" x14ac:dyDescent="0.15">
      <c r="A577">
        <v>42754</v>
      </c>
      <c r="B577" t="s">
        <v>15228</v>
      </c>
      <c r="C577" t="s">
        <v>15595</v>
      </c>
      <c r="D577" t="s">
        <v>6213</v>
      </c>
      <c r="E577" t="s">
        <v>16924</v>
      </c>
      <c r="F577" t="s">
        <v>16925</v>
      </c>
      <c r="G577" t="s">
        <v>23707</v>
      </c>
      <c r="H577" t="s">
        <v>16926</v>
      </c>
      <c r="I577" t="s">
        <v>9107</v>
      </c>
    </row>
    <row r="578" spans="1:9" x14ac:dyDescent="0.15">
      <c r="A578">
        <v>42755</v>
      </c>
      <c r="B578" t="s">
        <v>15229</v>
      </c>
      <c r="C578" t="s">
        <v>15567</v>
      </c>
      <c r="D578" t="s">
        <v>8867</v>
      </c>
      <c r="E578" t="s">
        <v>23608</v>
      </c>
      <c r="G578" t="s">
        <v>8130</v>
      </c>
      <c r="H578" t="s">
        <v>8131</v>
      </c>
      <c r="I578" t="s">
        <v>8132</v>
      </c>
    </row>
    <row r="579" spans="1:9" x14ac:dyDescent="0.15">
      <c r="A579">
        <v>42759</v>
      </c>
      <c r="B579" t="s">
        <v>15230</v>
      </c>
      <c r="C579" t="s">
        <v>15567</v>
      </c>
      <c r="D579" t="s">
        <v>6213</v>
      </c>
      <c r="E579" t="s">
        <v>16927</v>
      </c>
      <c r="F579" t="s">
        <v>16928</v>
      </c>
      <c r="G579" t="s">
        <v>15570</v>
      </c>
      <c r="H579" t="s">
        <v>16929</v>
      </c>
      <c r="I579" t="s">
        <v>6673</v>
      </c>
    </row>
    <row r="580" spans="1:9" x14ac:dyDescent="0.15">
      <c r="A580">
        <v>42760</v>
      </c>
      <c r="B580" t="s">
        <v>15231</v>
      </c>
      <c r="C580" t="s">
        <v>15567</v>
      </c>
      <c r="D580" t="s">
        <v>14474</v>
      </c>
      <c r="E580" t="s">
        <v>23608</v>
      </c>
      <c r="G580" t="s">
        <v>16930</v>
      </c>
      <c r="H580" t="s">
        <v>16931</v>
      </c>
      <c r="I580" t="s">
        <v>7731</v>
      </c>
    </row>
    <row r="581" spans="1:9" x14ac:dyDescent="0.15">
      <c r="A581">
        <v>42761</v>
      </c>
      <c r="B581" t="s">
        <v>15232</v>
      </c>
      <c r="C581" t="s">
        <v>15567</v>
      </c>
      <c r="D581" t="s">
        <v>6210</v>
      </c>
      <c r="E581" t="s">
        <v>16932</v>
      </c>
      <c r="G581" t="s">
        <v>16739</v>
      </c>
      <c r="H581" t="s">
        <v>16933</v>
      </c>
      <c r="I581" t="s">
        <v>6503</v>
      </c>
    </row>
    <row r="582" spans="1:9" x14ac:dyDescent="0.15">
      <c r="A582">
        <v>42765</v>
      </c>
      <c r="B582" t="s">
        <v>15233</v>
      </c>
      <c r="C582" t="s">
        <v>15567</v>
      </c>
      <c r="D582" t="s">
        <v>6210</v>
      </c>
      <c r="E582" t="s">
        <v>12442</v>
      </c>
      <c r="F582" t="s">
        <v>16934</v>
      </c>
      <c r="G582" t="s">
        <v>12440</v>
      </c>
      <c r="H582" t="s">
        <v>12441</v>
      </c>
      <c r="I582" t="s">
        <v>8281</v>
      </c>
    </row>
    <row r="583" spans="1:9" x14ac:dyDescent="0.15">
      <c r="A583">
        <v>42767</v>
      </c>
      <c r="B583" t="s">
        <v>15234</v>
      </c>
      <c r="C583" t="s">
        <v>15567</v>
      </c>
      <c r="D583" t="s">
        <v>6220</v>
      </c>
      <c r="E583" t="s">
        <v>14641</v>
      </c>
      <c r="G583" t="s">
        <v>16935</v>
      </c>
      <c r="H583" t="s">
        <v>16936</v>
      </c>
      <c r="I583" t="s">
        <v>6552</v>
      </c>
    </row>
    <row r="584" spans="1:9" x14ac:dyDescent="0.15">
      <c r="A584">
        <v>42768</v>
      </c>
      <c r="B584" t="s">
        <v>15235</v>
      </c>
      <c r="C584" t="s">
        <v>15567</v>
      </c>
      <c r="D584" t="s">
        <v>14474</v>
      </c>
      <c r="E584" t="s">
        <v>14638</v>
      </c>
      <c r="F584" t="s">
        <v>14639</v>
      </c>
      <c r="G584" t="s">
        <v>16937</v>
      </c>
      <c r="H584" t="s">
        <v>16938</v>
      </c>
      <c r="I584" t="s">
        <v>6341</v>
      </c>
    </row>
    <row r="585" spans="1:9" x14ac:dyDescent="0.15">
      <c r="A585">
        <v>42769</v>
      </c>
      <c r="B585" t="s">
        <v>15236</v>
      </c>
      <c r="C585" t="s">
        <v>15567</v>
      </c>
      <c r="D585" t="s">
        <v>14474</v>
      </c>
      <c r="E585" t="s">
        <v>23608</v>
      </c>
      <c r="G585" t="s">
        <v>23708</v>
      </c>
      <c r="H585" t="s">
        <v>16939</v>
      </c>
      <c r="I585" t="s">
        <v>6293</v>
      </c>
    </row>
    <row r="586" spans="1:9" x14ac:dyDescent="0.15">
      <c r="A586">
        <v>42788</v>
      </c>
      <c r="B586" t="s">
        <v>15237</v>
      </c>
      <c r="C586" t="s">
        <v>15567</v>
      </c>
      <c r="D586" t="s">
        <v>6213</v>
      </c>
      <c r="E586" t="s">
        <v>16716</v>
      </c>
      <c r="G586" t="s">
        <v>16940</v>
      </c>
      <c r="H586" t="s">
        <v>16941</v>
      </c>
      <c r="I586" t="s">
        <v>12034</v>
      </c>
    </row>
    <row r="587" spans="1:9" x14ac:dyDescent="0.15">
      <c r="A587">
        <v>42789</v>
      </c>
      <c r="B587" t="s">
        <v>15238</v>
      </c>
      <c r="C587" t="s">
        <v>15567</v>
      </c>
      <c r="D587" t="s">
        <v>6210</v>
      </c>
      <c r="E587" t="s">
        <v>16942</v>
      </c>
      <c r="F587" t="s">
        <v>16943</v>
      </c>
      <c r="G587" t="s">
        <v>15598</v>
      </c>
      <c r="H587" t="s">
        <v>15599</v>
      </c>
      <c r="I587" t="s">
        <v>7883</v>
      </c>
    </row>
    <row r="588" spans="1:9" x14ac:dyDescent="0.15">
      <c r="A588">
        <v>42836</v>
      </c>
      <c r="B588" t="s">
        <v>15239</v>
      </c>
      <c r="C588" t="s">
        <v>15595</v>
      </c>
      <c r="D588" t="s">
        <v>6213</v>
      </c>
      <c r="E588" t="s">
        <v>12517</v>
      </c>
      <c r="G588" t="s">
        <v>16944</v>
      </c>
      <c r="H588" t="s">
        <v>16945</v>
      </c>
      <c r="I588" t="s">
        <v>6790</v>
      </c>
    </row>
    <row r="589" spans="1:9" x14ac:dyDescent="0.15">
      <c r="A589">
        <v>42980</v>
      </c>
      <c r="B589" t="s">
        <v>15240</v>
      </c>
      <c r="C589" t="s">
        <v>15567</v>
      </c>
      <c r="D589" t="s">
        <v>6213</v>
      </c>
      <c r="E589" t="s">
        <v>16946</v>
      </c>
      <c r="G589" t="s">
        <v>16947</v>
      </c>
      <c r="H589" t="s">
        <v>16948</v>
      </c>
      <c r="I589" t="s">
        <v>6569</v>
      </c>
    </row>
    <row r="590" spans="1:9" x14ac:dyDescent="0.15">
      <c r="A590">
        <v>43005</v>
      </c>
      <c r="B590" t="s">
        <v>15241</v>
      </c>
      <c r="C590" t="s">
        <v>15595</v>
      </c>
      <c r="D590" t="s">
        <v>6298</v>
      </c>
      <c r="E590" t="s">
        <v>16949</v>
      </c>
      <c r="G590" t="s">
        <v>16950</v>
      </c>
      <c r="H590" t="s">
        <v>16951</v>
      </c>
      <c r="I590" t="s">
        <v>6382</v>
      </c>
    </row>
    <row r="591" spans="1:9" x14ac:dyDescent="0.15">
      <c r="A591">
        <v>43175</v>
      </c>
      <c r="B591" t="s">
        <v>15242</v>
      </c>
      <c r="C591" t="s">
        <v>15595</v>
      </c>
      <c r="D591" t="s">
        <v>6298</v>
      </c>
      <c r="E591" t="s">
        <v>8966</v>
      </c>
      <c r="F591" t="s">
        <v>8967</v>
      </c>
      <c r="G591" t="s">
        <v>8964</v>
      </c>
      <c r="H591" t="s">
        <v>8965</v>
      </c>
      <c r="I591" t="s">
        <v>6409</v>
      </c>
    </row>
    <row r="592" spans="1:9" x14ac:dyDescent="0.15">
      <c r="A592">
        <v>43188</v>
      </c>
      <c r="B592" t="s">
        <v>15243</v>
      </c>
      <c r="C592" t="s">
        <v>15567</v>
      </c>
      <c r="D592" t="s">
        <v>6298</v>
      </c>
      <c r="E592" t="s">
        <v>7054</v>
      </c>
      <c r="F592" t="s">
        <v>16952</v>
      </c>
      <c r="G592" t="s">
        <v>7052</v>
      </c>
      <c r="H592" t="s">
        <v>7053</v>
      </c>
      <c r="I592" t="s">
        <v>6476</v>
      </c>
    </row>
    <row r="593" spans="1:9" x14ac:dyDescent="0.15">
      <c r="A593">
        <v>43227</v>
      </c>
      <c r="B593" t="s">
        <v>15244</v>
      </c>
      <c r="C593" t="s">
        <v>15567</v>
      </c>
      <c r="D593" t="s">
        <v>6213</v>
      </c>
      <c r="E593" t="s">
        <v>16953</v>
      </c>
      <c r="F593" t="s">
        <v>16954</v>
      </c>
      <c r="G593" t="s">
        <v>16955</v>
      </c>
      <c r="H593" t="s">
        <v>16956</v>
      </c>
      <c r="I593" t="s">
        <v>6294</v>
      </c>
    </row>
    <row r="594" spans="1:9" x14ac:dyDescent="0.15">
      <c r="A594">
        <v>43305</v>
      </c>
      <c r="B594" t="s">
        <v>15245</v>
      </c>
      <c r="C594" t="s">
        <v>15567</v>
      </c>
      <c r="D594" t="s">
        <v>6224</v>
      </c>
      <c r="E594" t="s">
        <v>23709</v>
      </c>
      <c r="F594" t="s">
        <v>23710</v>
      </c>
      <c r="G594" t="s">
        <v>7058</v>
      </c>
      <c r="H594" t="s">
        <v>7059</v>
      </c>
      <c r="I594" t="s">
        <v>7060</v>
      </c>
    </row>
    <row r="595" spans="1:9" x14ac:dyDescent="0.15">
      <c r="A595">
        <v>43318</v>
      </c>
      <c r="B595" t="s">
        <v>15246</v>
      </c>
      <c r="C595" t="s">
        <v>15567</v>
      </c>
      <c r="D595" t="s">
        <v>6224</v>
      </c>
      <c r="E595" t="s">
        <v>16957</v>
      </c>
      <c r="F595" t="s">
        <v>16958</v>
      </c>
      <c r="G595" t="s">
        <v>16959</v>
      </c>
      <c r="H595" t="s">
        <v>16960</v>
      </c>
      <c r="I595" t="s">
        <v>6487</v>
      </c>
    </row>
    <row r="596" spans="1:9" x14ac:dyDescent="0.15">
      <c r="A596">
        <v>43383</v>
      </c>
      <c r="B596" t="s">
        <v>15247</v>
      </c>
      <c r="C596" t="s">
        <v>15595</v>
      </c>
      <c r="D596" t="s">
        <v>6298</v>
      </c>
      <c r="E596" t="s">
        <v>7068</v>
      </c>
      <c r="F596" t="s">
        <v>16961</v>
      </c>
      <c r="G596" t="s">
        <v>7066</v>
      </c>
      <c r="H596" t="s">
        <v>7067</v>
      </c>
      <c r="I596" t="s">
        <v>6299</v>
      </c>
    </row>
    <row r="597" spans="1:9" x14ac:dyDescent="0.15">
      <c r="A597">
        <v>43487</v>
      </c>
      <c r="B597" t="s">
        <v>15248</v>
      </c>
      <c r="C597" t="s">
        <v>15567</v>
      </c>
      <c r="D597" t="s">
        <v>15569</v>
      </c>
      <c r="E597" t="s">
        <v>16962</v>
      </c>
      <c r="F597" t="s">
        <v>16963</v>
      </c>
      <c r="G597" t="s">
        <v>16276</v>
      </c>
      <c r="H597" t="s">
        <v>16277</v>
      </c>
      <c r="I597" t="s">
        <v>6578</v>
      </c>
    </row>
    <row r="598" spans="1:9" x14ac:dyDescent="0.15">
      <c r="A598">
        <v>43824</v>
      </c>
      <c r="B598" t="s">
        <v>15249</v>
      </c>
      <c r="C598" t="s">
        <v>15595</v>
      </c>
      <c r="D598" t="s">
        <v>6213</v>
      </c>
      <c r="E598" t="s">
        <v>7842</v>
      </c>
      <c r="F598" t="s">
        <v>16964</v>
      </c>
      <c r="G598" t="s">
        <v>7840</v>
      </c>
      <c r="H598" t="s">
        <v>7841</v>
      </c>
      <c r="I598" t="s">
        <v>6531</v>
      </c>
    </row>
    <row r="599" spans="1:9" x14ac:dyDescent="0.15">
      <c r="A599">
        <v>43825</v>
      </c>
      <c r="B599" t="s">
        <v>15250</v>
      </c>
      <c r="C599" t="s">
        <v>15567</v>
      </c>
      <c r="D599" t="s">
        <v>6224</v>
      </c>
      <c r="E599" t="s">
        <v>7085</v>
      </c>
      <c r="F599" t="s">
        <v>7086</v>
      </c>
      <c r="G599" t="s">
        <v>6726</v>
      </c>
      <c r="H599" t="s">
        <v>7083</v>
      </c>
      <c r="I599" t="s">
        <v>7084</v>
      </c>
    </row>
    <row r="600" spans="1:9" x14ac:dyDescent="0.15">
      <c r="A600">
        <v>43864</v>
      </c>
      <c r="B600" t="s">
        <v>15251</v>
      </c>
      <c r="C600" t="s">
        <v>15567</v>
      </c>
      <c r="D600" t="s">
        <v>6220</v>
      </c>
      <c r="E600" t="s">
        <v>16965</v>
      </c>
      <c r="F600" t="s">
        <v>16966</v>
      </c>
      <c r="G600" t="s">
        <v>23711</v>
      </c>
      <c r="H600" t="s">
        <v>16644</v>
      </c>
      <c r="I600" t="s">
        <v>6293</v>
      </c>
    </row>
    <row r="601" spans="1:9" x14ac:dyDescent="0.15">
      <c r="A601">
        <v>43928</v>
      </c>
      <c r="B601" t="s">
        <v>15252</v>
      </c>
      <c r="C601" t="s">
        <v>15595</v>
      </c>
      <c r="D601" t="s">
        <v>6213</v>
      </c>
      <c r="E601" t="s">
        <v>16967</v>
      </c>
      <c r="F601" t="s">
        <v>16968</v>
      </c>
      <c r="G601" t="s">
        <v>16969</v>
      </c>
      <c r="H601" t="s">
        <v>16970</v>
      </c>
      <c r="I601" t="s">
        <v>6420</v>
      </c>
    </row>
    <row r="602" spans="1:9" x14ac:dyDescent="0.15">
      <c r="A602">
        <v>43967</v>
      </c>
      <c r="B602" t="s">
        <v>15253</v>
      </c>
      <c r="C602" t="s">
        <v>15567</v>
      </c>
      <c r="D602" t="s">
        <v>6224</v>
      </c>
      <c r="E602" t="s">
        <v>16971</v>
      </c>
      <c r="F602" t="s">
        <v>16972</v>
      </c>
      <c r="G602" t="s">
        <v>16340</v>
      </c>
      <c r="H602" t="s">
        <v>16973</v>
      </c>
      <c r="I602" t="s">
        <v>7848</v>
      </c>
    </row>
    <row r="603" spans="1:9" x14ac:dyDescent="0.15">
      <c r="A603">
        <v>44071</v>
      </c>
      <c r="B603" t="s">
        <v>15254</v>
      </c>
      <c r="C603" t="s">
        <v>15595</v>
      </c>
      <c r="D603" t="s">
        <v>6213</v>
      </c>
      <c r="E603" t="s">
        <v>7852</v>
      </c>
      <c r="F603" t="s">
        <v>7853</v>
      </c>
      <c r="G603" t="s">
        <v>16974</v>
      </c>
      <c r="H603" t="s">
        <v>16975</v>
      </c>
      <c r="I603" t="s">
        <v>7851</v>
      </c>
    </row>
    <row r="604" spans="1:9" x14ac:dyDescent="0.15">
      <c r="A604">
        <v>44175</v>
      </c>
      <c r="B604" t="s">
        <v>15255</v>
      </c>
      <c r="C604" t="s">
        <v>15595</v>
      </c>
      <c r="D604" t="s">
        <v>6213</v>
      </c>
      <c r="E604" t="s">
        <v>23608</v>
      </c>
      <c r="G604" t="s">
        <v>16976</v>
      </c>
      <c r="H604" t="s">
        <v>16977</v>
      </c>
      <c r="I604" t="s">
        <v>7855</v>
      </c>
    </row>
    <row r="605" spans="1:9" x14ac:dyDescent="0.15">
      <c r="A605">
        <v>44201</v>
      </c>
      <c r="B605" t="s">
        <v>15256</v>
      </c>
      <c r="C605" t="s">
        <v>15567</v>
      </c>
      <c r="D605" t="s">
        <v>6224</v>
      </c>
      <c r="E605" t="s">
        <v>16978</v>
      </c>
      <c r="F605" t="s">
        <v>16979</v>
      </c>
      <c r="G605" t="s">
        <v>16980</v>
      </c>
      <c r="H605" t="s">
        <v>16981</v>
      </c>
      <c r="I605" t="s">
        <v>6493</v>
      </c>
    </row>
    <row r="606" spans="1:9" x14ac:dyDescent="0.15">
      <c r="A606">
        <v>44318</v>
      </c>
      <c r="B606" t="s">
        <v>23712</v>
      </c>
      <c r="C606" t="s">
        <v>15595</v>
      </c>
      <c r="D606" t="s">
        <v>6213</v>
      </c>
      <c r="E606" t="s">
        <v>7856</v>
      </c>
      <c r="F606" t="s">
        <v>7857</v>
      </c>
      <c r="G606" t="s">
        <v>9782</v>
      </c>
      <c r="H606" t="s">
        <v>8139</v>
      </c>
      <c r="I606" t="s">
        <v>7442</v>
      </c>
    </row>
    <row r="607" spans="1:9" x14ac:dyDescent="0.15">
      <c r="A607">
        <v>44397</v>
      </c>
      <c r="B607" t="s">
        <v>15258</v>
      </c>
      <c r="C607" t="s">
        <v>15567</v>
      </c>
      <c r="D607" t="s">
        <v>15572</v>
      </c>
      <c r="E607" t="s">
        <v>16982</v>
      </c>
      <c r="F607" t="s">
        <v>16983</v>
      </c>
      <c r="G607" t="s">
        <v>16984</v>
      </c>
      <c r="H607" t="s">
        <v>16985</v>
      </c>
      <c r="I607" t="s">
        <v>6403</v>
      </c>
    </row>
    <row r="608" spans="1:9" x14ac:dyDescent="0.15">
      <c r="A608">
        <v>45000</v>
      </c>
      <c r="B608" t="s">
        <v>15259</v>
      </c>
      <c r="C608" t="s">
        <v>15567</v>
      </c>
      <c r="D608" t="s">
        <v>6224</v>
      </c>
      <c r="E608" t="s">
        <v>16986</v>
      </c>
      <c r="F608" t="s">
        <v>16987</v>
      </c>
      <c r="G608" t="s">
        <v>15919</v>
      </c>
      <c r="H608" t="s">
        <v>16732</v>
      </c>
      <c r="I608" t="s">
        <v>8474</v>
      </c>
    </row>
    <row r="609" spans="1:9" x14ac:dyDescent="0.15">
      <c r="A609">
        <v>45059</v>
      </c>
      <c r="B609" t="s">
        <v>15260</v>
      </c>
      <c r="C609" t="s">
        <v>15567</v>
      </c>
      <c r="D609" t="s">
        <v>6220</v>
      </c>
      <c r="E609" t="s">
        <v>9788</v>
      </c>
      <c r="F609" t="s">
        <v>16988</v>
      </c>
      <c r="G609" t="s">
        <v>9785</v>
      </c>
      <c r="H609" t="s">
        <v>9786</v>
      </c>
      <c r="I609" t="s">
        <v>9787</v>
      </c>
    </row>
    <row r="610" spans="1:9" x14ac:dyDescent="0.15">
      <c r="A610">
        <v>45189</v>
      </c>
      <c r="B610" t="s">
        <v>15261</v>
      </c>
      <c r="C610" t="s">
        <v>15567</v>
      </c>
      <c r="D610" t="s">
        <v>6224</v>
      </c>
      <c r="E610" t="s">
        <v>7880</v>
      </c>
      <c r="F610" t="s">
        <v>7881</v>
      </c>
      <c r="G610" t="s">
        <v>7878</v>
      </c>
      <c r="H610" t="s">
        <v>7879</v>
      </c>
      <c r="I610" t="s">
        <v>6560</v>
      </c>
    </row>
    <row r="611" spans="1:9" x14ac:dyDescent="0.15">
      <c r="A611">
        <v>45722</v>
      </c>
      <c r="B611" t="s">
        <v>15262</v>
      </c>
      <c r="C611" t="s">
        <v>15595</v>
      </c>
      <c r="D611" t="s">
        <v>6213</v>
      </c>
      <c r="E611" t="s">
        <v>12525</v>
      </c>
      <c r="F611" t="s">
        <v>16989</v>
      </c>
      <c r="G611" t="s">
        <v>12523</v>
      </c>
      <c r="H611" t="s">
        <v>12524</v>
      </c>
      <c r="I611" t="s">
        <v>7850</v>
      </c>
    </row>
    <row r="612" spans="1:9" x14ac:dyDescent="0.15">
      <c r="A612">
        <v>45774</v>
      </c>
      <c r="B612" t="s">
        <v>15263</v>
      </c>
      <c r="C612" t="s">
        <v>15595</v>
      </c>
      <c r="D612" t="s">
        <v>6213</v>
      </c>
      <c r="E612" t="s">
        <v>7899</v>
      </c>
      <c r="F612" t="s">
        <v>7900</v>
      </c>
      <c r="G612" t="s">
        <v>7896</v>
      </c>
      <c r="H612" t="s">
        <v>7897</v>
      </c>
      <c r="I612" t="s">
        <v>7898</v>
      </c>
    </row>
    <row r="613" spans="1:9" x14ac:dyDescent="0.15">
      <c r="A613">
        <v>45917</v>
      </c>
      <c r="B613" t="s">
        <v>15264</v>
      </c>
      <c r="C613" t="s">
        <v>15595</v>
      </c>
      <c r="D613" t="s">
        <v>6213</v>
      </c>
      <c r="E613" t="s">
        <v>16990</v>
      </c>
      <c r="F613" t="s">
        <v>14158</v>
      </c>
      <c r="G613" t="s">
        <v>14156</v>
      </c>
      <c r="H613" t="s">
        <v>14157</v>
      </c>
      <c r="I613" t="s">
        <v>6226</v>
      </c>
    </row>
    <row r="614" spans="1:9" x14ac:dyDescent="0.15">
      <c r="A614">
        <v>45969</v>
      </c>
      <c r="B614" t="s">
        <v>15265</v>
      </c>
      <c r="C614" t="s">
        <v>15567</v>
      </c>
      <c r="D614" t="s">
        <v>6213</v>
      </c>
      <c r="E614" t="s">
        <v>16991</v>
      </c>
      <c r="F614" t="s">
        <v>8540</v>
      </c>
      <c r="G614" t="s">
        <v>23713</v>
      </c>
      <c r="H614" t="s">
        <v>23714</v>
      </c>
      <c r="I614" t="s">
        <v>7903</v>
      </c>
    </row>
    <row r="615" spans="1:9" x14ac:dyDescent="0.15">
      <c r="A615">
        <v>46021</v>
      </c>
      <c r="B615" t="s">
        <v>15266</v>
      </c>
      <c r="C615" t="s">
        <v>15595</v>
      </c>
      <c r="D615" t="s">
        <v>6213</v>
      </c>
      <c r="E615" t="s">
        <v>23608</v>
      </c>
      <c r="G615" t="s">
        <v>9799</v>
      </c>
      <c r="H615" t="s">
        <v>9800</v>
      </c>
      <c r="I615" t="s">
        <v>9801</v>
      </c>
    </row>
    <row r="616" spans="1:9" x14ac:dyDescent="0.15">
      <c r="A616">
        <v>46060</v>
      </c>
      <c r="B616" t="s">
        <v>15267</v>
      </c>
      <c r="C616" t="s">
        <v>15595</v>
      </c>
      <c r="D616" t="s">
        <v>6213</v>
      </c>
      <c r="E616" t="s">
        <v>10503</v>
      </c>
      <c r="F616" t="s">
        <v>16992</v>
      </c>
      <c r="G616" t="s">
        <v>15598</v>
      </c>
      <c r="H616" t="s">
        <v>15599</v>
      </c>
      <c r="I616" t="s">
        <v>7883</v>
      </c>
    </row>
    <row r="617" spans="1:9" x14ac:dyDescent="0.15">
      <c r="A617">
        <v>46152</v>
      </c>
      <c r="B617" t="s">
        <v>15268</v>
      </c>
      <c r="C617" t="s">
        <v>15595</v>
      </c>
      <c r="D617" t="s">
        <v>6298</v>
      </c>
      <c r="E617" t="s">
        <v>16993</v>
      </c>
      <c r="G617" t="s">
        <v>7121</v>
      </c>
      <c r="H617" t="s">
        <v>7122</v>
      </c>
      <c r="I617" t="s">
        <v>6563</v>
      </c>
    </row>
    <row r="618" spans="1:9" x14ac:dyDescent="0.15">
      <c r="A618">
        <v>46243</v>
      </c>
      <c r="B618" t="s">
        <v>15269</v>
      </c>
      <c r="C618" t="s">
        <v>15567</v>
      </c>
      <c r="D618" t="s">
        <v>6220</v>
      </c>
      <c r="E618" t="s">
        <v>8997</v>
      </c>
      <c r="F618" t="s">
        <v>8998</v>
      </c>
      <c r="G618" t="s">
        <v>8995</v>
      </c>
      <c r="H618" t="s">
        <v>8996</v>
      </c>
      <c r="I618" t="s">
        <v>6931</v>
      </c>
    </row>
    <row r="619" spans="1:9" x14ac:dyDescent="0.15">
      <c r="A619">
        <v>46385</v>
      </c>
      <c r="B619" t="s">
        <v>15270</v>
      </c>
      <c r="C619" t="s">
        <v>15567</v>
      </c>
      <c r="D619" t="s">
        <v>6224</v>
      </c>
      <c r="E619" t="s">
        <v>16994</v>
      </c>
      <c r="F619" t="s">
        <v>16995</v>
      </c>
      <c r="G619" t="s">
        <v>23715</v>
      </c>
      <c r="H619" t="s">
        <v>23716</v>
      </c>
      <c r="I619" t="s">
        <v>6366</v>
      </c>
    </row>
    <row r="620" spans="1:9" x14ac:dyDescent="0.15">
      <c r="A620">
        <v>46697</v>
      </c>
      <c r="B620" t="s">
        <v>15271</v>
      </c>
      <c r="C620" t="s">
        <v>15595</v>
      </c>
      <c r="D620" t="s">
        <v>6298</v>
      </c>
      <c r="E620" t="s">
        <v>9809</v>
      </c>
      <c r="F620" t="s">
        <v>9810</v>
      </c>
      <c r="G620" t="s">
        <v>9806</v>
      </c>
      <c r="H620" t="s">
        <v>9807</v>
      </c>
      <c r="I620" t="s">
        <v>9808</v>
      </c>
    </row>
    <row r="621" spans="1:9" x14ac:dyDescent="0.15">
      <c r="A621">
        <v>46723</v>
      </c>
      <c r="B621" t="s">
        <v>15272</v>
      </c>
      <c r="C621" t="s">
        <v>15567</v>
      </c>
      <c r="D621" t="s">
        <v>6220</v>
      </c>
      <c r="E621" t="s">
        <v>10509</v>
      </c>
      <c r="F621" t="s">
        <v>9812</v>
      </c>
      <c r="G621" t="s">
        <v>10507</v>
      </c>
      <c r="H621" t="s">
        <v>10508</v>
      </c>
      <c r="I621" t="s">
        <v>6228</v>
      </c>
    </row>
    <row r="622" spans="1:9" x14ac:dyDescent="0.15">
      <c r="A622">
        <v>46724</v>
      </c>
      <c r="B622" t="s">
        <v>15273</v>
      </c>
      <c r="C622" t="s">
        <v>15567</v>
      </c>
      <c r="D622" t="s">
        <v>6224</v>
      </c>
      <c r="E622" t="s">
        <v>16449</v>
      </c>
      <c r="F622" t="s">
        <v>16996</v>
      </c>
      <c r="G622" t="s">
        <v>15557</v>
      </c>
      <c r="H622" t="s">
        <v>16451</v>
      </c>
      <c r="I622" t="s">
        <v>6862</v>
      </c>
    </row>
    <row r="623" spans="1:9" x14ac:dyDescent="0.15">
      <c r="A623">
        <v>46879</v>
      </c>
      <c r="B623" t="s">
        <v>15274</v>
      </c>
      <c r="C623" t="s">
        <v>15567</v>
      </c>
      <c r="D623" t="s">
        <v>6220</v>
      </c>
      <c r="E623" t="s">
        <v>8607</v>
      </c>
      <c r="F623" t="s">
        <v>8608</v>
      </c>
      <c r="G623" t="s">
        <v>16997</v>
      </c>
      <c r="H623" t="s">
        <v>16998</v>
      </c>
      <c r="I623" t="s">
        <v>6561</v>
      </c>
    </row>
    <row r="624" spans="1:9" x14ac:dyDescent="0.15">
      <c r="A624">
        <v>47100</v>
      </c>
      <c r="B624" t="s">
        <v>15275</v>
      </c>
      <c r="C624" t="s">
        <v>15567</v>
      </c>
      <c r="D624" t="s">
        <v>6224</v>
      </c>
      <c r="E624" t="s">
        <v>16999</v>
      </c>
      <c r="F624" t="s">
        <v>17000</v>
      </c>
      <c r="G624" t="s">
        <v>17001</v>
      </c>
      <c r="H624" t="s">
        <v>17002</v>
      </c>
      <c r="I624" t="s">
        <v>6248</v>
      </c>
    </row>
    <row r="625" spans="1:9" x14ac:dyDescent="0.15">
      <c r="A625">
        <v>47322</v>
      </c>
      <c r="B625" t="s">
        <v>15276</v>
      </c>
      <c r="C625" t="s">
        <v>15567</v>
      </c>
      <c r="D625" t="s">
        <v>6224</v>
      </c>
      <c r="E625" t="s">
        <v>17003</v>
      </c>
      <c r="F625" t="s">
        <v>13757</v>
      </c>
      <c r="G625" t="s">
        <v>17004</v>
      </c>
      <c r="H625" t="s">
        <v>17005</v>
      </c>
      <c r="I625" t="s">
        <v>6472</v>
      </c>
    </row>
    <row r="626" spans="1:9" x14ac:dyDescent="0.15">
      <c r="A626">
        <v>47438</v>
      </c>
      <c r="B626" t="s">
        <v>15277</v>
      </c>
      <c r="C626" t="s">
        <v>15595</v>
      </c>
      <c r="D626" t="s">
        <v>6213</v>
      </c>
      <c r="E626" t="s">
        <v>12530</v>
      </c>
      <c r="G626" t="s">
        <v>12528</v>
      </c>
      <c r="H626" t="s">
        <v>12529</v>
      </c>
      <c r="I626" t="s">
        <v>7932</v>
      </c>
    </row>
    <row r="627" spans="1:9" x14ac:dyDescent="0.15">
      <c r="A627">
        <v>47595</v>
      </c>
      <c r="B627" t="s">
        <v>15278</v>
      </c>
      <c r="C627" t="s">
        <v>15567</v>
      </c>
      <c r="D627" t="s">
        <v>6213</v>
      </c>
      <c r="E627" t="s">
        <v>15911</v>
      </c>
      <c r="F627" t="s">
        <v>15912</v>
      </c>
      <c r="G627" t="s">
        <v>15913</v>
      </c>
      <c r="H627" t="s">
        <v>15914</v>
      </c>
      <c r="I627" t="s">
        <v>6228</v>
      </c>
    </row>
    <row r="628" spans="1:9" x14ac:dyDescent="0.15">
      <c r="A628">
        <v>47659</v>
      </c>
      <c r="B628" t="s">
        <v>15279</v>
      </c>
      <c r="C628" t="s">
        <v>15567</v>
      </c>
      <c r="D628" t="s">
        <v>6224</v>
      </c>
      <c r="E628" t="s">
        <v>7927</v>
      </c>
      <c r="F628" t="s">
        <v>7928</v>
      </c>
      <c r="G628" t="s">
        <v>15662</v>
      </c>
      <c r="H628" t="s">
        <v>16060</v>
      </c>
      <c r="I628" t="s">
        <v>6447</v>
      </c>
    </row>
    <row r="629" spans="1:9" x14ac:dyDescent="0.15">
      <c r="A629">
        <v>47685</v>
      </c>
      <c r="B629" t="s">
        <v>15280</v>
      </c>
      <c r="C629" t="s">
        <v>15595</v>
      </c>
      <c r="D629" t="s">
        <v>6213</v>
      </c>
      <c r="E629" t="s">
        <v>7933</v>
      </c>
      <c r="F629" t="s">
        <v>17006</v>
      </c>
      <c r="G629" t="s">
        <v>7930</v>
      </c>
      <c r="H629" t="s">
        <v>7931</v>
      </c>
      <c r="I629" t="s">
        <v>7932</v>
      </c>
    </row>
    <row r="630" spans="1:9" x14ac:dyDescent="0.15">
      <c r="A630">
        <v>47867</v>
      </c>
      <c r="B630" t="s">
        <v>14662</v>
      </c>
      <c r="C630" t="s">
        <v>15595</v>
      </c>
      <c r="D630" t="s">
        <v>6298</v>
      </c>
      <c r="E630" t="s">
        <v>17007</v>
      </c>
      <c r="F630" t="s">
        <v>17008</v>
      </c>
      <c r="G630" t="s">
        <v>17009</v>
      </c>
      <c r="H630" t="s">
        <v>17010</v>
      </c>
      <c r="I630" t="s">
        <v>6366</v>
      </c>
    </row>
    <row r="631" spans="1:9" x14ac:dyDescent="0.15">
      <c r="A631">
        <v>47920</v>
      </c>
      <c r="B631" t="s">
        <v>15281</v>
      </c>
      <c r="C631" t="s">
        <v>15567</v>
      </c>
      <c r="D631" t="s">
        <v>8867</v>
      </c>
      <c r="E631" t="s">
        <v>17011</v>
      </c>
      <c r="F631" t="s">
        <v>17012</v>
      </c>
      <c r="G631" t="s">
        <v>17013</v>
      </c>
      <c r="H631" t="s">
        <v>17014</v>
      </c>
      <c r="I631" t="s">
        <v>6427</v>
      </c>
    </row>
    <row r="632" spans="1:9" x14ac:dyDescent="0.15">
      <c r="A632">
        <v>47932</v>
      </c>
      <c r="B632" t="s">
        <v>15282</v>
      </c>
      <c r="C632" t="s">
        <v>15595</v>
      </c>
      <c r="D632" t="s">
        <v>6298</v>
      </c>
      <c r="E632" t="s">
        <v>9819</v>
      </c>
      <c r="F632" t="s">
        <v>9820</v>
      </c>
      <c r="G632" t="s">
        <v>17015</v>
      </c>
      <c r="H632" t="s">
        <v>17016</v>
      </c>
      <c r="I632" t="s">
        <v>9818</v>
      </c>
    </row>
    <row r="633" spans="1:9" x14ac:dyDescent="0.15">
      <c r="A633">
        <v>47945</v>
      </c>
      <c r="B633" t="s">
        <v>15283</v>
      </c>
      <c r="C633" t="s">
        <v>15567</v>
      </c>
      <c r="D633" t="s">
        <v>6220</v>
      </c>
      <c r="E633" t="s">
        <v>15584</v>
      </c>
      <c r="F633" t="s">
        <v>15585</v>
      </c>
      <c r="G633" t="s">
        <v>15586</v>
      </c>
      <c r="H633" t="s">
        <v>15587</v>
      </c>
      <c r="I633" t="s">
        <v>8546</v>
      </c>
    </row>
    <row r="634" spans="1:9" x14ac:dyDescent="0.15">
      <c r="A634">
        <v>47959</v>
      </c>
      <c r="B634" t="s">
        <v>15284</v>
      </c>
      <c r="C634" t="s">
        <v>15567</v>
      </c>
      <c r="D634" t="s">
        <v>6224</v>
      </c>
      <c r="E634" t="s">
        <v>17017</v>
      </c>
      <c r="F634" t="s">
        <v>17018</v>
      </c>
      <c r="G634" t="s">
        <v>17019</v>
      </c>
      <c r="H634" t="s">
        <v>17020</v>
      </c>
      <c r="I634" t="s">
        <v>8723</v>
      </c>
    </row>
    <row r="635" spans="1:9" x14ac:dyDescent="0.15">
      <c r="A635">
        <v>48101</v>
      </c>
      <c r="B635" t="s">
        <v>15285</v>
      </c>
      <c r="C635" t="s">
        <v>15567</v>
      </c>
      <c r="D635" t="s">
        <v>6224</v>
      </c>
      <c r="E635" t="s">
        <v>17021</v>
      </c>
      <c r="F635" t="s">
        <v>10865</v>
      </c>
      <c r="G635" t="s">
        <v>17022</v>
      </c>
      <c r="H635" t="s">
        <v>17023</v>
      </c>
      <c r="I635" t="s">
        <v>6450</v>
      </c>
    </row>
    <row r="636" spans="1:9" x14ac:dyDescent="0.15">
      <c r="A636">
        <v>48348</v>
      </c>
      <c r="B636" t="s">
        <v>15286</v>
      </c>
      <c r="C636" t="s">
        <v>15567</v>
      </c>
      <c r="D636" t="s">
        <v>6224</v>
      </c>
      <c r="E636" t="s">
        <v>17024</v>
      </c>
      <c r="F636" t="s">
        <v>6710</v>
      </c>
      <c r="G636" t="s">
        <v>16170</v>
      </c>
      <c r="H636" t="s">
        <v>17025</v>
      </c>
      <c r="I636" t="s">
        <v>6423</v>
      </c>
    </row>
    <row r="637" spans="1:9" x14ac:dyDescent="0.15">
      <c r="A637">
        <v>48622</v>
      </c>
      <c r="B637" t="s">
        <v>15287</v>
      </c>
      <c r="C637" t="s">
        <v>15567</v>
      </c>
      <c r="D637" t="s">
        <v>6220</v>
      </c>
      <c r="E637" t="s">
        <v>10769</v>
      </c>
      <c r="F637" t="s">
        <v>10770</v>
      </c>
      <c r="G637" t="s">
        <v>15695</v>
      </c>
      <c r="H637" t="s">
        <v>15696</v>
      </c>
      <c r="I637" t="s">
        <v>6293</v>
      </c>
    </row>
    <row r="638" spans="1:9" x14ac:dyDescent="0.15">
      <c r="A638">
        <v>48933</v>
      </c>
      <c r="B638" t="s">
        <v>15288</v>
      </c>
      <c r="C638" t="s">
        <v>15595</v>
      </c>
      <c r="D638" t="s">
        <v>6298</v>
      </c>
      <c r="E638" t="s">
        <v>17026</v>
      </c>
      <c r="G638" t="s">
        <v>17027</v>
      </c>
      <c r="H638" t="s">
        <v>17028</v>
      </c>
      <c r="I638" t="s">
        <v>7242</v>
      </c>
    </row>
    <row r="639" spans="1:9" x14ac:dyDescent="0.15">
      <c r="A639">
        <v>49180</v>
      </c>
      <c r="B639" t="s">
        <v>9828</v>
      </c>
      <c r="C639" t="s">
        <v>15595</v>
      </c>
      <c r="D639" t="s">
        <v>6220</v>
      </c>
      <c r="E639" t="s">
        <v>9830</v>
      </c>
      <c r="F639" t="s">
        <v>9831</v>
      </c>
      <c r="G639" t="s">
        <v>23717</v>
      </c>
      <c r="H639" t="s">
        <v>9829</v>
      </c>
      <c r="I639" t="s">
        <v>6341</v>
      </c>
    </row>
    <row r="640" spans="1:9" x14ac:dyDescent="0.15">
      <c r="A640">
        <v>49844</v>
      </c>
      <c r="B640" t="s">
        <v>15289</v>
      </c>
      <c r="C640" t="s">
        <v>15567</v>
      </c>
      <c r="D640" t="s">
        <v>6298</v>
      </c>
      <c r="E640" t="s">
        <v>17026</v>
      </c>
      <c r="G640" t="s">
        <v>17027</v>
      </c>
      <c r="H640" t="s">
        <v>17028</v>
      </c>
      <c r="I640" t="s">
        <v>7242</v>
      </c>
    </row>
    <row r="641" spans="1:9" x14ac:dyDescent="0.15">
      <c r="A641">
        <v>49960</v>
      </c>
      <c r="B641" t="s">
        <v>15290</v>
      </c>
      <c r="C641" t="s">
        <v>15595</v>
      </c>
      <c r="D641" t="s">
        <v>6216</v>
      </c>
      <c r="E641" t="s">
        <v>17030</v>
      </c>
      <c r="F641" t="s">
        <v>17031</v>
      </c>
      <c r="G641" t="s">
        <v>17029</v>
      </c>
      <c r="H641" t="s">
        <v>17032</v>
      </c>
      <c r="I641" t="s">
        <v>10201</v>
      </c>
    </row>
    <row r="642" spans="1:9" x14ac:dyDescent="0.15">
      <c r="A642">
        <v>50104</v>
      </c>
      <c r="B642" t="s">
        <v>15291</v>
      </c>
      <c r="C642" t="s">
        <v>15595</v>
      </c>
      <c r="D642" t="s">
        <v>6213</v>
      </c>
      <c r="E642" t="s">
        <v>7258</v>
      </c>
      <c r="F642" t="s">
        <v>7259</v>
      </c>
      <c r="G642" t="s">
        <v>17033</v>
      </c>
      <c r="H642" t="s">
        <v>7256</v>
      </c>
      <c r="I642" t="s">
        <v>7257</v>
      </c>
    </row>
    <row r="643" spans="1:9" x14ac:dyDescent="0.15">
      <c r="A643">
        <v>50129</v>
      </c>
      <c r="B643" t="s">
        <v>15292</v>
      </c>
      <c r="C643" t="s">
        <v>15567</v>
      </c>
      <c r="D643" t="s">
        <v>6224</v>
      </c>
      <c r="E643" t="s">
        <v>17034</v>
      </c>
      <c r="F643" t="s">
        <v>17035</v>
      </c>
      <c r="G643" t="s">
        <v>16340</v>
      </c>
      <c r="H643" t="s">
        <v>17036</v>
      </c>
      <c r="I643" t="s">
        <v>9892</v>
      </c>
    </row>
    <row r="644" spans="1:9" x14ac:dyDescent="0.15">
      <c r="A644">
        <v>50195</v>
      </c>
      <c r="B644" t="s">
        <v>15293</v>
      </c>
      <c r="C644" t="s">
        <v>15567</v>
      </c>
      <c r="D644" t="s">
        <v>6213</v>
      </c>
      <c r="E644" t="s">
        <v>17037</v>
      </c>
      <c r="F644" t="s">
        <v>17038</v>
      </c>
      <c r="G644" t="s">
        <v>16693</v>
      </c>
      <c r="H644" t="s">
        <v>17039</v>
      </c>
      <c r="I644" t="s">
        <v>7261</v>
      </c>
    </row>
    <row r="645" spans="1:9" x14ac:dyDescent="0.15">
      <c r="A645">
        <v>50299</v>
      </c>
      <c r="B645" t="s">
        <v>15294</v>
      </c>
      <c r="C645" t="s">
        <v>15567</v>
      </c>
      <c r="D645" t="s">
        <v>6298</v>
      </c>
      <c r="E645" t="s">
        <v>9040</v>
      </c>
      <c r="G645" t="s">
        <v>16026</v>
      </c>
      <c r="H645" t="s">
        <v>17040</v>
      </c>
      <c r="I645" t="s">
        <v>9039</v>
      </c>
    </row>
    <row r="646" spans="1:9" x14ac:dyDescent="0.15">
      <c r="A646">
        <v>50819</v>
      </c>
      <c r="B646" t="s">
        <v>15295</v>
      </c>
      <c r="C646" t="s">
        <v>15567</v>
      </c>
      <c r="D646" t="s">
        <v>6224</v>
      </c>
      <c r="E646" t="s">
        <v>17041</v>
      </c>
      <c r="F646" t="s">
        <v>17042</v>
      </c>
      <c r="G646" t="s">
        <v>17043</v>
      </c>
      <c r="H646" t="s">
        <v>17044</v>
      </c>
      <c r="I646" t="s">
        <v>6374</v>
      </c>
    </row>
    <row r="647" spans="1:9" x14ac:dyDescent="0.15">
      <c r="A647">
        <v>50844</v>
      </c>
      <c r="B647" t="s">
        <v>15296</v>
      </c>
      <c r="C647" t="s">
        <v>15567</v>
      </c>
      <c r="D647" t="s">
        <v>6462</v>
      </c>
      <c r="E647" t="s">
        <v>17045</v>
      </c>
      <c r="F647" t="s">
        <v>17046</v>
      </c>
      <c r="G647" t="s">
        <v>15662</v>
      </c>
      <c r="H647" t="s">
        <v>16060</v>
      </c>
      <c r="I647" t="s">
        <v>6447</v>
      </c>
    </row>
    <row r="648" spans="1:9" x14ac:dyDescent="0.15">
      <c r="A648">
        <v>50949</v>
      </c>
      <c r="B648" t="s">
        <v>15297</v>
      </c>
      <c r="C648" t="s">
        <v>15567</v>
      </c>
      <c r="D648" t="s">
        <v>6479</v>
      </c>
      <c r="E648" t="s">
        <v>17047</v>
      </c>
      <c r="F648" t="s">
        <v>17048</v>
      </c>
      <c r="G648" t="s">
        <v>23718</v>
      </c>
      <c r="H648" t="s">
        <v>7278</v>
      </c>
      <c r="I648" t="s">
        <v>6323</v>
      </c>
    </row>
    <row r="649" spans="1:9" x14ac:dyDescent="0.15">
      <c r="A649">
        <v>50988</v>
      </c>
      <c r="B649" t="s">
        <v>15298</v>
      </c>
      <c r="C649" t="s">
        <v>15595</v>
      </c>
      <c r="D649" t="s">
        <v>6298</v>
      </c>
      <c r="E649" t="s">
        <v>9046</v>
      </c>
      <c r="F649" t="s">
        <v>17049</v>
      </c>
      <c r="G649" t="s">
        <v>9044</v>
      </c>
      <c r="H649" t="s">
        <v>9045</v>
      </c>
      <c r="I649" t="s">
        <v>6416</v>
      </c>
    </row>
    <row r="650" spans="1:9" x14ac:dyDescent="0.15">
      <c r="A650">
        <v>52131</v>
      </c>
      <c r="B650" t="s">
        <v>15299</v>
      </c>
      <c r="C650" t="s">
        <v>15567</v>
      </c>
      <c r="D650" t="s">
        <v>6224</v>
      </c>
      <c r="E650" t="s">
        <v>17050</v>
      </c>
      <c r="F650" t="s">
        <v>17051</v>
      </c>
      <c r="G650" t="s">
        <v>17052</v>
      </c>
      <c r="H650" t="s">
        <v>17053</v>
      </c>
      <c r="I650" t="s">
        <v>6470</v>
      </c>
    </row>
    <row r="651" spans="1:9" x14ac:dyDescent="0.15">
      <c r="A651">
        <v>52274</v>
      </c>
      <c r="B651" t="s">
        <v>15300</v>
      </c>
      <c r="C651" t="s">
        <v>15567</v>
      </c>
      <c r="D651" t="s">
        <v>6213</v>
      </c>
      <c r="E651" t="s">
        <v>17054</v>
      </c>
      <c r="F651" t="s">
        <v>17055</v>
      </c>
      <c r="G651" t="s">
        <v>17056</v>
      </c>
      <c r="H651" t="s">
        <v>17057</v>
      </c>
      <c r="I651" t="s">
        <v>6563</v>
      </c>
    </row>
    <row r="652" spans="1:9" x14ac:dyDescent="0.15">
      <c r="A652">
        <v>52340</v>
      </c>
      <c r="B652" t="s">
        <v>15301</v>
      </c>
      <c r="C652" t="s">
        <v>15567</v>
      </c>
      <c r="D652" t="s">
        <v>6224</v>
      </c>
      <c r="E652" t="s">
        <v>7286</v>
      </c>
      <c r="F652" t="s">
        <v>7287</v>
      </c>
      <c r="G652" t="s">
        <v>23719</v>
      </c>
      <c r="H652" t="s">
        <v>7284</v>
      </c>
      <c r="I652" t="s">
        <v>7285</v>
      </c>
    </row>
    <row r="653" spans="1:9" x14ac:dyDescent="0.15">
      <c r="A653">
        <v>53015</v>
      </c>
      <c r="B653" t="s">
        <v>15302</v>
      </c>
      <c r="C653" t="s">
        <v>15595</v>
      </c>
      <c r="D653" t="s">
        <v>6213</v>
      </c>
      <c r="E653" t="s">
        <v>17058</v>
      </c>
      <c r="F653" t="s">
        <v>12023</v>
      </c>
      <c r="G653" t="s">
        <v>17059</v>
      </c>
      <c r="H653" t="s">
        <v>17060</v>
      </c>
      <c r="I653" t="s">
        <v>7242</v>
      </c>
    </row>
    <row r="654" spans="1:9" x14ac:dyDescent="0.15">
      <c r="A654">
        <v>53197</v>
      </c>
      <c r="B654" t="s">
        <v>15303</v>
      </c>
      <c r="C654" t="s">
        <v>15567</v>
      </c>
      <c r="D654" t="s">
        <v>6224</v>
      </c>
      <c r="E654" t="s">
        <v>17061</v>
      </c>
      <c r="F654" t="s">
        <v>7976</v>
      </c>
      <c r="G654" t="s">
        <v>7974</v>
      </c>
      <c r="H654" t="s">
        <v>7975</v>
      </c>
      <c r="I654" t="s">
        <v>6549</v>
      </c>
    </row>
    <row r="655" spans="1:9" x14ac:dyDescent="0.15">
      <c r="A655">
        <v>53210</v>
      </c>
      <c r="B655" t="s">
        <v>15304</v>
      </c>
      <c r="C655" t="s">
        <v>15567</v>
      </c>
      <c r="D655" t="s">
        <v>6224</v>
      </c>
      <c r="E655" t="s">
        <v>7981</v>
      </c>
      <c r="F655" t="s">
        <v>7982</v>
      </c>
      <c r="G655" t="s">
        <v>7978</v>
      </c>
      <c r="H655" t="s">
        <v>7979</v>
      </c>
      <c r="I655" t="s">
        <v>7980</v>
      </c>
    </row>
    <row r="656" spans="1:9" x14ac:dyDescent="0.15">
      <c r="A656">
        <v>53262</v>
      </c>
      <c r="B656" t="s">
        <v>15305</v>
      </c>
      <c r="C656" t="s">
        <v>15595</v>
      </c>
      <c r="D656" t="s">
        <v>6213</v>
      </c>
      <c r="E656" t="s">
        <v>7986</v>
      </c>
      <c r="F656" t="s">
        <v>7987</v>
      </c>
      <c r="G656" t="s">
        <v>16026</v>
      </c>
      <c r="H656" t="s">
        <v>17062</v>
      </c>
      <c r="I656" t="s">
        <v>7984</v>
      </c>
    </row>
    <row r="657" spans="1:9" x14ac:dyDescent="0.15">
      <c r="A657">
        <v>53406</v>
      </c>
      <c r="B657" t="s">
        <v>15306</v>
      </c>
      <c r="C657" t="s">
        <v>15567</v>
      </c>
      <c r="D657" t="s">
        <v>6224</v>
      </c>
      <c r="E657" t="s">
        <v>7297</v>
      </c>
      <c r="G657" t="s">
        <v>7294</v>
      </c>
      <c r="H657" t="s">
        <v>7295</v>
      </c>
      <c r="I657" t="s">
        <v>7296</v>
      </c>
    </row>
    <row r="658" spans="1:9" x14ac:dyDescent="0.15">
      <c r="A658">
        <v>53444</v>
      </c>
      <c r="B658" t="s">
        <v>15307</v>
      </c>
      <c r="C658" t="s">
        <v>15567</v>
      </c>
      <c r="D658" t="s">
        <v>6224</v>
      </c>
      <c r="E658" t="s">
        <v>8164</v>
      </c>
      <c r="F658" t="s">
        <v>8165</v>
      </c>
      <c r="G658" t="s">
        <v>8162</v>
      </c>
      <c r="H658" t="s">
        <v>8163</v>
      </c>
      <c r="I658" t="s">
        <v>6549</v>
      </c>
    </row>
    <row r="659" spans="1:9" x14ac:dyDescent="0.15">
      <c r="A659">
        <v>53730</v>
      </c>
      <c r="B659" t="s">
        <v>15308</v>
      </c>
      <c r="C659" t="s">
        <v>15567</v>
      </c>
      <c r="D659" t="s">
        <v>6224</v>
      </c>
      <c r="E659" t="s">
        <v>7994</v>
      </c>
      <c r="F659" t="s">
        <v>7995</v>
      </c>
      <c r="G659" t="s">
        <v>7991</v>
      </c>
      <c r="H659" t="s">
        <v>7992</v>
      </c>
      <c r="I659" t="s">
        <v>7993</v>
      </c>
    </row>
    <row r="660" spans="1:9" x14ac:dyDescent="0.15">
      <c r="A660">
        <v>53860</v>
      </c>
      <c r="B660" t="s">
        <v>15309</v>
      </c>
      <c r="C660" t="s">
        <v>15567</v>
      </c>
      <c r="D660" t="s">
        <v>6224</v>
      </c>
      <c r="E660" t="s">
        <v>13448</v>
      </c>
      <c r="F660" t="s">
        <v>17063</v>
      </c>
      <c r="G660" t="s">
        <v>17064</v>
      </c>
      <c r="H660" t="s">
        <v>17065</v>
      </c>
      <c r="I660" t="s">
        <v>6238</v>
      </c>
    </row>
    <row r="661" spans="1:9" x14ac:dyDescent="0.15">
      <c r="A661">
        <v>55238</v>
      </c>
      <c r="B661" t="s">
        <v>15310</v>
      </c>
      <c r="C661" t="s">
        <v>15567</v>
      </c>
      <c r="D661" t="s">
        <v>6224</v>
      </c>
      <c r="E661" t="s">
        <v>17066</v>
      </c>
      <c r="F661" t="s">
        <v>17067</v>
      </c>
      <c r="G661" t="s">
        <v>16526</v>
      </c>
      <c r="H661" t="s">
        <v>15738</v>
      </c>
      <c r="I661" t="s">
        <v>6365</v>
      </c>
    </row>
    <row r="662" spans="1:9" x14ac:dyDescent="0.15">
      <c r="A662">
        <v>55303</v>
      </c>
      <c r="B662" t="s">
        <v>15311</v>
      </c>
      <c r="C662" t="s">
        <v>15567</v>
      </c>
      <c r="D662" t="s">
        <v>6224</v>
      </c>
      <c r="E662" t="s">
        <v>17068</v>
      </c>
      <c r="F662" t="s">
        <v>17069</v>
      </c>
      <c r="G662" t="s">
        <v>17070</v>
      </c>
      <c r="H662" t="s">
        <v>15663</v>
      </c>
      <c r="I662" t="s">
        <v>6367</v>
      </c>
    </row>
    <row r="663" spans="1:9" x14ac:dyDescent="0.15">
      <c r="A663">
        <v>57266</v>
      </c>
      <c r="B663" t="s">
        <v>15312</v>
      </c>
      <c r="C663" t="s">
        <v>15567</v>
      </c>
      <c r="D663" t="s">
        <v>6224</v>
      </c>
      <c r="E663" t="s">
        <v>17071</v>
      </c>
      <c r="F663" t="s">
        <v>17072</v>
      </c>
      <c r="G663" t="s">
        <v>17073</v>
      </c>
      <c r="H663" t="s">
        <v>16559</v>
      </c>
      <c r="I663" t="s">
        <v>6387</v>
      </c>
    </row>
    <row r="664" spans="1:9" x14ac:dyDescent="0.15">
      <c r="A664">
        <v>57969</v>
      </c>
      <c r="B664" t="s">
        <v>15313</v>
      </c>
      <c r="C664" t="s">
        <v>15595</v>
      </c>
      <c r="D664" t="s">
        <v>6298</v>
      </c>
      <c r="E664" t="s">
        <v>17074</v>
      </c>
      <c r="F664" t="s">
        <v>17075</v>
      </c>
      <c r="G664" t="s">
        <v>9063</v>
      </c>
      <c r="H664" t="s">
        <v>9064</v>
      </c>
      <c r="I664" t="s">
        <v>7957</v>
      </c>
    </row>
    <row r="665" spans="1:9" x14ac:dyDescent="0.15">
      <c r="A665">
        <v>58761</v>
      </c>
      <c r="B665" t="s">
        <v>15314</v>
      </c>
      <c r="C665" t="s">
        <v>15567</v>
      </c>
      <c r="D665" t="s">
        <v>6381</v>
      </c>
      <c r="E665" t="s">
        <v>17076</v>
      </c>
      <c r="F665" t="s">
        <v>13738</v>
      </c>
      <c r="G665" t="s">
        <v>17077</v>
      </c>
      <c r="H665" t="s">
        <v>17078</v>
      </c>
      <c r="I665" t="s">
        <v>6209</v>
      </c>
    </row>
    <row r="666" spans="1:9" x14ac:dyDescent="0.15">
      <c r="A666">
        <v>58826</v>
      </c>
      <c r="B666" t="s">
        <v>15315</v>
      </c>
      <c r="C666" t="s">
        <v>15595</v>
      </c>
      <c r="D666" t="s">
        <v>6224</v>
      </c>
      <c r="E666" t="s">
        <v>9855</v>
      </c>
      <c r="F666" t="s">
        <v>9856</v>
      </c>
      <c r="G666" t="s">
        <v>9853</v>
      </c>
      <c r="H666" t="s">
        <v>9854</v>
      </c>
      <c r="I666" t="s">
        <v>6293</v>
      </c>
    </row>
    <row r="667" spans="1:9" x14ac:dyDescent="0.15">
      <c r="A667">
        <v>59451</v>
      </c>
      <c r="B667" t="s">
        <v>15316</v>
      </c>
      <c r="C667" t="s">
        <v>15567</v>
      </c>
      <c r="D667" t="s">
        <v>6249</v>
      </c>
      <c r="E667" t="s">
        <v>9068</v>
      </c>
      <c r="F667" t="s">
        <v>9069</v>
      </c>
      <c r="G667" t="s">
        <v>23720</v>
      </c>
      <c r="H667" t="s">
        <v>9067</v>
      </c>
      <c r="I667" t="s">
        <v>6545</v>
      </c>
    </row>
    <row r="668" spans="1:9" x14ac:dyDescent="0.15">
      <c r="A668">
        <v>59516</v>
      </c>
      <c r="B668" t="s">
        <v>15317</v>
      </c>
      <c r="C668" t="s">
        <v>15595</v>
      </c>
      <c r="D668" t="s">
        <v>6298</v>
      </c>
      <c r="E668" t="s">
        <v>7315</v>
      </c>
      <c r="G668" t="s">
        <v>7313</v>
      </c>
      <c r="H668" t="s">
        <v>7314</v>
      </c>
      <c r="I668" t="s">
        <v>6577</v>
      </c>
    </row>
    <row r="669" spans="1:9" x14ac:dyDescent="0.15">
      <c r="A669">
        <v>59555</v>
      </c>
      <c r="B669" t="s">
        <v>23721</v>
      </c>
      <c r="C669" t="s">
        <v>15595</v>
      </c>
      <c r="D669" t="s">
        <v>6213</v>
      </c>
      <c r="E669" t="s">
        <v>17079</v>
      </c>
      <c r="F669" t="s">
        <v>17080</v>
      </c>
      <c r="G669" t="s">
        <v>15598</v>
      </c>
      <c r="H669" t="s">
        <v>15599</v>
      </c>
      <c r="I669" t="s">
        <v>7883</v>
      </c>
    </row>
    <row r="670" spans="1:9" x14ac:dyDescent="0.15">
      <c r="A670">
        <v>59750</v>
      </c>
      <c r="B670" t="s">
        <v>15319</v>
      </c>
      <c r="C670" t="s">
        <v>15567</v>
      </c>
      <c r="D670" t="s">
        <v>6220</v>
      </c>
      <c r="E670" t="s">
        <v>7317</v>
      </c>
      <c r="F670" t="s">
        <v>7318</v>
      </c>
      <c r="G670" t="s">
        <v>23665</v>
      </c>
      <c r="H670" t="s">
        <v>23604</v>
      </c>
      <c r="I670" t="s">
        <v>6418</v>
      </c>
    </row>
    <row r="671" spans="1:9" x14ac:dyDescent="0.15">
      <c r="A671">
        <v>59919</v>
      </c>
      <c r="B671" t="s">
        <v>15320</v>
      </c>
      <c r="C671" t="s">
        <v>15567</v>
      </c>
      <c r="D671" t="s">
        <v>6249</v>
      </c>
      <c r="E671" t="s">
        <v>7323</v>
      </c>
      <c r="F671" t="s">
        <v>7324</v>
      </c>
      <c r="G671" t="s">
        <v>7321</v>
      </c>
      <c r="H671" t="s">
        <v>7322</v>
      </c>
      <c r="I671" t="s">
        <v>6793</v>
      </c>
    </row>
    <row r="672" spans="1:9" x14ac:dyDescent="0.15">
      <c r="A672">
        <v>59984</v>
      </c>
      <c r="B672" t="s">
        <v>15321</v>
      </c>
      <c r="C672" t="s">
        <v>15567</v>
      </c>
      <c r="D672" t="s">
        <v>6249</v>
      </c>
      <c r="E672" t="s">
        <v>17081</v>
      </c>
      <c r="F672" t="s">
        <v>9074</v>
      </c>
      <c r="G672" t="s">
        <v>23633</v>
      </c>
      <c r="H672" t="s">
        <v>23634</v>
      </c>
      <c r="I672" t="s">
        <v>6576</v>
      </c>
    </row>
    <row r="673" spans="1:9" x14ac:dyDescent="0.15">
      <c r="A673">
        <v>60061</v>
      </c>
      <c r="B673" t="s">
        <v>15322</v>
      </c>
      <c r="C673" t="s">
        <v>15567</v>
      </c>
      <c r="D673" t="s">
        <v>6224</v>
      </c>
      <c r="E673" t="s">
        <v>8044</v>
      </c>
      <c r="F673" t="s">
        <v>8045</v>
      </c>
      <c r="G673" t="s">
        <v>8042</v>
      </c>
      <c r="H673" t="s">
        <v>8043</v>
      </c>
      <c r="I673" t="s">
        <v>6383</v>
      </c>
    </row>
    <row r="674" spans="1:9" x14ac:dyDescent="0.15">
      <c r="A674">
        <v>60204</v>
      </c>
      <c r="B674" t="s">
        <v>15323</v>
      </c>
      <c r="C674" t="s">
        <v>15567</v>
      </c>
      <c r="D674" t="s">
        <v>6224</v>
      </c>
      <c r="E674" t="s">
        <v>9513</v>
      </c>
      <c r="F674" t="s">
        <v>17082</v>
      </c>
      <c r="G674" t="s">
        <v>17083</v>
      </c>
      <c r="H674" t="s">
        <v>17084</v>
      </c>
      <c r="I674" t="s">
        <v>8047</v>
      </c>
    </row>
    <row r="675" spans="1:9" x14ac:dyDescent="0.15">
      <c r="A675">
        <v>60322</v>
      </c>
      <c r="B675" t="s">
        <v>15324</v>
      </c>
      <c r="C675" t="s">
        <v>15595</v>
      </c>
      <c r="D675" t="s">
        <v>6298</v>
      </c>
      <c r="E675" t="s">
        <v>7329</v>
      </c>
      <c r="G675" t="s">
        <v>7327</v>
      </c>
      <c r="H675" t="s">
        <v>7328</v>
      </c>
      <c r="I675" t="s">
        <v>6379</v>
      </c>
    </row>
    <row r="676" spans="1:9" x14ac:dyDescent="0.15">
      <c r="A676">
        <v>60673</v>
      </c>
      <c r="B676" t="s">
        <v>15325</v>
      </c>
      <c r="C676" t="s">
        <v>15595</v>
      </c>
      <c r="D676" t="s">
        <v>6213</v>
      </c>
      <c r="E676" t="s">
        <v>9090</v>
      </c>
      <c r="F676" t="s">
        <v>9091</v>
      </c>
      <c r="G676" t="s">
        <v>17085</v>
      </c>
      <c r="H676" t="s">
        <v>17086</v>
      </c>
      <c r="I676" t="s">
        <v>9089</v>
      </c>
    </row>
    <row r="677" spans="1:9" x14ac:dyDescent="0.15">
      <c r="A677">
        <v>60686</v>
      </c>
      <c r="B677" t="s">
        <v>15326</v>
      </c>
      <c r="C677" t="s">
        <v>15567</v>
      </c>
      <c r="D677" t="s">
        <v>6220</v>
      </c>
      <c r="E677" t="s">
        <v>9094</v>
      </c>
      <c r="F677" t="s">
        <v>17087</v>
      </c>
      <c r="G677" t="s">
        <v>8983</v>
      </c>
      <c r="H677" t="s">
        <v>9093</v>
      </c>
      <c r="I677" t="s">
        <v>6663</v>
      </c>
    </row>
    <row r="678" spans="1:9" x14ac:dyDescent="0.15">
      <c r="A678">
        <v>60790</v>
      </c>
      <c r="B678" t="s">
        <v>15327</v>
      </c>
      <c r="C678" t="s">
        <v>15595</v>
      </c>
      <c r="D678" t="s">
        <v>6213</v>
      </c>
      <c r="E678" t="s">
        <v>17088</v>
      </c>
      <c r="F678" t="s">
        <v>7331</v>
      </c>
      <c r="G678" t="s">
        <v>15993</v>
      </c>
      <c r="H678" t="s">
        <v>16169</v>
      </c>
      <c r="I678" t="s">
        <v>6799</v>
      </c>
    </row>
    <row r="679" spans="1:9" x14ac:dyDescent="0.15">
      <c r="A679">
        <v>60803</v>
      </c>
      <c r="B679" t="s">
        <v>15328</v>
      </c>
      <c r="C679" t="s">
        <v>15567</v>
      </c>
      <c r="D679" t="s">
        <v>6298</v>
      </c>
      <c r="E679" t="s">
        <v>9099</v>
      </c>
      <c r="F679" t="s">
        <v>17089</v>
      </c>
      <c r="G679" t="s">
        <v>17090</v>
      </c>
      <c r="H679" t="s">
        <v>17091</v>
      </c>
      <c r="I679" t="s">
        <v>6674</v>
      </c>
    </row>
    <row r="680" spans="1:9" x14ac:dyDescent="0.15">
      <c r="A680">
        <v>60829</v>
      </c>
      <c r="B680" t="s">
        <v>15329</v>
      </c>
      <c r="C680" t="s">
        <v>15595</v>
      </c>
      <c r="D680" t="s">
        <v>6213</v>
      </c>
      <c r="E680" t="s">
        <v>9101</v>
      </c>
      <c r="F680" t="s">
        <v>9102</v>
      </c>
      <c r="G680" t="s">
        <v>17092</v>
      </c>
      <c r="H680" t="s">
        <v>17093</v>
      </c>
      <c r="I680" t="s">
        <v>11372</v>
      </c>
    </row>
    <row r="681" spans="1:9" x14ac:dyDescent="0.15">
      <c r="A681">
        <v>60985</v>
      </c>
      <c r="B681" t="s">
        <v>15330</v>
      </c>
      <c r="C681" t="s">
        <v>15567</v>
      </c>
      <c r="D681" t="s">
        <v>6213</v>
      </c>
      <c r="E681" t="s">
        <v>17094</v>
      </c>
      <c r="F681" t="s">
        <v>17095</v>
      </c>
      <c r="G681" t="s">
        <v>16556</v>
      </c>
      <c r="H681" t="s">
        <v>17096</v>
      </c>
      <c r="I681" t="s">
        <v>6327</v>
      </c>
    </row>
    <row r="682" spans="1:9" x14ac:dyDescent="0.15">
      <c r="A682">
        <v>60997</v>
      </c>
      <c r="B682" t="s">
        <v>15331</v>
      </c>
      <c r="C682" t="s">
        <v>15567</v>
      </c>
      <c r="D682" t="s">
        <v>6224</v>
      </c>
      <c r="E682" t="s">
        <v>17097</v>
      </c>
      <c r="F682" t="s">
        <v>17098</v>
      </c>
      <c r="G682" t="s">
        <v>17099</v>
      </c>
      <c r="H682" t="s">
        <v>17100</v>
      </c>
      <c r="I682" t="s">
        <v>6526</v>
      </c>
    </row>
    <row r="683" spans="1:9" x14ac:dyDescent="0.15">
      <c r="A683">
        <v>61661</v>
      </c>
      <c r="B683" t="s">
        <v>15332</v>
      </c>
      <c r="C683" t="s">
        <v>15595</v>
      </c>
      <c r="D683" t="s">
        <v>6213</v>
      </c>
      <c r="E683" t="s">
        <v>17101</v>
      </c>
      <c r="G683" t="s">
        <v>10360</v>
      </c>
      <c r="H683" t="s">
        <v>10361</v>
      </c>
      <c r="I683" t="s">
        <v>6531</v>
      </c>
    </row>
    <row r="684" spans="1:9" x14ac:dyDescent="0.15">
      <c r="A684">
        <v>61751</v>
      </c>
      <c r="B684" t="s">
        <v>15333</v>
      </c>
      <c r="C684" t="s">
        <v>15567</v>
      </c>
      <c r="D684" t="s">
        <v>6213</v>
      </c>
      <c r="E684" t="s">
        <v>17102</v>
      </c>
      <c r="F684" t="s">
        <v>17103</v>
      </c>
      <c r="G684" t="s">
        <v>16056</v>
      </c>
      <c r="H684" t="s">
        <v>17104</v>
      </c>
      <c r="I684" t="s">
        <v>9039</v>
      </c>
    </row>
    <row r="685" spans="1:9" x14ac:dyDescent="0.15">
      <c r="A685">
        <v>61752</v>
      </c>
      <c r="B685" t="s">
        <v>15334</v>
      </c>
      <c r="C685" t="s">
        <v>15567</v>
      </c>
      <c r="D685" t="s">
        <v>6249</v>
      </c>
      <c r="E685" t="s">
        <v>9135</v>
      </c>
      <c r="F685" t="s">
        <v>9136</v>
      </c>
      <c r="G685" t="s">
        <v>17105</v>
      </c>
      <c r="H685" t="s">
        <v>17106</v>
      </c>
      <c r="I685" t="s">
        <v>6363</v>
      </c>
    </row>
    <row r="686" spans="1:9" x14ac:dyDescent="0.15">
      <c r="A686">
        <v>61829</v>
      </c>
      <c r="B686" t="s">
        <v>15335</v>
      </c>
      <c r="C686" t="s">
        <v>15595</v>
      </c>
      <c r="D686" t="s">
        <v>6213</v>
      </c>
      <c r="E686" t="s">
        <v>8064</v>
      </c>
      <c r="F686" t="s">
        <v>8065</v>
      </c>
      <c r="G686" t="s">
        <v>17107</v>
      </c>
      <c r="H686" t="s">
        <v>17108</v>
      </c>
      <c r="I686" t="s">
        <v>6498</v>
      </c>
    </row>
    <row r="687" spans="1:9" x14ac:dyDescent="0.15">
      <c r="A687">
        <v>61960</v>
      </c>
      <c r="B687" t="s">
        <v>15336</v>
      </c>
      <c r="C687" t="s">
        <v>15567</v>
      </c>
      <c r="D687" t="s">
        <v>6249</v>
      </c>
      <c r="E687" t="s">
        <v>10627</v>
      </c>
      <c r="F687" t="s">
        <v>17109</v>
      </c>
      <c r="G687" t="s">
        <v>10625</v>
      </c>
      <c r="H687" t="s">
        <v>10626</v>
      </c>
      <c r="I687" t="s">
        <v>6228</v>
      </c>
    </row>
    <row r="688" spans="1:9" x14ac:dyDescent="0.15">
      <c r="A688">
        <v>62571</v>
      </c>
      <c r="B688" t="s">
        <v>15337</v>
      </c>
      <c r="C688" t="s">
        <v>15595</v>
      </c>
      <c r="D688" t="s">
        <v>6213</v>
      </c>
      <c r="E688" t="s">
        <v>9145</v>
      </c>
      <c r="F688" t="s">
        <v>9146</v>
      </c>
      <c r="G688" t="s">
        <v>17110</v>
      </c>
      <c r="H688" t="s">
        <v>17111</v>
      </c>
      <c r="I688" t="s">
        <v>9144</v>
      </c>
    </row>
    <row r="689" spans="1:9" x14ac:dyDescent="0.15">
      <c r="A689">
        <v>62584</v>
      </c>
      <c r="B689" t="s">
        <v>15338</v>
      </c>
      <c r="C689" t="s">
        <v>15567</v>
      </c>
      <c r="D689" t="s">
        <v>6249</v>
      </c>
      <c r="E689" t="s">
        <v>17112</v>
      </c>
      <c r="F689" t="s">
        <v>9150</v>
      </c>
      <c r="G689" t="s">
        <v>9148</v>
      </c>
      <c r="H689" t="s">
        <v>9149</v>
      </c>
      <c r="I689" t="s">
        <v>6449</v>
      </c>
    </row>
    <row r="690" spans="1:9" x14ac:dyDescent="0.15">
      <c r="A690">
        <v>62662</v>
      </c>
      <c r="B690" t="s">
        <v>15339</v>
      </c>
      <c r="C690" t="s">
        <v>15567</v>
      </c>
      <c r="D690" t="s">
        <v>6213</v>
      </c>
      <c r="E690" t="s">
        <v>14644</v>
      </c>
      <c r="F690" t="s">
        <v>17113</v>
      </c>
      <c r="G690" t="s">
        <v>15897</v>
      </c>
      <c r="H690" t="s">
        <v>15898</v>
      </c>
      <c r="I690" t="s">
        <v>6341</v>
      </c>
    </row>
    <row r="691" spans="1:9" x14ac:dyDescent="0.15">
      <c r="A691">
        <v>62778</v>
      </c>
      <c r="B691" t="s">
        <v>15340</v>
      </c>
      <c r="C691" t="s">
        <v>15567</v>
      </c>
      <c r="D691" t="s">
        <v>6224</v>
      </c>
      <c r="E691" t="s">
        <v>12537</v>
      </c>
      <c r="F691" t="s">
        <v>12538</v>
      </c>
      <c r="G691" t="s">
        <v>16431</v>
      </c>
      <c r="H691" t="s">
        <v>17114</v>
      </c>
      <c r="I691" t="s">
        <v>6690</v>
      </c>
    </row>
    <row r="692" spans="1:9" x14ac:dyDescent="0.15">
      <c r="A692">
        <v>62818</v>
      </c>
      <c r="B692" t="s">
        <v>15341</v>
      </c>
      <c r="C692" t="s">
        <v>15595</v>
      </c>
      <c r="D692" t="s">
        <v>6220</v>
      </c>
      <c r="E692" t="s">
        <v>7336</v>
      </c>
      <c r="F692" t="s">
        <v>7337</v>
      </c>
      <c r="G692" t="s">
        <v>15768</v>
      </c>
      <c r="H692" t="s">
        <v>15589</v>
      </c>
      <c r="I692" t="s">
        <v>7335</v>
      </c>
    </row>
    <row r="693" spans="1:9" x14ac:dyDescent="0.15">
      <c r="A693">
        <v>63039</v>
      </c>
      <c r="B693" t="s">
        <v>15342</v>
      </c>
      <c r="C693" t="s">
        <v>15595</v>
      </c>
      <c r="D693" t="s">
        <v>6220</v>
      </c>
      <c r="E693" t="s">
        <v>9159</v>
      </c>
      <c r="F693" t="s">
        <v>9160</v>
      </c>
      <c r="G693" t="s">
        <v>9157</v>
      </c>
      <c r="H693" t="s">
        <v>9158</v>
      </c>
      <c r="I693" t="s">
        <v>6957</v>
      </c>
    </row>
    <row r="694" spans="1:9" x14ac:dyDescent="0.15">
      <c r="A694">
        <v>63091</v>
      </c>
      <c r="B694" t="s">
        <v>15343</v>
      </c>
      <c r="C694" t="s">
        <v>15595</v>
      </c>
      <c r="D694" t="s">
        <v>6213</v>
      </c>
      <c r="E694" t="s">
        <v>9167</v>
      </c>
      <c r="F694" t="s">
        <v>9168</v>
      </c>
      <c r="G694" t="s">
        <v>9164</v>
      </c>
      <c r="H694" t="s">
        <v>9165</v>
      </c>
      <c r="I694" t="s">
        <v>9166</v>
      </c>
    </row>
    <row r="695" spans="1:9" x14ac:dyDescent="0.15">
      <c r="A695">
        <v>64169</v>
      </c>
      <c r="B695" t="s">
        <v>15344</v>
      </c>
      <c r="C695" t="s">
        <v>15567</v>
      </c>
      <c r="D695" t="s">
        <v>6224</v>
      </c>
      <c r="E695" t="s">
        <v>12540</v>
      </c>
      <c r="F695" t="s">
        <v>12541</v>
      </c>
      <c r="G695" t="s">
        <v>16157</v>
      </c>
      <c r="H695" t="s">
        <v>16455</v>
      </c>
      <c r="I695" t="s">
        <v>8475</v>
      </c>
    </row>
    <row r="696" spans="1:9" x14ac:dyDescent="0.15">
      <c r="A696">
        <v>65287</v>
      </c>
      <c r="B696" t="s">
        <v>23722</v>
      </c>
      <c r="C696" t="s">
        <v>15567</v>
      </c>
      <c r="D696" t="s">
        <v>6224</v>
      </c>
      <c r="E696" t="s">
        <v>14582</v>
      </c>
      <c r="F696" t="s">
        <v>17115</v>
      </c>
      <c r="G696" t="s">
        <v>23723</v>
      </c>
      <c r="H696" t="s">
        <v>23724</v>
      </c>
      <c r="I696" t="s">
        <v>6304</v>
      </c>
    </row>
    <row r="697" spans="1:9" x14ac:dyDescent="0.15">
      <c r="A697">
        <v>65430</v>
      </c>
      <c r="B697" t="s">
        <v>15346</v>
      </c>
      <c r="C697" t="s">
        <v>15567</v>
      </c>
      <c r="D697" t="s">
        <v>6224</v>
      </c>
      <c r="E697" t="s">
        <v>17116</v>
      </c>
      <c r="F697" t="s">
        <v>17117</v>
      </c>
      <c r="G697" t="s">
        <v>17118</v>
      </c>
      <c r="H697" t="s">
        <v>17119</v>
      </c>
      <c r="I697" t="s">
        <v>6486</v>
      </c>
    </row>
    <row r="698" spans="1:9" x14ac:dyDescent="0.15">
      <c r="A698">
        <v>65768</v>
      </c>
      <c r="B698" t="s">
        <v>15347</v>
      </c>
      <c r="C698" t="s">
        <v>15567</v>
      </c>
      <c r="D698" t="s">
        <v>6224</v>
      </c>
      <c r="E698" t="s">
        <v>12999</v>
      </c>
      <c r="F698" t="s">
        <v>13000</v>
      </c>
      <c r="G698" t="s">
        <v>16006</v>
      </c>
      <c r="H698" t="s">
        <v>17120</v>
      </c>
      <c r="I698" t="s">
        <v>12998</v>
      </c>
    </row>
    <row r="699" spans="1:9" x14ac:dyDescent="0.15">
      <c r="A699">
        <v>68329</v>
      </c>
      <c r="B699" t="s">
        <v>15348</v>
      </c>
      <c r="C699" t="s">
        <v>15567</v>
      </c>
      <c r="D699" t="s">
        <v>6224</v>
      </c>
      <c r="E699" t="s">
        <v>8124</v>
      </c>
      <c r="F699" t="s">
        <v>9060</v>
      </c>
      <c r="G699" t="s">
        <v>17121</v>
      </c>
      <c r="H699" t="s">
        <v>17122</v>
      </c>
      <c r="I699" t="s">
        <v>6561</v>
      </c>
    </row>
    <row r="700" spans="1:9" x14ac:dyDescent="0.15">
      <c r="A700">
        <v>68836</v>
      </c>
      <c r="B700" t="s">
        <v>15349</v>
      </c>
      <c r="C700" t="s">
        <v>15567</v>
      </c>
      <c r="D700" t="s">
        <v>6224</v>
      </c>
      <c r="E700" t="s">
        <v>17123</v>
      </c>
      <c r="F700" t="s">
        <v>17124</v>
      </c>
      <c r="G700" t="s">
        <v>15699</v>
      </c>
      <c r="H700" t="s">
        <v>15700</v>
      </c>
      <c r="I700" t="s">
        <v>7046</v>
      </c>
    </row>
    <row r="701" spans="1:9" x14ac:dyDescent="0.15">
      <c r="A701">
        <v>69447</v>
      </c>
      <c r="B701" t="s">
        <v>15350</v>
      </c>
      <c r="C701" t="s">
        <v>15567</v>
      </c>
      <c r="D701" t="s">
        <v>6224</v>
      </c>
      <c r="E701" t="s">
        <v>17125</v>
      </c>
      <c r="F701" t="s">
        <v>17126</v>
      </c>
      <c r="G701" t="s">
        <v>15828</v>
      </c>
      <c r="H701" t="s">
        <v>15829</v>
      </c>
      <c r="I701" t="s">
        <v>6376</v>
      </c>
    </row>
    <row r="702" spans="1:9" x14ac:dyDescent="0.15">
      <c r="A702">
        <v>69539</v>
      </c>
      <c r="B702" t="s">
        <v>15351</v>
      </c>
      <c r="C702" t="s">
        <v>15567</v>
      </c>
      <c r="D702" t="s">
        <v>6213</v>
      </c>
      <c r="E702" t="s">
        <v>11443</v>
      </c>
      <c r="F702" t="s">
        <v>17127</v>
      </c>
      <c r="G702" t="s">
        <v>17128</v>
      </c>
      <c r="H702" t="s">
        <v>17129</v>
      </c>
      <c r="I702" t="s">
        <v>6367</v>
      </c>
    </row>
    <row r="703" spans="1:9" x14ac:dyDescent="0.15">
      <c r="A703">
        <v>69643</v>
      </c>
      <c r="B703" t="s">
        <v>15352</v>
      </c>
      <c r="C703" t="s">
        <v>15595</v>
      </c>
      <c r="D703" t="s">
        <v>6298</v>
      </c>
      <c r="E703" t="s">
        <v>23608</v>
      </c>
      <c r="G703" t="s">
        <v>17130</v>
      </c>
      <c r="H703" t="s">
        <v>17131</v>
      </c>
      <c r="I703" t="s">
        <v>6420</v>
      </c>
    </row>
    <row r="704" spans="1:9" x14ac:dyDescent="0.15">
      <c r="A704">
        <v>69669</v>
      </c>
      <c r="B704" t="s">
        <v>15353</v>
      </c>
      <c r="C704" t="s">
        <v>15595</v>
      </c>
      <c r="D704" t="s">
        <v>6213</v>
      </c>
      <c r="E704" t="s">
        <v>17132</v>
      </c>
      <c r="F704" t="s">
        <v>17133</v>
      </c>
      <c r="G704" t="s">
        <v>17134</v>
      </c>
      <c r="H704" t="s">
        <v>17135</v>
      </c>
      <c r="I704" t="s">
        <v>6238</v>
      </c>
    </row>
    <row r="705" spans="1:9" x14ac:dyDescent="0.15">
      <c r="A705">
        <v>69799</v>
      </c>
      <c r="B705" t="s">
        <v>15354</v>
      </c>
      <c r="C705" t="s">
        <v>15567</v>
      </c>
      <c r="D705" t="s">
        <v>6224</v>
      </c>
      <c r="E705" t="s">
        <v>9197</v>
      </c>
      <c r="F705" t="s">
        <v>9198</v>
      </c>
      <c r="G705" t="s">
        <v>15598</v>
      </c>
      <c r="H705" t="s">
        <v>15599</v>
      </c>
      <c r="I705" t="s">
        <v>7883</v>
      </c>
    </row>
    <row r="706" spans="1:9" x14ac:dyDescent="0.15">
      <c r="A706">
        <v>69877</v>
      </c>
      <c r="B706" t="s">
        <v>15355</v>
      </c>
      <c r="C706" t="s">
        <v>15595</v>
      </c>
      <c r="D706" t="s">
        <v>6213</v>
      </c>
      <c r="E706" t="s">
        <v>17136</v>
      </c>
      <c r="F706" t="s">
        <v>17137</v>
      </c>
      <c r="G706" t="s">
        <v>23725</v>
      </c>
      <c r="H706" t="s">
        <v>11883</v>
      </c>
      <c r="I706" t="s">
        <v>6359</v>
      </c>
    </row>
    <row r="707" spans="1:9" x14ac:dyDescent="0.15">
      <c r="A707">
        <v>70002</v>
      </c>
      <c r="B707" t="s">
        <v>15356</v>
      </c>
      <c r="C707" t="s">
        <v>15567</v>
      </c>
      <c r="D707" t="s">
        <v>6224</v>
      </c>
      <c r="E707" t="s">
        <v>17138</v>
      </c>
      <c r="F707" t="s">
        <v>17139</v>
      </c>
      <c r="G707" t="s">
        <v>17140</v>
      </c>
      <c r="H707" t="s">
        <v>17141</v>
      </c>
      <c r="I707" t="s">
        <v>6476</v>
      </c>
    </row>
    <row r="708" spans="1:9" x14ac:dyDescent="0.15">
      <c r="A708">
        <v>70033</v>
      </c>
      <c r="B708" t="s">
        <v>15357</v>
      </c>
      <c r="C708" t="s">
        <v>15595</v>
      </c>
      <c r="D708" t="s">
        <v>6220</v>
      </c>
      <c r="E708" t="s">
        <v>7342</v>
      </c>
      <c r="F708" t="s">
        <v>17142</v>
      </c>
      <c r="G708" t="s">
        <v>7339</v>
      </c>
      <c r="H708" t="s">
        <v>7340</v>
      </c>
      <c r="I708" t="s">
        <v>7341</v>
      </c>
    </row>
    <row r="709" spans="1:9" x14ac:dyDescent="0.15">
      <c r="A709">
        <v>70085</v>
      </c>
      <c r="B709" t="s">
        <v>15358</v>
      </c>
      <c r="C709" t="s">
        <v>15567</v>
      </c>
      <c r="D709" t="s">
        <v>6213</v>
      </c>
      <c r="E709" t="s">
        <v>17143</v>
      </c>
      <c r="F709" t="s">
        <v>17144</v>
      </c>
      <c r="G709" t="s">
        <v>17145</v>
      </c>
      <c r="H709" t="s">
        <v>15554</v>
      </c>
      <c r="I709" t="s">
        <v>6569</v>
      </c>
    </row>
    <row r="710" spans="1:9" x14ac:dyDescent="0.15">
      <c r="A710">
        <v>70176</v>
      </c>
      <c r="B710" t="s">
        <v>15359</v>
      </c>
      <c r="C710" t="s">
        <v>15567</v>
      </c>
      <c r="D710" t="s">
        <v>6213</v>
      </c>
      <c r="E710" t="s">
        <v>17146</v>
      </c>
      <c r="F710" t="s">
        <v>17147</v>
      </c>
      <c r="G710" t="s">
        <v>17148</v>
      </c>
      <c r="H710" t="s">
        <v>17149</v>
      </c>
      <c r="I710" t="s">
        <v>6424</v>
      </c>
    </row>
    <row r="711" spans="1:9" x14ac:dyDescent="0.15">
      <c r="A711">
        <v>70280</v>
      </c>
      <c r="B711" t="s">
        <v>15360</v>
      </c>
      <c r="C711" t="s">
        <v>15595</v>
      </c>
      <c r="D711" t="s">
        <v>6213</v>
      </c>
      <c r="E711" t="s">
        <v>17150</v>
      </c>
      <c r="G711" t="s">
        <v>17151</v>
      </c>
      <c r="H711" t="s">
        <v>17152</v>
      </c>
      <c r="I711" t="s">
        <v>9207</v>
      </c>
    </row>
    <row r="712" spans="1:9" x14ac:dyDescent="0.15">
      <c r="A712">
        <v>70358</v>
      </c>
      <c r="B712" t="s">
        <v>15361</v>
      </c>
      <c r="C712" t="s">
        <v>15567</v>
      </c>
      <c r="D712" t="s">
        <v>6213</v>
      </c>
      <c r="E712" t="s">
        <v>7346</v>
      </c>
      <c r="G712" t="s">
        <v>7344</v>
      </c>
      <c r="H712" t="s">
        <v>7345</v>
      </c>
      <c r="I712" t="s">
        <v>6536</v>
      </c>
    </row>
    <row r="713" spans="1:9" x14ac:dyDescent="0.15">
      <c r="A713">
        <v>70644</v>
      </c>
      <c r="B713" t="s">
        <v>15362</v>
      </c>
      <c r="C713" t="s">
        <v>15567</v>
      </c>
      <c r="D713" t="s">
        <v>6224</v>
      </c>
      <c r="E713" t="s">
        <v>9221</v>
      </c>
      <c r="F713" t="s">
        <v>17153</v>
      </c>
      <c r="G713" t="s">
        <v>9218</v>
      </c>
      <c r="H713" t="s">
        <v>9219</v>
      </c>
      <c r="I713" t="s">
        <v>9220</v>
      </c>
    </row>
    <row r="714" spans="1:9" x14ac:dyDescent="0.15">
      <c r="A714">
        <v>71008</v>
      </c>
      <c r="B714" t="s">
        <v>15363</v>
      </c>
      <c r="C714" t="s">
        <v>15567</v>
      </c>
      <c r="D714" t="s">
        <v>6224</v>
      </c>
      <c r="E714" t="s">
        <v>17154</v>
      </c>
      <c r="F714" t="s">
        <v>17155</v>
      </c>
      <c r="G714" t="s">
        <v>23726</v>
      </c>
      <c r="H714" t="s">
        <v>23727</v>
      </c>
      <c r="I714" t="s">
        <v>10558</v>
      </c>
    </row>
    <row r="715" spans="1:9" x14ac:dyDescent="0.15">
      <c r="A715">
        <v>71242</v>
      </c>
      <c r="B715" t="s">
        <v>15364</v>
      </c>
      <c r="C715" t="s">
        <v>15595</v>
      </c>
      <c r="D715" t="s">
        <v>6220</v>
      </c>
      <c r="E715" t="s">
        <v>9231</v>
      </c>
      <c r="F715" t="s">
        <v>9232</v>
      </c>
      <c r="G715" t="s">
        <v>15662</v>
      </c>
      <c r="H715" t="s">
        <v>16060</v>
      </c>
      <c r="I715" t="s">
        <v>6447</v>
      </c>
    </row>
    <row r="716" spans="1:9" x14ac:dyDescent="0.15">
      <c r="A716">
        <v>71463</v>
      </c>
      <c r="B716" t="s">
        <v>15365</v>
      </c>
      <c r="C716" t="s">
        <v>15595</v>
      </c>
      <c r="D716" t="s">
        <v>6220</v>
      </c>
      <c r="E716" t="s">
        <v>9237</v>
      </c>
      <c r="F716" t="s">
        <v>17156</v>
      </c>
      <c r="G716" t="s">
        <v>9235</v>
      </c>
      <c r="H716" t="s">
        <v>9236</v>
      </c>
      <c r="I716" t="s">
        <v>7408</v>
      </c>
    </row>
    <row r="717" spans="1:9" x14ac:dyDescent="0.15">
      <c r="A717">
        <v>71488</v>
      </c>
      <c r="B717" t="s">
        <v>15366</v>
      </c>
      <c r="C717" t="s">
        <v>15567</v>
      </c>
      <c r="D717" t="s">
        <v>6224</v>
      </c>
      <c r="E717" t="s">
        <v>17157</v>
      </c>
      <c r="F717" t="s">
        <v>17158</v>
      </c>
      <c r="G717" t="s">
        <v>17159</v>
      </c>
      <c r="H717" t="s">
        <v>17160</v>
      </c>
      <c r="I717" t="s">
        <v>6360</v>
      </c>
    </row>
    <row r="718" spans="1:9" x14ac:dyDescent="0.15">
      <c r="A718">
        <v>71502</v>
      </c>
      <c r="B718" t="s">
        <v>15367</v>
      </c>
      <c r="C718" t="s">
        <v>15567</v>
      </c>
      <c r="D718" t="s">
        <v>6220</v>
      </c>
      <c r="E718" t="s">
        <v>9242</v>
      </c>
      <c r="F718" t="s">
        <v>9243</v>
      </c>
      <c r="G718" t="s">
        <v>9240</v>
      </c>
      <c r="H718" t="s">
        <v>9241</v>
      </c>
      <c r="I718" t="s">
        <v>6341</v>
      </c>
    </row>
    <row r="719" spans="1:9" x14ac:dyDescent="0.15">
      <c r="A719">
        <v>71515</v>
      </c>
      <c r="B719" t="s">
        <v>15368</v>
      </c>
      <c r="C719" t="s">
        <v>15595</v>
      </c>
      <c r="D719" t="s">
        <v>6213</v>
      </c>
      <c r="E719" t="s">
        <v>17161</v>
      </c>
      <c r="F719" t="s">
        <v>9246</v>
      </c>
      <c r="G719" t="s">
        <v>17162</v>
      </c>
      <c r="H719" t="s">
        <v>17163</v>
      </c>
      <c r="I719" t="s">
        <v>9245</v>
      </c>
    </row>
    <row r="720" spans="1:9" x14ac:dyDescent="0.15">
      <c r="A720">
        <v>71749</v>
      </c>
      <c r="B720" t="s">
        <v>15369</v>
      </c>
      <c r="C720" t="s">
        <v>15567</v>
      </c>
      <c r="D720" t="s">
        <v>6224</v>
      </c>
      <c r="E720" t="s">
        <v>17164</v>
      </c>
      <c r="F720" t="s">
        <v>10534</v>
      </c>
      <c r="G720" t="s">
        <v>17165</v>
      </c>
      <c r="H720" t="s">
        <v>17166</v>
      </c>
      <c r="I720" t="s">
        <v>7274</v>
      </c>
    </row>
    <row r="721" spans="1:9" x14ac:dyDescent="0.15">
      <c r="A721">
        <v>71956</v>
      </c>
      <c r="B721" t="s">
        <v>15370</v>
      </c>
      <c r="C721" t="s">
        <v>15567</v>
      </c>
      <c r="D721" t="s">
        <v>6224</v>
      </c>
      <c r="E721" t="s">
        <v>17167</v>
      </c>
      <c r="F721" t="s">
        <v>17168</v>
      </c>
      <c r="G721" t="s">
        <v>16147</v>
      </c>
      <c r="H721" t="s">
        <v>17169</v>
      </c>
      <c r="I721" t="s">
        <v>7024</v>
      </c>
    </row>
    <row r="722" spans="1:9" x14ac:dyDescent="0.15">
      <c r="A722">
        <v>72087</v>
      </c>
      <c r="B722" t="s">
        <v>15371</v>
      </c>
      <c r="C722" t="s">
        <v>15595</v>
      </c>
      <c r="D722" t="s">
        <v>6249</v>
      </c>
      <c r="E722" t="s">
        <v>7356</v>
      </c>
      <c r="F722" t="s">
        <v>17170</v>
      </c>
      <c r="G722" t="s">
        <v>7354</v>
      </c>
      <c r="H722" t="s">
        <v>7355</v>
      </c>
      <c r="I722" t="s">
        <v>6341</v>
      </c>
    </row>
    <row r="723" spans="1:9" x14ac:dyDescent="0.15">
      <c r="A723">
        <v>72100</v>
      </c>
      <c r="B723" t="s">
        <v>15372</v>
      </c>
      <c r="C723" t="s">
        <v>15595</v>
      </c>
      <c r="D723" t="s">
        <v>6213</v>
      </c>
      <c r="E723" t="s">
        <v>9261</v>
      </c>
      <c r="F723" t="s">
        <v>9262</v>
      </c>
      <c r="G723" t="s">
        <v>15598</v>
      </c>
      <c r="H723" t="s">
        <v>15599</v>
      </c>
      <c r="I723" t="s">
        <v>7883</v>
      </c>
    </row>
    <row r="724" spans="1:9" x14ac:dyDescent="0.15">
      <c r="A724">
        <v>72242</v>
      </c>
      <c r="B724" t="s">
        <v>15373</v>
      </c>
      <c r="C724" t="s">
        <v>15567</v>
      </c>
      <c r="D724" t="s">
        <v>6224</v>
      </c>
      <c r="E724" t="s">
        <v>12553</v>
      </c>
      <c r="F724" t="s">
        <v>12554</v>
      </c>
      <c r="G724" t="s">
        <v>12551</v>
      </c>
      <c r="H724" t="s">
        <v>12552</v>
      </c>
      <c r="I724" t="s">
        <v>6600</v>
      </c>
    </row>
    <row r="725" spans="1:9" x14ac:dyDescent="0.15">
      <c r="A725">
        <v>72386</v>
      </c>
      <c r="B725" t="s">
        <v>15374</v>
      </c>
      <c r="C725" t="s">
        <v>15595</v>
      </c>
      <c r="D725" t="s">
        <v>6213</v>
      </c>
      <c r="E725" t="s">
        <v>9272</v>
      </c>
      <c r="F725" t="s">
        <v>9273</v>
      </c>
      <c r="G725" t="s">
        <v>17171</v>
      </c>
      <c r="H725" t="s">
        <v>17172</v>
      </c>
      <c r="I725" t="s">
        <v>9271</v>
      </c>
    </row>
    <row r="726" spans="1:9" x14ac:dyDescent="0.15">
      <c r="A726">
        <v>72853</v>
      </c>
      <c r="B726" t="s">
        <v>15376</v>
      </c>
      <c r="C726" t="s">
        <v>15567</v>
      </c>
      <c r="D726" t="s">
        <v>6224</v>
      </c>
      <c r="E726" t="s">
        <v>17173</v>
      </c>
      <c r="F726" t="s">
        <v>17174</v>
      </c>
      <c r="G726" t="s">
        <v>16340</v>
      </c>
      <c r="H726" t="s">
        <v>17175</v>
      </c>
      <c r="I726" t="s">
        <v>6579</v>
      </c>
    </row>
    <row r="727" spans="1:9" x14ac:dyDescent="0.15">
      <c r="A727">
        <v>73191</v>
      </c>
      <c r="B727" t="s">
        <v>15377</v>
      </c>
      <c r="C727" t="s">
        <v>15567</v>
      </c>
      <c r="D727" t="s">
        <v>6224</v>
      </c>
      <c r="E727" t="s">
        <v>17176</v>
      </c>
      <c r="F727" t="s">
        <v>17177</v>
      </c>
      <c r="G727" t="s">
        <v>8212</v>
      </c>
      <c r="H727" t="s">
        <v>9345</v>
      </c>
      <c r="I727" t="s">
        <v>9346</v>
      </c>
    </row>
    <row r="728" spans="1:9" x14ac:dyDescent="0.15">
      <c r="A728">
        <v>73283</v>
      </c>
      <c r="B728" t="s">
        <v>15378</v>
      </c>
      <c r="C728" t="s">
        <v>15567</v>
      </c>
      <c r="D728" t="s">
        <v>6224</v>
      </c>
      <c r="E728" t="s">
        <v>10793</v>
      </c>
      <c r="F728" t="s">
        <v>10794</v>
      </c>
      <c r="G728" t="s">
        <v>10791</v>
      </c>
      <c r="H728" t="s">
        <v>10792</v>
      </c>
      <c r="I728" t="s">
        <v>6383</v>
      </c>
    </row>
    <row r="729" spans="1:9" x14ac:dyDescent="0.15">
      <c r="A729">
        <v>73556</v>
      </c>
      <c r="B729" t="s">
        <v>15379</v>
      </c>
      <c r="C729" t="s">
        <v>15567</v>
      </c>
      <c r="D729" t="s">
        <v>6224</v>
      </c>
      <c r="E729" t="s">
        <v>9296</v>
      </c>
      <c r="F729" t="s">
        <v>9297</v>
      </c>
      <c r="G729" t="s">
        <v>9293</v>
      </c>
      <c r="H729" t="s">
        <v>9294</v>
      </c>
      <c r="I729" t="s">
        <v>9295</v>
      </c>
    </row>
    <row r="730" spans="1:9" x14ac:dyDescent="0.15">
      <c r="A730">
        <v>73712</v>
      </c>
      <c r="B730" t="s">
        <v>15380</v>
      </c>
      <c r="C730" t="s">
        <v>15567</v>
      </c>
      <c r="D730" t="s">
        <v>6224</v>
      </c>
      <c r="E730" t="s">
        <v>17178</v>
      </c>
      <c r="F730" t="s">
        <v>17179</v>
      </c>
      <c r="G730" t="s">
        <v>17180</v>
      </c>
      <c r="H730" t="s">
        <v>17181</v>
      </c>
      <c r="I730" t="s">
        <v>6886</v>
      </c>
    </row>
    <row r="731" spans="1:9" x14ac:dyDescent="0.15">
      <c r="A731">
        <v>73724</v>
      </c>
      <c r="B731" t="s">
        <v>15381</v>
      </c>
      <c r="C731" t="s">
        <v>15567</v>
      </c>
      <c r="D731" t="s">
        <v>6224</v>
      </c>
      <c r="E731" t="s">
        <v>9925</v>
      </c>
      <c r="F731" t="s">
        <v>9926</v>
      </c>
      <c r="G731" t="s">
        <v>17182</v>
      </c>
      <c r="H731" t="s">
        <v>17183</v>
      </c>
      <c r="I731" t="s">
        <v>6498</v>
      </c>
    </row>
    <row r="732" spans="1:9" x14ac:dyDescent="0.15">
      <c r="A732">
        <v>73919</v>
      </c>
      <c r="B732" t="s">
        <v>15382</v>
      </c>
      <c r="C732" t="s">
        <v>15567</v>
      </c>
      <c r="D732" t="s">
        <v>6413</v>
      </c>
      <c r="E732" t="s">
        <v>17184</v>
      </c>
      <c r="F732" t="s">
        <v>23728</v>
      </c>
      <c r="G732" t="s">
        <v>23729</v>
      </c>
      <c r="H732" t="s">
        <v>17185</v>
      </c>
      <c r="I732" t="s">
        <v>6393</v>
      </c>
    </row>
    <row r="733" spans="1:9" x14ac:dyDescent="0.15">
      <c r="A733">
        <v>73932</v>
      </c>
      <c r="B733" t="s">
        <v>15383</v>
      </c>
      <c r="C733" t="s">
        <v>15567</v>
      </c>
      <c r="D733" t="s">
        <v>6224</v>
      </c>
      <c r="E733" t="s">
        <v>7149</v>
      </c>
      <c r="F733" t="s">
        <v>17186</v>
      </c>
      <c r="G733" t="s">
        <v>15744</v>
      </c>
      <c r="H733" t="s">
        <v>17187</v>
      </c>
      <c r="I733" t="s">
        <v>7147</v>
      </c>
    </row>
    <row r="734" spans="1:9" x14ac:dyDescent="0.15">
      <c r="A734">
        <v>74049</v>
      </c>
      <c r="B734" t="s">
        <v>15384</v>
      </c>
      <c r="C734" t="s">
        <v>15567</v>
      </c>
      <c r="D734" t="s">
        <v>6224</v>
      </c>
      <c r="E734" t="s">
        <v>17188</v>
      </c>
      <c r="F734" t="s">
        <v>17189</v>
      </c>
      <c r="G734" t="s">
        <v>16944</v>
      </c>
      <c r="H734" t="s">
        <v>17190</v>
      </c>
      <c r="I734" t="s">
        <v>6492</v>
      </c>
    </row>
    <row r="735" spans="1:9" x14ac:dyDescent="0.15">
      <c r="A735">
        <v>74154</v>
      </c>
      <c r="B735" t="s">
        <v>15385</v>
      </c>
      <c r="C735" t="s">
        <v>15567</v>
      </c>
      <c r="D735" t="s">
        <v>6224</v>
      </c>
      <c r="E735" t="s">
        <v>17191</v>
      </c>
      <c r="F735" t="s">
        <v>17192</v>
      </c>
      <c r="G735" t="s">
        <v>17193</v>
      </c>
      <c r="H735" t="s">
        <v>17194</v>
      </c>
      <c r="I735" t="s">
        <v>6257</v>
      </c>
    </row>
    <row r="736" spans="1:9" x14ac:dyDescent="0.15">
      <c r="A736">
        <v>74426</v>
      </c>
      <c r="B736" t="s">
        <v>15386</v>
      </c>
      <c r="C736" t="s">
        <v>15567</v>
      </c>
      <c r="D736" t="s">
        <v>6224</v>
      </c>
      <c r="E736" t="s">
        <v>17061</v>
      </c>
      <c r="F736" t="s">
        <v>10899</v>
      </c>
      <c r="G736" t="s">
        <v>10897</v>
      </c>
      <c r="H736" t="s">
        <v>10898</v>
      </c>
      <c r="I736" t="s">
        <v>6410</v>
      </c>
    </row>
    <row r="737" spans="1:9" x14ac:dyDescent="0.15">
      <c r="A737">
        <v>74492</v>
      </c>
      <c r="B737" t="s">
        <v>15387</v>
      </c>
      <c r="C737" t="s">
        <v>15595</v>
      </c>
      <c r="D737" t="s">
        <v>6213</v>
      </c>
      <c r="E737" t="s">
        <v>11452</v>
      </c>
      <c r="F737" t="s">
        <v>11453</v>
      </c>
      <c r="G737" t="s">
        <v>17195</v>
      </c>
      <c r="H737" t="s">
        <v>17196</v>
      </c>
      <c r="I737" t="s">
        <v>6561</v>
      </c>
    </row>
    <row r="738" spans="1:9" x14ac:dyDescent="0.15">
      <c r="A738">
        <v>74531</v>
      </c>
      <c r="B738" t="s">
        <v>15388</v>
      </c>
      <c r="C738" t="s">
        <v>15567</v>
      </c>
      <c r="D738" t="s">
        <v>6213</v>
      </c>
      <c r="E738" t="s">
        <v>17197</v>
      </c>
      <c r="F738" t="s">
        <v>12599</v>
      </c>
      <c r="G738" t="s">
        <v>17198</v>
      </c>
      <c r="H738" t="s">
        <v>17199</v>
      </c>
      <c r="I738" t="s">
        <v>6228</v>
      </c>
    </row>
    <row r="739" spans="1:9" x14ac:dyDescent="0.15">
      <c r="A739">
        <v>74609</v>
      </c>
      <c r="B739" t="s">
        <v>15389</v>
      </c>
      <c r="C739" t="s">
        <v>15595</v>
      </c>
      <c r="D739" t="s">
        <v>6213</v>
      </c>
      <c r="E739" t="s">
        <v>9321</v>
      </c>
      <c r="F739" t="s">
        <v>9322</v>
      </c>
      <c r="G739" t="s">
        <v>9318</v>
      </c>
      <c r="H739" t="s">
        <v>9319</v>
      </c>
      <c r="I739" t="s">
        <v>9320</v>
      </c>
    </row>
    <row r="740" spans="1:9" x14ac:dyDescent="0.15">
      <c r="A740">
        <v>74868</v>
      </c>
      <c r="B740" t="s">
        <v>15390</v>
      </c>
      <c r="C740" t="s">
        <v>15567</v>
      </c>
      <c r="D740" t="s">
        <v>6224</v>
      </c>
      <c r="E740" t="s">
        <v>10563</v>
      </c>
      <c r="F740" t="s">
        <v>10564</v>
      </c>
      <c r="G740" t="s">
        <v>17200</v>
      </c>
      <c r="H740" t="s">
        <v>17201</v>
      </c>
      <c r="I740" t="s">
        <v>10562</v>
      </c>
    </row>
    <row r="741" spans="1:9" x14ac:dyDescent="0.15">
      <c r="A741">
        <v>74973</v>
      </c>
      <c r="B741" t="s">
        <v>15391</v>
      </c>
      <c r="C741" t="s">
        <v>15595</v>
      </c>
      <c r="D741" t="s">
        <v>6213</v>
      </c>
      <c r="E741" t="s">
        <v>10401</v>
      </c>
      <c r="F741" t="s">
        <v>10402</v>
      </c>
      <c r="G741" t="s">
        <v>10399</v>
      </c>
      <c r="H741" t="s">
        <v>10400</v>
      </c>
      <c r="I741" t="s">
        <v>6598</v>
      </c>
    </row>
    <row r="742" spans="1:9" x14ac:dyDescent="0.15">
      <c r="A742">
        <v>75064</v>
      </c>
      <c r="B742" t="s">
        <v>15392</v>
      </c>
      <c r="C742" t="s">
        <v>15595</v>
      </c>
      <c r="D742" t="s">
        <v>6213</v>
      </c>
      <c r="E742" t="s">
        <v>9339</v>
      </c>
      <c r="F742" t="s">
        <v>9340</v>
      </c>
      <c r="G742" t="s">
        <v>9336</v>
      </c>
      <c r="H742" t="s">
        <v>9337</v>
      </c>
      <c r="I742" t="s">
        <v>9338</v>
      </c>
    </row>
    <row r="743" spans="1:9" x14ac:dyDescent="0.15">
      <c r="A743">
        <v>75206</v>
      </c>
      <c r="B743" t="s">
        <v>15393</v>
      </c>
      <c r="C743" t="s">
        <v>15567</v>
      </c>
      <c r="D743" t="s">
        <v>6224</v>
      </c>
      <c r="E743" t="s">
        <v>8204</v>
      </c>
      <c r="F743" t="s">
        <v>8205</v>
      </c>
      <c r="G743" t="s">
        <v>8202</v>
      </c>
      <c r="H743" t="s">
        <v>8203</v>
      </c>
      <c r="I743" t="s">
        <v>6384</v>
      </c>
    </row>
    <row r="744" spans="1:9" x14ac:dyDescent="0.15">
      <c r="A744">
        <v>75219</v>
      </c>
      <c r="B744" t="s">
        <v>15394</v>
      </c>
      <c r="C744" t="s">
        <v>15567</v>
      </c>
      <c r="D744" t="s">
        <v>6224</v>
      </c>
      <c r="E744" t="s">
        <v>10320</v>
      </c>
      <c r="F744" t="s">
        <v>17202</v>
      </c>
      <c r="G744" t="s">
        <v>17203</v>
      </c>
      <c r="H744" t="s">
        <v>17204</v>
      </c>
      <c r="I744" t="s">
        <v>7790</v>
      </c>
    </row>
    <row r="745" spans="1:9" x14ac:dyDescent="0.15">
      <c r="A745">
        <v>75375</v>
      </c>
      <c r="B745" t="s">
        <v>15395</v>
      </c>
      <c r="C745" t="s">
        <v>15567</v>
      </c>
      <c r="D745" t="s">
        <v>6224</v>
      </c>
      <c r="E745" t="s">
        <v>17206</v>
      </c>
      <c r="F745" t="s">
        <v>17207</v>
      </c>
      <c r="G745" t="s">
        <v>17208</v>
      </c>
      <c r="H745" t="s">
        <v>16347</v>
      </c>
      <c r="I745" t="s">
        <v>8704</v>
      </c>
    </row>
    <row r="746" spans="1:9" x14ac:dyDescent="0.15">
      <c r="A746">
        <v>75388</v>
      </c>
      <c r="B746" t="s">
        <v>15396</v>
      </c>
      <c r="C746" t="s">
        <v>15567</v>
      </c>
      <c r="D746" t="s">
        <v>15860</v>
      </c>
      <c r="E746" t="s">
        <v>17209</v>
      </c>
      <c r="F746" t="s">
        <v>17210</v>
      </c>
      <c r="G746" t="s">
        <v>17211</v>
      </c>
      <c r="H746" t="s">
        <v>17212</v>
      </c>
      <c r="I746" t="s">
        <v>6251</v>
      </c>
    </row>
    <row r="747" spans="1:9" x14ac:dyDescent="0.15">
      <c r="A747">
        <v>75531</v>
      </c>
      <c r="B747" t="s">
        <v>15397</v>
      </c>
      <c r="C747" t="s">
        <v>15567</v>
      </c>
      <c r="D747" t="s">
        <v>6224</v>
      </c>
      <c r="E747" t="s">
        <v>17213</v>
      </c>
      <c r="F747" t="s">
        <v>17214</v>
      </c>
      <c r="G747" t="s">
        <v>9653</v>
      </c>
      <c r="H747" t="s">
        <v>17215</v>
      </c>
      <c r="I747" t="s">
        <v>8219</v>
      </c>
    </row>
    <row r="748" spans="1:9" x14ac:dyDescent="0.15">
      <c r="A748">
        <v>75597</v>
      </c>
      <c r="B748" t="s">
        <v>15398</v>
      </c>
      <c r="C748" t="s">
        <v>15567</v>
      </c>
      <c r="D748" t="s">
        <v>8867</v>
      </c>
      <c r="E748" t="s">
        <v>17216</v>
      </c>
      <c r="F748" t="s">
        <v>17217</v>
      </c>
      <c r="G748" t="s">
        <v>16247</v>
      </c>
      <c r="H748" t="s">
        <v>17218</v>
      </c>
      <c r="I748" t="s">
        <v>6461</v>
      </c>
    </row>
    <row r="749" spans="1:9" x14ac:dyDescent="0.15">
      <c r="A749">
        <v>75688</v>
      </c>
      <c r="B749" t="s">
        <v>15399</v>
      </c>
      <c r="C749" t="s">
        <v>15595</v>
      </c>
      <c r="D749" t="s">
        <v>6220</v>
      </c>
      <c r="E749" t="s">
        <v>17219</v>
      </c>
      <c r="F749" t="s">
        <v>17220</v>
      </c>
      <c r="G749" t="s">
        <v>9351</v>
      </c>
      <c r="H749" t="s">
        <v>9352</v>
      </c>
      <c r="I749" t="s">
        <v>6582</v>
      </c>
    </row>
    <row r="750" spans="1:9" x14ac:dyDescent="0.15">
      <c r="A750">
        <v>75753</v>
      </c>
      <c r="B750" t="s">
        <v>15400</v>
      </c>
      <c r="C750" t="s">
        <v>15567</v>
      </c>
      <c r="D750" t="s">
        <v>6213</v>
      </c>
      <c r="E750" t="s">
        <v>23730</v>
      </c>
      <c r="F750" t="s">
        <v>23731</v>
      </c>
      <c r="G750" t="s">
        <v>17221</v>
      </c>
      <c r="H750" t="s">
        <v>17222</v>
      </c>
      <c r="I750" t="s">
        <v>6389</v>
      </c>
    </row>
    <row r="751" spans="1:9" x14ac:dyDescent="0.15">
      <c r="A751">
        <v>75934</v>
      </c>
      <c r="B751" t="s">
        <v>15401</v>
      </c>
      <c r="C751" t="s">
        <v>15567</v>
      </c>
      <c r="D751" t="s">
        <v>6224</v>
      </c>
      <c r="E751" t="s">
        <v>17223</v>
      </c>
      <c r="G751" t="s">
        <v>15598</v>
      </c>
      <c r="H751" t="s">
        <v>15599</v>
      </c>
      <c r="I751" t="s">
        <v>7883</v>
      </c>
    </row>
    <row r="752" spans="1:9" x14ac:dyDescent="0.15">
      <c r="A752">
        <v>75974</v>
      </c>
      <c r="B752" t="s">
        <v>15402</v>
      </c>
      <c r="C752" t="s">
        <v>15595</v>
      </c>
      <c r="D752" t="s">
        <v>6213</v>
      </c>
      <c r="E752" t="s">
        <v>17224</v>
      </c>
      <c r="G752" t="s">
        <v>10405</v>
      </c>
      <c r="H752" t="s">
        <v>10406</v>
      </c>
      <c r="I752" t="s">
        <v>9710</v>
      </c>
    </row>
    <row r="753" spans="1:9" x14ac:dyDescent="0.15">
      <c r="A753">
        <v>76585</v>
      </c>
      <c r="B753" t="s">
        <v>15403</v>
      </c>
      <c r="C753" t="s">
        <v>15567</v>
      </c>
      <c r="D753" t="s">
        <v>6249</v>
      </c>
      <c r="E753" t="s">
        <v>9366</v>
      </c>
      <c r="F753" t="s">
        <v>9367</v>
      </c>
      <c r="G753" t="s">
        <v>9364</v>
      </c>
      <c r="H753" t="s">
        <v>9365</v>
      </c>
      <c r="I753" t="s">
        <v>6355</v>
      </c>
    </row>
    <row r="754" spans="1:9" x14ac:dyDescent="0.15">
      <c r="A754">
        <v>76663</v>
      </c>
      <c r="B754" t="s">
        <v>15404</v>
      </c>
      <c r="C754" t="s">
        <v>15567</v>
      </c>
      <c r="D754" t="s">
        <v>6213</v>
      </c>
      <c r="E754" t="s">
        <v>9372</v>
      </c>
      <c r="G754" t="s">
        <v>9370</v>
      </c>
      <c r="H754" t="s">
        <v>9371</v>
      </c>
      <c r="I754" t="s">
        <v>8175</v>
      </c>
    </row>
    <row r="755" spans="1:9" x14ac:dyDescent="0.15">
      <c r="A755">
        <v>76715</v>
      </c>
      <c r="B755" t="s">
        <v>15405</v>
      </c>
      <c r="C755" t="s">
        <v>15595</v>
      </c>
      <c r="D755" t="s">
        <v>6213</v>
      </c>
      <c r="E755" t="s">
        <v>17225</v>
      </c>
      <c r="F755" t="s">
        <v>10408</v>
      </c>
      <c r="G755" t="s">
        <v>16006</v>
      </c>
      <c r="H755" t="s">
        <v>17226</v>
      </c>
      <c r="I755" t="s">
        <v>10407</v>
      </c>
    </row>
    <row r="756" spans="1:9" x14ac:dyDescent="0.15">
      <c r="A756">
        <v>76740</v>
      </c>
      <c r="B756" t="s">
        <v>15406</v>
      </c>
      <c r="C756" t="s">
        <v>15567</v>
      </c>
      <c r="D756" t="s">
        <v>6220</v>
      </c>
      <c r="E756" t="s">
        <v>13277</v>
      </c>
      <c r="F756" t="s">
        <v>8243</v>
      </c>
      <c r="G756" t="s">
        <v>13276</v>
      </c>
      <c r="H756" t="s">
        <v>8242</v>
      </c>
      <c r="I756" t="s">
        <v>6405</v>
      </c>
    </row>
    <row r="757" spans="1:9" x14ac:dyDescent="0.15">
      <c r="A757">
        <v>76793</v>
      </c>
      <c r="B757" t="s">
        <v>15407</v>
      </c>
      <c r="C757" t="s">
        <v>15567</v>
      </c>
      <c r="D757" t="s">
        <v>6224</v>
      </c>
      <c r="E757" t="s">
        <v>10415</v>
      </c>
      <c r="F757" t="s">
        <v>10416</v>
      </c>
      <c r="G757" t="s">
        <v>10412</v>
      </c>
      <c r="H757" t="s">
        <v>10413</v>
      </c>
      <c r="I757" t="s">
        <v>10414</v>
      </c>
    </row>
    <row r="758" spans="1:9" x14ac:dyDescent="0.15">
      <c r="A758">
        <v>76806</v>
      </c>
      <c r="B758" t="s">
        <v>15408</v>
      </c>
      <c r="C758" t="s">
        <v>15567</v>
      </c>
      <c r="D758" t="s">
        <v>6224</v>
      </c>
      <c r="E758" t="s">
        <v>10422</v>
      </c>
      <c r="F758" t="s">
        <v>16239</v>
      </c>
      <c r="G758" t="s">
        <v>15760</v>
      </c>
      <c r="H758" t="s">
        <v>15761</v>
      </c>
      <c r="I758" t="s">
        <v>6446</v>
      </c>
    </row>
    <row r="759" spans="1:9" x14ac:dyDescent="0.15">
      <c r="A759">
        <v>76819</v>
      </c>
      <c r="B759" t="s">
        <v>15409</v>
      </c>
      <c r="C759" t="s">
        <v>15567</v>
      </c>
      <c r="D759" t="s">
        <v>6213</v>
      </c>
      <c r="E759" t="s">
        <v>17227</v>
      </c>
      <c r="F759" t="s">
        <v>17228</v>
      </c>
      <c r="G759" t="s">
        <v>17229</v>
      </c>
      <c r="H759" t="s">
        <v>17230</v>
      </c>
      <c r="I759" t="s">
        <v>6333</v>
      </c>
    </row>
    <row r="760" spans="1:9" x14ac:dyDescent="0.15">
      <c r="A760">
        <v>76910</v>
      </c>
      <c r="B760" t="s">
        <v>15410</v>
      </c>
      <c r="C760" t="s">
        <v>15567</v>
      </c>
      <c r="D760" t="s">
        <v>6220</v>
      </c>
      <c r="E760" t="s">
        <v>23608</v>
      </c>
      <c r="F760" t="s">
        <v>17231</v>
      </c>
      <c r="G760" t="s">
        <v>17232</v>
      </c>
      <c r="H760" t="s">
        <v>17233</v>
      </c>
      <c r="I760" t="s">
        <v>9376</v>
      </c>
    </row>
    <row r="761" spans="1:9" x14ac:dyDescent="0.15">
      <c r="A761">
        <v>77052</v>
      </c>
      <c r="B761" t="s">
        <v>15412</v>
      </c>
      <c r="C761" t="s">
        <v>15567</v>
      </c>
      <c r="D761" t="s">
        <v>6224</v>
      </c>
      <c r="E761" t="s">
        <v>17234</v>
      </c>
      <c r="G761" t="s">
        <v>16697</v>
      </c>
      <c r="H761" t="s">
        <v>16698</v>
      </c>
      <c r="I761" t="s">
        <v>6341</v>
      </c>
    </row>
    <row r="762" spans="1:9" x14ac:dyDescent="0.15">
      <c r="A762">
        <v>77091</v>
      </c>
      <c r="B762" t="s">
        <v>15413</v>
      </c>
      <c r="C762" t="s">
        <v>15567</v>
      </c>
      <c r="D762" t="s">
        <v>6224</v>
      </c>
      <c r="E762" t="s">
        <v>8252</v>
      </c>
      <c r="G762" t="s">
        <v>8250</v>
      </c>
      <c r="H762" t="s">
        <v>8251</v>
      </c>
      <c r="I762" t="s">
        <v>6341</v>
      </c>
    </row>
    <row r="763" spans="1:9" x14ac:dyDescent="0.15">
      <c r="A763">
        <v>77195</v>
      </c>
      <c r="B763" t="s">
        <v>15414</v>
      </c>
      <c r="C763" t="s">
        <v>15567</v>
      </c>
      <c r="D763" t="s">
        <v>6224</v>
      </c>
      <c r="E763" t="s">
        <v>17235</v>
      </c>
      <c r="F763" t="s">
        <v>17236</v>
      </c>
      <c r="G763" t="s">
        <v>17237</v>
      </c>
      <c r="H763" t="s">
        <v>17238</v>
      </c>
      <c r="I763" t="s">
        <v>6341</v>
      </c>
    </row>
    <row r="764" spans="1:9" x14ac:dyDescent="0.15">
      <c r="A764">
        <v>77196</v>
      </c>
      <c r="B764" t="s">
        <v>15415</v>
      </c>
      <c r="C764" t="s">
        <v>15595</v>
      </c>
      <c r="D764" t="s">
        <v>6213</v>
      </c>
      <c r="E764" t="s">
        <v>17239</v>
      </c>
      <c r="F764" t="s">
        <v>17240</v>
      </c>
      <c r="G764" t="s">
        <v>16811</v>
      </c>
      <c r="H764" t="s">
        <v>16416</v>
      </c>
      <c r="I764" t="s">
        <v>6431</v>
      </c>
    </row>
    <row r="765" spans="1:9" x14ac:dyDescent="0.15">
      <c r="A765">
        <v>77235</v>
      </c>
      <c r="B765" t="s">
        <v>23732</v>
      </c>
      <c r="C765" t="s">
        <v>15567</v>
      </c>
      <c r="D765" t="s">
        <v>8867</v>
      </c>
      <c r="E765" t="s">
        <v>16890</v>
      </c>
      <c r="F765" t="s">
        <v>16891</v>
      </c>
      <c r="G765" t="s">
        <v>16892</v>
      </c>
      <c r="H765" t="s">
        <v>16893</v>
      </c>
      <c r="I765" t="s">
        <v>6283</v>
      </c>
    </row>
    <row r="766" spans="1:9" x14ac:dyDescent="0.15">
      <c r="A766">
        <v>77338</v>
      </c>
      <c r="B766" t="s">
        <v>15417</v>
      </c>
      <c r="C766" t="s">
        <v>15567</v>
      </c>
      <c r="D766" t="s">
        <v>6224</v>
      </c>
      <c r="E766" t="s">
        <v>15787</v>
      </c>
      <c r="F766" t="s">
        <v>17241</v>
      </c>
      <c r="G766" t="s">
        <v>15789</v>
      </c>
      <c r="H766" t="s">
        <v>9886</v>
      </c>
      <c r="I766" t="s">
        <v>6372</v>
      </c>
    </row>
    <row r="767" spans="1:9" x14ac:dyDescent="0.15">
      <c r="A767">
        <v>77456</v>
      </c>
      <c r="B767" t="s">
        <v>15418</v>
      </c>
      <c r="C767" t="s">
        <v>15567</v>
      </c>
      <c r="D767" t="s">
        <v>6249</v>
      </c>
      <c r="E767" t="s">
        <v>17242</v>
      </c>
      <c r="F767" t="s">
        <v>17243</v>
      </c>
      <c r="G767" t="s">
        <v>17244</v>
      </c>
      <c r="H767" t="s">
        <v>17245</v>
      </c>
      <c r="I767" t="s">
        <v>6507</v>
      </c>
    </row>
    <row r="768" spans="1:9" x14ac:dyDescent="0.15">
      <c r="A768">
        <v>77533</v>
      </c>
      <c r="B768" t="s">
        <v>15419</v>
      </c>
      <c r="C768" t="s">
        <v>15567</v>
      </c>
      <c r="D768" t="s">
        <v>6224</v>
      </c>
      <c r="E768" t="s">
        <v>17246</v>
      </c>
      <c r="F768" t="s">
        <v>6829</v>
      </c>
      <c r="G768" t="s">
        <v>17247</v>
      </c>
      <c r="H768" t="s">
        <v>17248</v>
      </c>
      <c r="I768" t="s">
        <v>6536</v>
      </c>
    </row>
    <row r="769" spans="1:9" x14ac:dyDescent="0.15">
      <c r="A769">
        <v>77690</v>
      </c>
      <c r="B769" t="s">
        <v>15420</v>
      </c>
      <c r="C769" t="s">
        <v>15567</v>
      </c>
      <c r="D769" t="s">
        <v>6220</v>
      </c>
      <c r="E769" t="s">
        <v>17249</v>
      </c>
      <c r="F769" t="s">
        <v>17250</v>
      </c>
      <c r="G769" t="s">
        <v>17251</v>
      </c>
      <c r="H769" t="s">
        <v>17252</v>
      </c>
      <c r="I769" t="s">
        <v>6293</v>
      </c>
    </row>
    <row r="770" spans="1:9" x14ac:dyDescent="0.15">
      <c r="A770">
        <v>77975</v>
      </c>
      <c r="B770" t="s">
        <v>15421</v>
      </c>
      <c r="C770" t="s">
        <v>15567</v>
      </c>
      <c r="D770" t="s">
        <v>6224</v>
      </c>
      <c r="E770" t="s">
        <v>17253</v>
      </c>
      <c r="F770" t="s">
        <v>17254</v>
      </c>
      <c r="G770" t="s">
        <v>15749</v>
      </c>
      <c r="H770" t="s">
        <v>17255</v>
      </c>
      <c r="I770" t="s">
        <v>7365</v>
      </c>
    </row>
    <row r="771" spans="1:9" x14ac:dyDescent="0.15">
      <c r="A771">
        <v>78066</v>
      </c>
      <c r="B771" t="s">
        <v>15422</v>
      </c>
      <c r="C771" t="s">
        <v>15567</v>
      </c>
      <c r="D771" t="s">
        <v>6479</v>
      </c>
      <c r="E771" t="s">
        <v>13768</v>
      </c>
      <c r="F771" t="s">
        <v>13769</v>
      </c>
      <c r="G771" t="s">
        <v>15993</v>
      </c>
      <c r="H771" t="s">
        <v>17256</v>
      </c>
      <c r="I771" t="s">
        <v>6926</v>
      </c>
    </row>
    <row r="772" spans="1:9" x14ac:dyDescent="0.15">
      <c r="A772">
        <v>78184</v>
      </c>
      <c r="B772" t="s">
        <v>15423</v>
      </c>
      <c r="C772" t="s">
        <v>15567</v>
      </c>
      <c r="D772" t="s">
        <v>6249</v>
      </c>
      <c r="E772" t="s">
        <v>9415</v>
      </c>
      <c r="F772" t="s">
        <v>17257</v>
      </c>
      <c r="G772" t="s">
        <v>9414</v>
      </c>
      <c r="H772" t="s">
        <v>6246</v>
      </c>
      <c r="I772" t="s">
        <v>6247</v>
      </c>
    </row>
    <row r="773" spans="1:9" x14ac:dyDescent="0.15">
      <c r="A773">
        <v>78197</v>
      </c>
      <c r="B773" t="s">
        <v>15424</v>
      </c>
      <c r="C773" t="s">
        <v>15595</v>
      </c>
      <c r="D773" t="s">
        <v>6298</v>
      </c>
      <c r="E773" t="s">
        <v>9419</v>
      </c>
      <c r="G773" t="s">
        <v>9417</v>
      </c>
      <c r="H773" t="s">
        <v>9418</v>
      </c>
      <c r="I773" t="s">
        <v>6327</v>
      </c>
    </row>
    <row r="774" spans="1:9" x14ac:dyDescent="0.15">
      <c r="A774">
        <v>78222</v>
      </c>
      <c r="B774" t="s">
        <v>15425</v>
      </c>
      <c r="C774" t="s">
        <v>15567</v>
      </c>
      <c r="D774" t="s">
        <v>6224</v>
      </c>
      <c r="E774" t="s">
        <v>17258</v>
      </c>
      <c r="F774" t="s">
        <v>8173</v>
      </c>
      <c r="G774" t="s">
        <v>17259</v>
      </c>
      <c r="H774" t="s">
        <v>17260</v>
      </c>
      <c r="I774" t="s">
        <v>8172</v>
      </c>
    </row>
    <row r="775" spans="1:9" x14ac:dyDescent="0.15">
      <c r="A775">
        <v>78457</v>
      </c>
      <c r="B775" t="s">
        <v>15426</v>
      </c>
      <c r="C775" t="s">
        <v>15567</v>
      </c>
      <c r="D775" t="s">
        <v>7458</v>
      </c>
      <c r="E775" t="s">
        <v>9423</v>
      </c>
      <c r="F775" t="s">
        <v>17261</v>
      </c>
      <c r="G775" t="s">
        <v>17262</v>
      </c>
      <c r="H775" t="s">
        <v>17263</v>
      </c>
      <c r="I775" t="s">
        <v>6293</v>
      </c>
    </row>
    <row r="776" spans="1:9" x14ac:dyDescent="0.15">
      <c r="A776">
        <v>78782</v>
      </c>
      <c r="B776" t="s">
        <v>15427</v>
      </c>
      <c r="C776" t="s">
        <v>15567</v>
      </c>
      <c r="D776" t="s">
        <v>6213</v>
      </c>
      <c r="E776" t="s">
        <v>17264</v>
      </c>
      <c r="F776" t="s">
        <v>17265</v>
      </c>
      <c r="G776" t="s">
        <v>23733</v>
      </c>
      <c r="H776" t="s">
        <v>17266</v>
      </c>
      <c r="I776" t="s">
        <v>6488</v>
      </c>
    </row>
    <row r="777" spans="1:9" x14ac:dyDescent="0.15">
      <c r="A777">
        <v>79003</v>
      </c>
      <c r="B777" t="s">
        <v>15428</v>
      </c>
      <c r="C777" t="s">
        <v>15567</v>
      </c>
      <c r="D777" t="s">
        <v>6249</v>
      </c>
      <c r="E777" t="s">
        <v>9434</v>
      </c>
      <c r="F777" t="s">
        <v>9435</v>
      </c>
      <c r="G777" t="s">
        <v>9432</v>
      </c>
      <c r="H777" t="s">
        <v>9433</v>
      </c>
      <c r="I777" t="s">
        <v>6406</v>
      </c>
    </row>
    <row r="778" spans="1:9" x14ac:dyDescent="0.15">
      <c r="A778">
        <v>79016</v>
      </c>
      <c r="B778" t="s">
        <v>15429</v>
      </c>
      <c r="C778" t="s">
        <v>15595</v>
      </c>
      <c r="D778" t="s">
        <v>6220</v>
      </c>
      <c r="E778" t="s">
        <v>9439</v>
      </c>
      <c r="G778" t="s">
        <v>9437</v>
      </c>
      <c r="H778" t="s">
        <v>9438</v>
      </c>
      <c r="I778" t="s">
        <v>6357</v>
      </c>
    </row>
    <row r="779" spans="1:9" x14ac:dyDescent="0.15">
      <c r="A779">
        <v>79536</v>
      </c>
      <c r="B779" t="s">
        <v>15430</v>
      </c>
      <c r="C779" t="s">
        <v>15567</v>
      </c>
      <c r="D779" t="s">
        <v>6224</v>
      </c>
      <c r="E779" t="s">
        <v>17267</v>
      </c>
      <c r="F779" t="s">
        <v>17268</v>
      </c>
      <c r="G779" t="s">
        <v>15719</v>
      </c>
      <c r="H779" t="s">
        <v>17269</v>
      </c>
      <c r="I779" t="s">
        <v>11602</v>
      </c>
    </row>
    <row r="780" spans="1:9" x14ac:dyDescent="0.15">
      <c r="A780">
        <v>79796</v>
      </c>
      <c r="B780" t="s">
        <v>15431</v>
      </c>
      <c r="C780" t="s">
        <v>15567</v>
      </c>
      <c r="D780" t="s">
        <v>6220</v>
      </c>
      <c r="E780" t="s">
        <v>16145</v>
      </c>
      <c r="F780" t="s">
        <v>16146</v>
      </c>
      <c r="G780" t="s">
        <v>16147</v>
      </c>
      <c r="H780" t="s">
        <v>16148</v>
      </c>
      <c r="I780" t="s">
        <v>6445</v>
      </c>
    </row>
    <row r="781" spans="1:9" x14ac:dyDescent="0.15">
      <c r="A781">
        <v>79835</v>
      </c>
      <c r="B781" t="s">
        <v>15432</v>
      </c>
      <c r="C781" t="s">
        <v>15595</v>
      </c>
      <c r="D781" t="s">
        <v>6220</v>
      </c>
      <c r="E781" t="s">
        <v>9451</v>
      </c>
      <c r="F781" t="s">
        <v>9452</v>
      </c>
      <c r="G781" t="s">
        <v>9449</v>
      </c>
      <c r="H781" t="s">
        <v>9450</v>
      </c>
      <c r="I781" t="s">
        <v>6534</v>
      </c>
    </row>
    <row r="782" spans="1:9" x14ac:dyDescent="0.15">
      <c r="A782">
        <v>79874</v>
      </c>
      <c r="B782" t="s">
        <v>15433</v>
      </c>
      <c r="C782" t="s">
        <v>15567</v>
      </c>
      <c r="D782" t="s">
        <v>6213</v>
      </c>
      <c r="E782" t="s">
        <v>16360</v>
      </c>
      <c r="F782" t="s">
        <v>7639</v>
      </c>
      <c r="G782" t="s">
        <v>16358</v>
      </c>
      <c r="H782" t="s">
        <v>16362</v>
      </c>
      <c r="I782" t="s">
        <v>12519</v>
      </c>
    </row>
    <row r="783" spans="1:9" x14ac:dyDescent="0.15">
      <c r="A783">
        <v>79952</v>
      </c>
      <c r="B783" t="s">
        <v>15434</v>
      </c>
      <c r="C783" t="s">
        <v>15595</v>
      </c>
      <c r="D783" t="s">
        <v>6220</v>
      </c>
      <c r="E783" t="s">
        <v>9457</v>
      </c>
      <c r="F783" t="s">
        <v>9458</v>
      </c>
      <c r="G783" t="s">
        <v>9454</v>
      </c>
      <c r="H783" t="s">
        <v>9455</v>
      </c>
      <c r="I783" t="s">
        <v>9456</v>
      </c>
    </row>
    <row r="784" spans="1:9" x14ac:dyDescent="0.15">
      <c r="A784">
        <v>80095</v>
      </c>
      <c r="B784" t="s">
        <v>23734</v>
      </c>
      <c r="C784" t="s">
        <v>15595</v>
      </c>
      <c r="D784" t="s">
        <v>6213</v>
      </c>
      <c r="E784" t="s">
        <v>23735</v>
      </c>
      <c r="F784" t="s">
        <v>17270</v>
      </c>
      <c r="G784" t="s">
        <v>23736</v>
      </c>
      <c r="H784" t="s">
        <v>23737</v>
      </c>
      <c r="I784" t="s">
        <v>12063</v>
      </c>
    </row>
    <row r="785" spans="1:9" x14ac:dyDescent="0.15">
      <c r="A785">
        <v>80433</v>
      </c>
      <c r="B785" t="s">
        <v>15436</v>
      </c>
      <c r="C785" t="s">
        <v>15567</v>
      </c>
      <c r="D785" t="s">
        <v>6213</v>
      </c>
      <c r="E785" t="s">
        <v>17271</v>
      </c>
      <c r="F785" t="s">
        <v>17272</v>
      </c>
      <c r="G785" t="s">
        <v>17273</v>
      </c>
      <c r="H785" t="s">
        <v>17274</v>
      </c>
      <c r="I785" t="s">
        <v>6409</v>
      </c>
    </row>
    <row r="786" spans="1:9" x14ac:dyDescent="0.15">
      <c r="A786">
        <v>81030</v>
      </c>
      <c r="B786" t="s">
        <v>15437</v>
      </c>
      <c r="C786" t="s">
        <v>15595</v>
      </c>
      <c r="D786" t="s">
        <v>6213</v>
      </c>
      <c r="E786" t="s">
        <v>9977</v>
      </c>
      <c r="G786" t="s">
        <v>23738</v>
      </c>
      <c r="H786" t="s">
        <v>9975</v>
      </c>
      <c r="I786" t="s">
        <v>9976</v>
      </c>
    </row>
    <row r="787" spans="1:9" x14ac:dyDescent="0.15">
      <c r="A787">
        <v>81069</v>
      </c>
      <c r="B787" t="s">
        <v>15438</v>
      </c>
      <c r="C787" t="s">
        <v>15595</v>
      </c>
      <c r="D787" t="s">
        <v>6213</v>
      </c>
      <c r="E787" t="s">
        <v>8293</v>
      </c>
      <c r="F787" t="s">
        <v>8294</v>
      </c>
      <c r="G787" t="s">
        <v>8291</v>
      </c>
      <c r="H787" t="s">
        <v>8292</v>
      </c>
      <c r="I787" t="s">
        <v>6370</v>
      </c>
    </row>
    <row r="788" spans="1:9" x14ac:dyDescent="0.15">
      <c r="A788">
        <v>81316</v>
      </c>
      <c r="B788" t="s">
        <v>15439</v>
      </c>
      <c r="C788" t="s">
        <v>15567</v>
      </c>
      <c r="D788" t="s">
        <v>6213</v>
      </c>
      <c r="E788" t="s">
        <v>17275</v>
      </c>
      <c r="F788" t="s">
        <v>17276</v>
      </c>
      <c r="G788" t="s">
        <v>17277</v>
      </c>
      <c r="H788" t="s">
        <v>17278</v>
      </c>
      <c r="I788" t="s">
        <v>6293</v>
      </c>
    </row>
    <row r="789" spans="1:9" x14ac:dyDescent="0.15">
      <c r="A789">
        <v>81433</v>
      </c>
      <c r="B789" t="s">
        <v>15440</v>
      </c>
      <c r="C789" t="s">
        <v>15595</v>
      </c>
      <c r="D789" t="s">
        <v>6213</v>
      </c>
      <c r="E789" t="s">
        <v>8305</v>
      </c>
      <c r="F789" t="s">
        <v>8306</v>
      </c>
      <c r="G789" t="s">
        <v>23739</v>
      </c>
      <c r="H789" t="s">
        <v>8303</v>
      </c>
      <c r="I789" t="s">
        <v>8304</v>
      </c>
    </row>
    <row r="790" spans="1:9" x14ac:dyDescent="0.15">
      <c r="A790">
        <v>81810</v>
      </c>
      <c r="B790" t="s">
        <v>15441</v>
      </c>
      <c r="C790" t="s">
        <v>15595</v>
      </c>
      <c r="D790" t="s">
        <v>6213</v>
      </c>
      <c r="E790" t="s">
        <v>9981</v>
      </c>
      <c r="G790" t="s">
        <v>15695</v>
      </c>
      <c r="H790" t="s">
        <v>15696</v>
      </c>
      <c r="I790" t="s">
        <v>6293</v>
      </c>
    </row>
    <row r="791" spans="1:9" x14ac:dyDescent="0.15">
      <c r="A791">
        <v>81902</v>
      </c>
      <c r="B791" t="s">
        <v>15442</v>
      </c>
      <c r="C791" t="s">
        <v>15567</v>
      </c>
      <c r="D791" t="s">
        <v>6213</v>
      </c>
      <c r="E791" t="s">
        <v>9500</v>
      </c>
      <c r="G791" t="s">
        <v>9497</v>
      </c>
      <c r="H791" t="s">
        <v>9498</v>
      </c>
      <c r="I791" t="s">
        <v>9499</v>
      </c>
    </row>
    <row r="792" spans="1:9" x14ac:dyDescent="0.15">
      <c r="A792">
        <v>81967</v>
      </c>
      <c r="B792" t="s">
        <v>15443</v>
      </c>
      <c r="C792" t="s">
        <v>15567</v>
      </c>
      <c r="D792" t="s">
        <v>6213</v>
      </c>
      <c r="E792" t="s">
        <v>9503</v>
      </c>
      <c r="F792" t="s">
        <v>9504</v>
      </c>
      <c r="G792" t="s">
        <v>23740</v>
      </c>
      <c r="H792" t="s">
        <v>9502</v>
      </c>
      <c r="I792" t="s">
        <v>7418</v>
      </c>
    </row>
    <row r="793" spans="1:9" x14ac:dyDescent="0.15">
      <c r="A793">
        <v>81979</v>
      </c>
      <c r="B793" t="s">
        <v>15444</v>
      </c>
      <c r="C793" t="s">
        <v>15595</v>
      </c>
      <c r="D793" t="s">
        <v>6213</v>
      </c>
      <c r="E793" t="s">
        <v>8312</v>
      </c>
      <c r="F793" t="s">
        <v>8313</v>
      </c>
      <c r="G793" t="s">
        <v>15598</v>
      </c>
      <c r="H793" t="s">
        <v>15599</v>
      </c>
      <c r="I793" t="s">
        <v>7883</v>
      </c>
    </row>
    <row r="794" spans="1:9" x14ac:dyDescent="0.15">
      <c r="A794">
        <v>82526</v>
      </c>
      <c r="B794" t="s">
        <v>15445</v>
      </c>
      <c r="C794" t="s">
        <v>15567</v>
      </c>
      <c r="D794" t="s">
        <v>6213</v>
      </c>
      <c r="E794" t="s">
        <v>17279</v>
      </c>
      <c r="G794" t="s">
        <v>16887</v>
      </c>
      <c r="H794" t="s">
        <v>17280</v>
      </c>
      <c r="I794" t="s">
        <v>6446</v>
      </c>
    </row>
    <row r="795" spans="1:9" x14ac:dyDescent="0.15">
      <c r="A795">
        <v>82591</v>
      </c>
      <c r="B795" t="s">
        <v>15446</v>
      </c>
      <c r="C795" t="s">
        <v>15567</v>
      </c>
      <c r="D795" t="s">
        <v>6213</v>
      </c>
      <c r="E795" t="s">
        <v>9525</v>
      </c>
      <c r="F795" t="s">
        <v>17281</v>
      </c>
      <c r="G795" t="s">
        <v>9523</v>
      </c>
      <c r="H795" t="s">
        <v>9524</v>
      </c>
      <c r="I795" t="s">
        <v>6248</v>
      </c>
    </row>
    <row r="796" spans="1:9" x14ac:dyDescent="0.15">
      <c r="A796">
        <v>82747</v>
      </c>
      <c r="B796" t="s">
        <v>15447</v>
      </c>
      <c r="C796" t="s">
        <v>15567</v>
      </c>
      <c r="D796" t="s">
        <v>6220</v>
      </c>
      <c r="E796" t="s">
        <v>9529</v>
      </c>
      <c r="F796" t="s">
        <v>9530</v>
      </c>
      <c r="G796" t="s">
        <v>23741</v>
      </c>
      <c r="H796" t="s">
        <v>17282</v>
      </c>
      <c r="I796" t="s">
        <v>6526</v>
      </c>
    </row>
    <row r="797" spans="1:9" x14ac:dyDescent="0.15">
      <c r="A797">
        <v>82785</v>
      </c>
      <c r="B797" t="s">
        <v>15448</v>
      </c>
      <c r="C797" t="s">
        <v>15567</v>
      </c>
      <c r="D797" t="s">
        <v>6213</v>
      </c>
      <c r="E797" t="s">
        <v>17283</v>
      </c>
      <c r="F797" t="s">
        <v>17284</v>
      </c>
      <c r="G797" t="s">
        <v>17285</v>
      </c>
      <c r="H797" t="s">
        <v>17286</v>
      </c>
      <c r="I797" t="s">
        <v>7957</v>
      </c>
    </row>
    <row r="798" spans="1:9" x14ac:dyDescent="0.15">
      <c r="A798">
        <v>82786</v>
      </c>
      <c r="B798" t="s">
        <v>15449</v>
      </c>
      <c r="C798" t="s">
        <v>15567</v>
      </c>
      <c r="D798" t="s">
        <v>6220</v>
      </c>
      <c r="E798" t="s">
        <v>9534</v>
      </c>
      <c r="F798" t="s">
        <v>9535</v>
      </c>
      <c r="G798" t="s">
        <v>15662</v>
      </c>
      <c r="H798" t="s">
        <v>16060</v>
      </c>
      <c r="I798" t="s">
        <v>6447</v>
      </c>
    </row>
    <row r="799" spans="1:9" x14ac:dyDescent="0.15">
      <c r="A799">
        <v>82838</v>
      </c>
      <c r="B799" t="s">
        <v>15450</v>
      </c>
      <c r="C799" t="s">
        <v>15595</v>
      </c>
      <c r="D799" t="s">
        <v>6220</v>
      </c>
      <c r="E799" t="s">
        <v>9540</v>
      </c>
      <c r="F799" t="s">
        <v>9541</v>
      </c>
      <c r="G799" t="s">
        <v>9538</v>
      </c>
      <c r="H799" t="s">
        <v>9539</v>
      </c>
      <c r="I799" t="s">
        <v>9427</v>
      </c>
    </row>
    <row r="800" spans="1:9" x14ac:dyDescent="0.15">
      <c r="A800">
        <v>82981</v>
      </c>
      <c r="B800" t="s">
        <v>15451</v>
      </c>
      <c r="C800" t="s">
        <v>15567</v>
      </c>
      <c r="D800" t="s">
        <v>6249</v>
      </c>
      <c r="E800" t="s">
        <v>9546</v>
      </c>
      <c r="F800" t="s">
        <v>9547</v>
      </c>
      <c r="G800" t="s">
        <v>16442</v>
      </c>
      <c r="H800" t="s">
        <v>16012</v>
      </c>
      <c r="I800" t="s">
        <v>6549</v>
      </c>
    </row>
    <row r="801" spans="1:9" x14ac:dyDescent="0.15">
      <c r="A801">
        <v>83019</v>
      </c>
      <c r="B801" t="s">
        <v>15452</v>
      </c>
      <c r="C801" t="s">
        <v>15595</v>
      </c>
      <c r="D801" t="s">
        <v>6213</v>
      </c>
      <c r="E801" t="s">
        <v>17287</v>
      </c>
      <c r="G801" t="s">
        <v>17288</v>
      </c>
      <c r="H801" t="s">
        <v>15725</v>
      </c>
      <c r="I801" t="s">
        <v>9993</v>
      </c>
    </row>
    <row r="802" spans="1:9" x14ac:dyDescent="0.15">
      <c r="A802">
        <v>83149</v>
      </c>
      <c r="B802" t="s">
        <v>15453</v>
      </c>
      <c r="C802" t="s">
        <v>15595</v>
      </c>
      <c r="D802" t="s">
        <v>6213</v>
      </c>
      <c r="E802" t="s">
        <v>17289</v>
      </c>
      <c r="F802" t="s">
        <v>17290</v>
      </c>
      <c r="G802" t="s">
        <v>17291</v>
      </c>
      <c r="H802" t="s">
        <v>17292</v>
      </c>
      <c r="I802" t="s">
        <v>10201</v>
      </c>
    </row>
    <row r="803" spans="1:9" x14ac:dyDescent="0.15">
      <c r="A803">
        <v>83163</v>
      </c>
      <c r="B803" t="s">
        <v>15454</v>
      </c>
      <c r="C803" t="s">
        <v>15567</v>
      </c>
      <c r="D803" t="s">
        <v>6224</v>
      </c>
      <c r="E803" t="s">
        <v>17293</v>
      </c>
      <c r="F803" t="s">
        <v>17294</v>
      </c>
      <c r="G803" t="s">
        <v>17295</v>
      </c>
      <c r="H803" t="s">
        <v>17296</v>
      </c>
      <c r="I803" t="s">
        <v>6472</v>
      </c>
    </row>
    <row r="804" spans="1:9" x14ac:dyDescent="0.15">
      <c r="A804">
        <v>83228</v>
      </c>
      <c r="B804" t="s">
        <v>15455</v>
      </c>
      <c r="C804" t="s">
        <v>15567</v>
      </c>
      <c r="D804" t="s">
        <v>6213</v>
      </c>
      <c r="E804" t="s">
        <v>17297</v>
      </c>
      <c r="F804" t="s">
        <v>17298</v>
      </c>
      <c r="G804" t="s">
        <v>17299</v>
      </c>
      <c r="H804" t="s">
        <v>17300</v>
      </c>
      <c r="I804" t="s">
        <v>6392</v>
      </c>
    </row>
    <row r="805" spans="1:9" x14ac:dyDescent="0.15">
      <c r="A805">
        <v>83267</v>
      </c>
      <c r="B805" t="s">
        <v>15456</v>
      </c>
      <c r="C805" t="s">
        <v>15595</v>
      </c>
      <c r="D805" t="s">
        <v>6213</v>
      </c>
      <c r="E805" t="s">
        <v>17301</v>
      </c>
      <c r="G805" t="s">
        <v>9548</v>
      </c>
      <c r="H805" t="s">
        <v>9549</v>
      </c>
      <c r="I805" t="s">
        <v>9550</v>
      </c>
    </row>
    <row r="806" spans="1:9" x14ac:dyDescent="0.15">
      <c r="A806">
        <v>83280</v>
      </c>
      <c r="B806" t="s">
        <v>15457</v>
      </c>
      <c r="C806" t="s">
        <v>15567</v>
      </c>
      <c r="D806" t="s">
        <v>15572</v>
      </c>
      <c r="E806" t="s">
        <v>17302</v>
      </c>
      <c r="F806" t="s">
        <v>17303</v>
      </c>
      <c r="G806" t="s">
        <v>17304</v>
      </c>
      <c r="H806" t="s">
        <v>17305</v>
      </c>
      <c r="I806" t="s">
        <v>6244</v>
      </c>
    </row>
    <row r="807" spans="1:9" x14ac:dyDescent="0.15">
      <c r="A807">
        <v>83579</v>
      </c>
      <c r="B807" t="s">
        <v>15458</v>
      </c>
      <c r="C807" t="s">
        <v>15567</v>
      </c>
      <c r="D807" t="s">
        <v>6213</v>
      </c>
      <c r="E807" t="s">
        <v>17306</v>
      </c>
      <c r="F807" t="s">
        <v>17307</v>
      </c>
      <c r="G807" t="s">
        <v>14248</v>
      </c>
      <c r="H807" t="s">
        <v>14249</v>
      </c>
      <c r="I807" t="s">
        <v>6404</v>
      </c>
    </row>
    <row r="808" spans="1:9" x14ac:dyDescent="0.15">
      <c r="A808">
        <v>83656</v>
      </c>
      <c r="B808" t="s">
        <v>14679</v>
      </c>
      <c r="C808" t="s">
        <v>15595</v>
      </c>
      <c r="D808" t="s">
        <v>6213</v>
      </c>
      <c r="E808" t="s">
        <v>9998</v>
      </c>
      <c r="F808" t="s">
        <v>9999</v>
      </c>
      <c r="G808" t="s">
        <v>9996</v>
      </c>
      <c r="H808" t="s">
        <v>9997</v>
      </c>
      <c r="I808" t="s">
        <v>6288</v>
      </c>
    </row>
    <row r="809" spans="1:9" x14ac:dyDescent="0.15">
      <c r="A809">
        <v>83696</v>
      </c>
      <c r="B809" t="s">
        <v>15459</v>
      </c>
      <c r="C809" t="s">
        <v>15595</v>
      </c>
      <c r="D809" t="s">
        <v>6213</v>
      </c>
      <c r="E809" t="s">
        <v>11100</v>
      </c>
      <c r="F809" t="s">
        <v>11101</v>
      </c>
      <c r="G809" t="s">
        <v>7158</v>
      </c>
      <c r="H809" t="s">
        <v>11099</v>
      </c>
      <c r="I809" t="s">
        <v>10992</v>
      </c>
    </row>
    <row r="810" spans="1:9" x14ac:dyDescent="0.15">
      <c r="A810">
        <v>83786</v>
      </c>
      <c r="B810" t="s">
        <v>15460</v>
      </c>
      <c r="C810" t="s">
        <v>15595</v>
      </c>
      <c r="D810" t="s">
        <v>6213</v>
      </c>
      <c r="E810" t="s">
        <v>8335</v>
      </c>
      <c r="F810" t="s">
        <v>17308</v>
      </c>
      <c r="G810" t="s">
        <v>8333</v>
      </c>
      <c r="H810" t="s">
        <v>8334</v>
      </c>
      <c r="I810" t="s">
        <v>6793</v>
      </c>
    </row>
    <row r="811" spans="1:9" x14ac:dyDescent="0.15">
      <c r="A811">
        <v>83864</v>
      </c>
      <c r="B811" t="s">
        <v>15255</v>
      </c>
      <c r="C811" t="s">
        <v>15595</v>
      </c>
      <c r="D811" t="s">
        <v>6213</v>
      </c>
      <c r="E811" t="s">
        <v>17309</v>
      </c>
      <c r="F811" t="s">
        <v>17310</v>
      </c>
      <c r="G811" t="s">
        <v>17311</v>
      </c>
      <c r="H811" t="s">
        <v>17312</v>
      </c>
      <c r="I811" t="s">
        <v>6366</v>
      </c>
    </row>
    <row r="812" spans="1:9" x14ac:dyDescent="0.15">
      <c r="A812">
        <v>83968</v>
      </c>
      <c r="B812" t="s">
        <v>15461</v>
      </c>
      <c r="C812" t="s">
        <v>15595</v>
      </c>
      <c r="D812" t="s">
        <v>6213</v>
      </c>
      <c r="E812" t="s">
        <v>8347</v>
      </c>
      <c r="F812" t="s">
        <v>17313</v>
      </c>
      <c r="G812" t="s">
        <v>8345</v>
      </c>
      <c r="H812" t="s">
        <v>8346</v>
      </c>
      <c r="I812" t="s">
        <v>6588</v>
      </c>
    </row>
    <row r="813" spans="1:9" x14ac:dyDescent="0.15">
      <c r="A813">
        <v>84046</v>
      </c>
      <c r="B813" t="s">
        <v>15462</v>
      </c>
      <c r="C813" t="s">
        <v>15595</v>
      </c>
      <c r="D813" t="s">
        <v>6213</v>
      </c>
      <c r="E813" t="s">
        <v>10007</v>
      </c>
      <c r="F813" t="s">
        <v>10008</v>
      </c>
      <c r="G813" t="s">
        <v>15814</v>
      </c>
      <c r="H813" t="s">
        <v>17314</v>
      </c>
      <c r="I813" t="s">
        <v>6842</v>
      </c>
    </row>
    <row r="814" spans="1:9" x14ac:dyDescent="0.15">
      <c r="A814">
        <v>84215</v>
      </c>
      <c r="B814" t="s">
        <v>15463</v>
      </c>
      <c r="C814" t="s">
        <v>15595</v>
      </c>
      <c r="D814" t="s">
        <v>6213</v>
      </c>
      <c r="E814" t="s">
        <v>8360</v>
      </c>
      <c r="F814" t="s">
        <v>17315</v>
      </c>
      <c r="G814" t="s">
        <v>8357</v>
      </c>
      <c r="H814" t="s">
        <v>8358</v>
      </c>
      <c r="I814" t="s">
        <v>8359</v>
      </c>
    </row>
    <row r="815" spans="1:9" x14ac:dyDescent="0.15">
      <c r="A815">
        <v>84332</v>
      </c>
      <c r="B815" t="s">
        <v>15464</v>
      </c>
      <c r="C815" t="s">
        <v>15595</v>
      </c>
      <c r="D815" t="s">
        <v>6213</v>
      </c>
      <c r="E815" t="s">
        <v>8365</v>
      </c>
      <c r="F815" t="s">
        <v>8366</v>
      </c>
      <c r="G815" t="s">
        <v>8362</v>
      </c>
      <c r="H815" t="s">
        <v>8363</v>
      </c>
      <c r="I815" t="s">
        <v>8364</v>
      </c>
    </row>
    <row r="816" spans="1:9" x14ac:dyDescent="0.15">
      <c r="A816">
        <v>84411</v>
      </c>
      <c r="B816" t="s">
        <v>15465</v>
      </c>
      <c r="C816" t="s">
        <v>15595</v>
      </c>
      <c r="D816" t="s">
        <v>6220</v>
      </c>
      <c r="E816" t="s">
        <v>7380</v>
      </c>
      <c r="F816" t="s">
        <v>7381</v>
      </c>
      <c r="G816" t="s">
        <v>7378</v>
      </c>
      <c r="H816" t="s">
        <v>7379</v>
      </c>
      <c r="I816" t="s">
        <v>6545</v>
      </c>
    </row>
    <row r="817" spans="1:9" x14ac:dyDescent="0.15">
      <c r="A817">
        <v>84423</v>
      </c>
      <c r="B817" t="s">
        <v>15466</v>
      </c>
      <c r="C817" t="s">
        <v>15595</v>
      </c>
      <c r="D817" t="s">
        <v>6213</v>
      </c>
      <c r="E817" t="s">
        <v>17316</v>
      </c>
      <c r="G817" t="s">
        <v>17317</v>
      </c>
      <c r="H817" t="s">
        <v>17318</v>
      </c>
      <c r="I817" t="s">
        <v>6766</v>
      </c>
    </row>
    <row r="818" spans="1:9" x14ac:dyDescent="0.15">
      <c r="A818">
        <v>84489</v>
      </c>
      <c r="B818" t="s">
        <v>15467</v>
      </c>
      <c r="C818" t="s">
        <v>15567</v>
      </c>
      <c r="D818" t="s">
        <v>6220</v>
      </c>
      <c r="E818" t="s">
        <v>9576</v>
      </c>
      <c r="F818" t="s">
        <v>9577</v>
      </c>
      <c r="G818" t="s">
        <v>16198</v>
      </c>
      <c r="H818" t="s">
        <v>16199</v>
      </c>
      <c r="I818" t="s">
        <v>6430</v>
      </c>
    </row>
    <row r="819" spans="1:9" x14ac:dyDescent="0.15">
      <c r="A819">
        <v>84567</v>
      </c>
      <c r="B819" t="s">
        <v>15468</v>
      </c>
      <c r="C819" t="s">
        <v>15567</v>
      </c>
      <c r="D819" t="s">
        <v>6220</v>
      </c>
      <c r="E819" t="s">
        <v>15607</v>
      </c>
      <c r="F819" t="s">
        <v>7383</v>
      </c>
      <c r="G819" t="s">
        <v>15695</v>
      </c>
      <c r="H819" t="s">
        <v>15696</v>
      </c>
      <c r="I819" t="s">
        <v>6293</v>
      </c>
    </row>
    <row r="820" spans="1:9" x14ac:dyDescent="0.15">
      <c r="A820">
        <v>84579</v>
      </c>
      <c r="B820" t="s">
        <v>15469</v>
      </c>
      <c r="C820" t="s">
        <v>15595</v>
      </c>
      <c r="D820" t="s">
        <v>6213</v>
      </c>
      <c r="E820" t="s">
        <v>17319</v>
      </c>
      <c r="G820" t="s">
        <v>17320</v>
      </c>
      <c r="H820" t="s">
        <v>17321</v>
      </c>
      <c r="I820" t="s">
        <v>6754</v>
      </c>
    </row>
    <row r="821" spans="1:9" x14ac:dyDescent="0.15">
      <c r="A821">
        <v>84787</v>
      </c>
      <c r="B821" t="s">
        <v>15470</v>
      </c>
      <c r="C821" t="s">
        <v>15595</v>
      </c>
      <c r="D821" t="s">
        <v>6213</v>
      </c>
      <c r="E821" t="s">
        <v>23608</v>
      </c>
      <c r="F821" t="s">
        <v>8376</v>
      </c>
      <c r="G821" t="s">
        <v>8374</v>
      </c>
      <c r="H821" t="s">
        <v>8375</v>
      </c>
      <c r="I821" t="s">
        <v>8359</v>
      </c>
    </row>
    <row r="822" spans="1:9" x14ac:dyDescent="0.15">
      <c r="A822">
        <v>84801</v>
      </c>
      <c r="B822" t="s">
        <v>15471</v>
      </c>
      <c r="C822" t="s">
        <v>15567</v>
      </c>
      <c r="D822" t="s">
        <v>6249</v>
      </c>
      <c r="E822" t="s">
        <v>9581</v>
      </c>
      <c r="F822" t="s">
        <v>9582</v>
      </c>
      <c r="G822" t="s">
        <v>9579</v>
      </c>
      <c r="H822" t="s">
        <v>9580</v>
      </c>
      <c r="I822" t="s">
        <v>6360</v>
      </c>
    </row>
    <row r="823" spans="1:9" x14ac:dyDescent="0.15">
      <c r="A823">
        <v>84827</v>
      </c>
      <c r="B823" t="s">
        <v>15472</v>
      </c>
      <c r="C823" t="s">
        <v>15595</v>
      </c>
      <c r="D823" t="s">
        <v>6213</v>
      </c>
      <c r="E823" t="s">
        <v>7390</v>
      </c>
      <c r="F823" t="s">
        <v>7391</v>
      </c>
      <c r="G823" t="s">
        <v>7387</v>
      </c>
      <c r="H823" t="s">
        <v>7388</v>
      </c>
      <c r="I823" t="s">
        <v>7389</v>
      </c>
    </row>
    <row r="824" spans="1:9" x14ac:dyDescent="0.15">
      <c r="A824">
        <v>85048</v>
      </c>
      <c r="B824" t="s">
        <v>7397</v>
      </c>
      <c r="C824" t="s">
        <v>15595</v>
      </c>
      <c r="D824" t="s">
        <v>6220</v>
      </c>
      <c r="E824" t="s">
        <v>7398</v>
      </c>
      <c r="F824" t="s">
        <v>7399</v>
      </c>
      <c r="G824" t="s">
        <v>16255</v>
      </c>
      <c r="H824" t="s">
        <v>17322</v>
      </c>
      <c r="I824" t="s">
        <v>6294</v>
      </c>
    </row>
    <row r="825" spans="1:9" x14ac:dyDescent="0.15">
      <c r="A825">
        <v>85217</v>
      </c>
      <c r="B825" t="s">
        <v>15473</v>
      </c>
      <c r="C825" t="s">
        <v>15567</v>
      </c>
      <c r="D825" t="s">
        <v>6220</v>
      </c>
      <c r="E825" t="s">
        <v>16360</v>
      </c>
      <c r="F825" t="s">
        <v>16361</v>
      </c>
      <c r="G825" t="s">
        <v>16358</v>
      </c>
      <c r="H825" t="s">
        <v>16362</v>
      </c>
      <c r="I825" t="s">
        <v>12519</v>
      </c>
    </row>
    <row r="826" spans="1:9" x14ac:dyDescent="0.15">
      <c r="A826">
        <v>85255</v>
      </c>
      <c r="B826" t="s">
        <v>15474</v>
      </c>
      <c r="C826" t="s">
        <v>15567</v>
      </c>
      <c r="D826" t="s">
        <v>6213</v>
      </c>
      <c r="E826" t="s">
        <v>17323</v>
      </c>
      <c r="F826" t="s">
        <v>17324</v>
      </c>
      <c r="G826" t="s">
        <v>17325</v>
      </c>
      <c r="H826" t="s">
        <v>17326</v>
      </c>
      <c r="I826" t="s">
        <v>6472</v>
      </c>
    </row>
    <row r="827" spans="1:9" x14ac:dyDescent="0.15">
      <c r="A827">
        <v>85476</v>
      </c>
      <c r="B827" t="s">
        <v>15475</v>
      </c>
      <c r="C827" t="s">
        <v>15567</v>
      </c>
      <c r="D827" t="s">
        <v>6213</v>
      </c>
      <c r="E827" t="s">
        <v>17327</v>
      </c>
      <c r="F827" t="s">
        <v>17328</v>
      </c>
      <c r="G827" t="s">
        <v>15960</v>
      </c>
      <c r="H827" t="s">
        <v>17329</v>
      </c>
      <c r="I827" t="s">
        <v>6551</v>
      </c>
    </row>
    <row r="828" spans="1:9" x14ac:dyDescent="0.15">
      <c r="A828">
        <v>85600</v>
      </c>
      <c r="B828" t="s">
        <v>15476</v>
      </c>
      <c r="C828" t="s">
        <v>15567</v>
      </c>
      <c r="D828" t="s">
        <v>6213</v>
      </c>
      <c r="E828" t="s">
        <v>17330</v>
      </c>
      <c r="F828" t="s">
        <v>17331</v>
      </c>
      <c r="G828" t="s">
        <v>17171</v>
      </c>
      <c r="H828" t="s">
        <v>17332</v>
      </c>
      <c r="I828" t="s">
        <v>6349</v>
      </c>
    </row>
    <row r="829" spans="1:9" x14ac:dyDescent="0.15">
      <c r="A829">
        <v>86464</v>
      </c>
      <c r="B829" t="s">
        <v>15477</v>
      </c>
      <c r="C829" t="s">
        <v>15595</v>
      </c>
      <c r="D829" t="s">
        <v>6213</v>
      </c>
      <c r="E829" t="s">
        <v>10031</v>
      </c>
      <c r="G829" t="s">
        <v>15598</v>
      </c>
      <c r="H829" t="s">
        <v>15599</v>
      </c>
      <c r="I829" t="s">
        <v>7883</v>
      </c>
    </row>
    <row r="830" spans="1:9" x14ac:dyDescent="0.15">
      <c r="A830">
        <v>86724</v>
      </c>
      <c r="B830" t="s">
        <v>15478</v>
      </c>
      <c r="C830" t="s">
        <v>15567</v>
      </c>
      <c r="D830" t="s">
        <v>6220</v>
      </c>
      <c r="E830" t="s">
        <v>10035</v>
      </c>
      <c r="F830" t="s">
        <v>10036</v>
      </c>
      <c r="G830" t="s">
        <v>23742</v>
      </c>
      <c r="H830" t="s">
        <v>10033</v>
      </c>
      <c r="I830" t="s">
        <v>10034</v>
      </c>
    </row>
    <row r="831" spans="1:9" x14ac:dyDescent="0.15">
      <c r="A831">
        <v>86802</v>
      </c>
      <c r="B831" t="s">
        <v>15479</v>
      </c>
      <c r="C831" t="s">
        <v>15595</v>
      </c>
      <c r="D831" t="s">
        <v>6213</v>
      </c>
      <c r="E831" t="s">
        <v>17333</v>
      </c>
      <c r="F831" t="s">
        <v>17334</v>
      </c>
      <c r="G831" t="s">
        <v>10037</v>
      </c>
      <c r="H831" t="s">
        <v>10038</v>
      </c>
      <c r="I831" t="s">
        <v>10039</v>
      </c>
    </row>
    <row r="832" spans="1:9" x14ac:dyDescent="0.15">
      <c r="A832">
        <v>87205</v>
      </c>
      <c r="B832" t="s">
        <v>15480</v>
      </c>
      <c r="C832" t="s">
        <v>15595</v>
      </c>
      <c r="D832" t="s">
        <v>6213</v>
      </c>
      <c r="E832" t="s">
        <v>10042</v>
      </c>
      <c r="F832" t="s">
        <v>10043</v>
      </c>
      <c r="G832" t="s">
        <v>17335</v>
      </c>
      <c r="H832" t="s">
        <v>17336</v>
      </c>
      <c r="I832" t="s">
        <v>7341</v>
      </c>
    </row>
    <row r="833" spans="1:9" x14ac:dyDescent="0.15">
      <c r="A833">
        <v>87920</v>
      </c>
      <c r="B833" t="s">
        <v>15481</v>
      </c>
      <c r="C833" t="s">
        <v>15595</v>
      </c>
      <c r="D833" t="s">
        <v>6213</v>
      </c>
      <c r="E833" t="s">
        <v>17337</v>
      </c>
      <c r="F833" t="s">
        <v>17338</v>
      </c>
      <c r="G833" t="s">
        <v>17205</v>
      </c>
      <c r="H833" t="s">
        <v>15775</v>
      </c>
      <c r="I833" t="s">
        <v>7932</v>
      </c>
    </row>
    <row r="834" spans="1:9" x14ac:dyDescent="0.15">
      <c r="A834">
        <v>87998</v>
      </c>
      <c r="B834" t="s">
        <v>15482</v>
      </c>
      <c r="C834" t="s">
        <v>15595</v>
      </c>
      <c r="D834" t="s">
        <v>6213</v>
      </c>
      <c r="E834" t="s">
        <v>10048</v>
      </c>
      <c r="F834" t="s">
        <v>17339</v>
      </c>
      <c r="G834" t="s">
        <v>17340</v>
      </c>
      <c r="H834" t="s">
        <v>17341</v>
      </c>
      <c r="I834" t="s">
        <v>6889</v>
      </c>
    </row>
    <row r="835" spans="1:9" x14ac:dyDescent="0.15">
      <c r="A835">
        <v>88674</v>
      </c>
      <c r="B835" t="s">
        <v>15483</v>
      </c>
      <c r="C835" t="s">
        <v>15595</v>
      </c>
      <c r="D835" t="s">
        <v>6213</v>
      </c>
      <c r="E835" t="s">
        <v>17342</v>
      </c>
      <c r="G835" t="s">
        <v>17343</v>
      </c>
      <c r="H835" t="s">
        <v>17344</v>
      </c>
      <c r="I835" t="s">
        <v>6577</v>
      </c>
    </row>
    <row r="836" spans="1:9" x14ac:dyDescent="0.15">
      <c r="A836">
        <v>88752</v>
      </c>
      <c r="B836" t="s">
        <v>15484</v>
      </c>
      <c r="C836" t="s">
        <v>15595</v>
      </c>
      <c r="D836" t="s">
        <v>6213</v>
      </c>
      <c r="E836" t="s">
        <v>17345</v>
      </c>
      <c r="F836" t="s">
        <v>10052</v>
      </c>
      <c r="G836" t="s">
        <v>15598</v>
      </c>
      <c r="H836" t="s">
        <v>15599</v>
      </c>
      <c r="I836" t="s">
        <v>7883</v>
      </c>
    </row>
    <row r="837" spans="1:9" x14ac:dyDescent="0.15">
      <c r="A837">
        <v>89012</v>
      </c>
      <c r="B837" t="s">
        <v>15485</v>
      </c>
      <c r="C837" t="s">
        <v>15595</v>
      </c>
      <c r="D837" t="s">
        <v>6213</v>
      </c>
      <c r="E837" t="s">
        <v>17346</v>
      </c>
      <c r="F837" t="s">
        <v>8454</v>
      </c>
      <c r="G837" t="s">
        <v>23743</v>
      </c>
      <c r="H837" t="s">
        <v>17347</v>
      </c>
      <c r="I837" t="s">
        <v>8453</v>
      </c>
    </row>
    <row r="838" spans="1:9" x14ac:dyDescent="0.15">
      <c r="A838">
        <v>89155</v>
      </c>
      <c r="B838" t="s">
        <v>15486</v>
      </c>
      <c r="C838" t="s">
        <v>15595</v>
      </c>
      <c r="D838" t="s">
        <v>6213</v>
      </c>
      <c r="E838" t="s">
        <v>17348</v>
      </c>
      <c r="F838" t="s">
        <v>9572</v>
      </c>
      <c r="G838" t="s">
        <v>17349</v>
      </c>
      <c r="H838" t="s">
        <v>17350</v>
      </c>
      <c r="I838" t="s">
        <v>6542</v>
      </c>
    </row>
    <row r="839" spans="1:9" x14ac:dyDescent="0.15">
      <c r="A839">
        <v>89532</v>
      </c>
      <c r="B839" t="s">
        <v>15487</v>
      </c>
      <c r="C839" t="s">
        <v>15595</v>
      </c>
      <c r="D839" t="s">
        <v>6213</v>
      </c>
      <c r="E839" t="s">
        <v>12565</v>
      </c>
      <c r="F839" t="s">
        <v>12566</v>
      </c>
      <c r="G839" t="s">
        <v>12562</v>
      </c>
      <c r="H839" t="s">
        <v>12563</v>
      </c>
      <c r="I839" t="s">
        <v>12564</v>
      </c>
    </row>
    <row r="840" spans="1:9" x14ac:dyDescent="0.15">
      <c r="A840">
        <v>89571</v>
      </c>
      <c r="B840" t="s">
        <v>15488</v>
      </c>
      <c r="C840" t="s">
        <v>15595</v>
      </c>
      <c r="D840" t="s">
        <v>6298</v>
      </c>
      <c r="E840" t="s">
        <v>17351</v>
      </c>
      <c r="G840" t="s">
        <v>8463</v>
      </c>
      <c r="H840" t="s">
        <v>8464</v>
      </c>
      <c r="I840" t="s">
        <v>8465</v>
      </c>
    </row>
    <row r="841" spans="1:9" x14ac:dyDescent="0.15">
      <c r="A841">
        <v>90130</v>
      </c>
      <c r="B841" t="s">
        <v>15489</v>
      </c>
      <c r="C841" t="s">
        <v>15595</v>
      </c>
      <c r="D841" t="s">
        <v>6298</v>
      </c>
      <c r="E841" t="s">
        <v>17352</v>
      </c>
      <c r="G841" t="s">
        <v>17353</v>
      </c>
      <c r="H841" t="s">
        <v>17354</v>
      </c>
      <c r="I841" t="s">
        <v>8751</v>
      </c>
    </row>
    <row r="842" spans="1:9" x14ac:dyDescent="0.15">
      <c r="A842">
        <v>90169</v>
      </c>
      <c r="B842" t="s">
        <v>15490</v>
      </c>
      <c r="C842" t="s">
        <v>15595</v>
      </c>
      <c r="D842" t="s">
        <v>6213</v>
      </c>
      <c r="E842" t="s">
        <v>17355</v>
      </c>
      <c r="F842" t="s">
        <v>17356</v>
      </c>
      <c r="G842" t="s">
        <v>16786</v>
      </c>
      <c r="H842" t="s">
        <v>17357</v>
      </c>
      <c r="I842" t="s">
        <v>8485</v>
      </c>
    </row>
    <row r="843" spans="1:9" x14ac:dyDescent="0.15">
      <c r="A843">
        <v>90351</v>
      </c>
      <c r="B843" t="s">
        <v>15491</v>
      </c>
      <c r="C843" t="s">
        <v>15595</v>
      </c>
      <c r="D843" t="s">
        <v>6298</v>
      </c>
      <c r="E843" t="s">
        <v>8495</v>
      </c>
      <c r="F843" t="s">
        <v>8496</v>
      </c>
      <c r="G843" t="s">
        <v>8493</v>
      </c>
      <c r="H843" t="s">
        <v>8494</v>
      </c>
      <c r="I843" t="s">
        <v>8141</v>
      </c>
    </row>
    <row r="844" spans="1:9" x14ac:dyDescent="0.15">
      <c r="A844">
        <v>90637</v>
      </c>
      <c r="B844" t="s">
        <v>15492</v>
      </c>
      <c r="C844" t="s">
        <v>15595</v>
      </c>
      <c r="D844" t="s">
        <v>6213</v>
      </c>
      <c r="E844" t="s">
        <v>23608</v>
      </c>
      <c r="F844" t="s">
        <v>10076</v>
      </c>
      <c r="G844" t="s">
        <v>10075</v>
      </c>
      <c r="H844" t="s">
        <v>6757</v>
      </c>
      <c r="I844" t="s">
        <v>6758</v>
      </c>
    </row>
    <row r="845" spans="1:9" x14ac:dyDescent="0.15">
      <c r="A845">
        <v>91079</v>
      </c>
      <c r="B845" t="s">
        <v>15493</v>
      </c>
      <c r="C845" t="s">
        <v>15595</v>
      </c>
      <c r="D845" t="s">
        <v>6213</v>
      </c>
      <c r="E845" t="s">
        <v>8515</v>
      </c>
      <c r="F845" t="s">
        <v>17358</v>
      </c>
      <c r="G845" t="s">
        <v>8512</v>
      </c>
      <c r="H845" t="s">
        <v>8513</v>
      </c>
      <c r="I845" t="s">
        <v>8514</v>
      </c>
    </row>
    <row r="846" spans="1:9" x14ac:dyDescent="0.15">
      <c r="A846">
        <v>91118</v>
      </c>
      <c r="B846" t="s">
        <v>15494</v>
      </c>
      <c r="C846" t="s">
        <v>15595</v>
      </c>
      <c r="D846" t="s">
        <v>6213</v>
      </c>
      <c r="E846" t="s">
        <v>17359</v>
      </c>
      <c r="G846" t="s">
        <v>8516</v>
      </c>
      <c r="H846" t="s">
        <v>8517</v>
      </c>
      <c r="I846" t="s">
        <v>7883</v>
      </c>
    </row>
    <row r="847" spans="1:9" x14ac:dyDescent="0.15">
      <c r="A847">
        <v>91456</v>
      </c>
      <c r="B847" t="s">
        <v>15495</v>
      </c>
      <c r="C847" t="s">
        <v>15595</v>
      </c>
      <c r="D847" t="s">
        <v>6298</v>
      </c>
      <c r="E847" t="s">
        <v>10084</v>
      </c>
      <c r="F847" t="s">
        <v>17360</v>
      </c>
      <c r="G847" t="s">
        <v>10081</v>
      </c>
      <c r="H847" t="s">
        <v>10082</v>
      </c>
      <c r="I847" t="s">
        <v>10083</v>
      </c>
    </row>
    <row r="848" spans="1:9" x14ac:dyDescent="0.15">
      <c r="A848">
        <v>92067</v>
      </c>
      <c r="B848" t="s">
        <v>15496</v>
      </c>
      <c r="C848" t="s">
        <v>15595</v>
      </c>
      <c r="D848" t="s">
        <v>6298</v>
      </c>
      <c r="E848" t="s">
        <v>10097</v>
      </c>
      <c r="F848" t="s">
        <v>10098</v>
      </c>
      <c r="G848" t="s">
        <v>17361</v>
      </c>
      <c r="H848" t="s">
        <v>15906</v>
      </c>
      <c r="I848" t="s">
        <v>6569</v>
      </c>
    </row>
    <row r="849" spans="1:9" x14ac:dyDescent="0.15">
      <c r="A849">
        <v>92210</v>
      </c>
      <c r="B849" t="s">
        <v>15497</v>
      </c>
      <c r="C849" t="s">
        <v>15595</v>
      </c>
      <c r="D849" t="s">
        <v>6213</v>
      </c>
      <c r="E849" t="s">
        <v>17362</v>
      </c>
      <c r="F849" t="s">
        <v>8537</v>
      </c>
      <c r="G849" t="s">
        <v>8534</v>
      </c>
      <c r="H849" t="s">
        <v>8535</v>
      </c>
      <c r="I849" t="s">
        <v>8536</v>
      </c>
    </row>
    <row r="850" spans="1:9" x14ac:dyDescent="0.15">
      <c r="A850">
        <v>92626</v>
      </c>
      <c r="B850" t="s">
        <v>15498</v>
      </c>
      <c r="C850" t="s">
        <v>15595</v>
      </c>
      <c r="D850" t="s">
        <v>6213</v>
      </c>
      <c r="E850" t="s">
        <v>23608</v>
      </c>
      <c r="F850" t="s">
        <v>8542</v>
      </c>
      <c r="G850" t="s">
        <v>10106</v>
      </c>
      <c r="H850" t="s">
        <v>10107</v>
      </c>
      <c r="I850" t="s">
        <v>6602</v>
      </c>
    </row>
    <row r="851" spans="1:9" x14ac:dyDescent="0.15">
      <c r="A851">
        <v>92639</v>
      </c>
      <c r="B851" t="s">
        <v>15499</v>
      </c>
      <c r="C851" t="s">
        <v>15595</v>
      </c>
      <c r="D851" t="s">
        <v>6213</v>
      </c>
      <c r="E851" t="s">
        <v>8544</v>
      </c>
      <c r="F851" t="s">
        <v>8545</v>
      </c>
      <c r="G851" t="s">
        <v>15561</v>
      </c>
      <c r="H851" t="s">
        <v>17363</v>
      </c>
      <c r="I851" t="s">
        <v>6602</v>
      </c>
    </row>
    <row r="852" spans="1:9" x14ac:dyDescent="0.15">
      <c r="A852">
        <v>92899</v>
      </c>
      <c r="B852" t="s">
        <v>15500</v>
      </c>
      <c r="C852" t="s">
        <v>15595</v>
      </c>
      <c r="D852" t="s">
        <v>6213</v>
      </c>
      <c r="E852" t="s">
        <v>7717</v>
      </c>
      <c r="F852" t="s">
        <v>7718</v>
      </c>
      <c r="G852" t="s">
        <v>7713</v>
      </c>
      <c r="H852" t="s">
        <v>7714</v>
      </c>
      <c r="I852" t="s">
        <v>7715</v>
      </c>
    </row>
    <row r="853" spans="1:9" x14ac:dyDescent="0.15">
      <c r="A853">
        <v>92951</v>
      </c>
      <c r="B853" t="s">
        <v>15501</v>
      </c>
      <c r="C853" t="s">
        <v>15595</v>
      </c>
      <c r="D853" t="s">
        <v>6213</v>
      </c>
      <c r="E853" t="s">
        <v>17364</v>
      </c>
      <c r="F853" t="s">
        <v>23744</v>
      </c>
      <c r="G853" t="s">
        <v>16026</v>
      </c>
      <c r="H853" t="s">
        <v>17365</v>
      </c>
      <c r="I853" t="s">
        <v>7866</v>
      </c>
    </row>
    <row r="854" spans="1:9" x14ac:dyDescent="0.15">
      <c r="A854">
        <v>93445</v>
      </c>
      <c r="B854" t="s">
        <v>15502</v>
      </c>
      <c r="C854" t="s">
        <v>15595</v>
      </c>
      <c r="D854" t="s">
        <v>6213</v>
      </c>
      <c r="E854" t="s">
        <v>8567</v>
      </c>
      <c r="F854" t="s">
        <v>17366</v>
      </c>
      <c r="G854" t="s">
        <v>8565</v>
      </c>
      <c r="H854" t="s">
        <v>8566</v>
      </c>
      <c r="I854" t="s">
        <v>8337</v>
      </c>
    </row>
    <row r="855" spans="1:9" x14ac:dyDescent="0.15">
      <c r="A855">
        <v>94251</v>
      </c>
      <c r="B855" t="s">
        <v>15503</v>
      </c>
      <c r="C855" t="s">
        <v>15567</v>
      </c>
      <c r="D855" t="s">
        <v>6220</v>
      </c>
      <c r="E855" t="s">
        <v>10127</v>
      </c>
      <c r="F855" t="s">
        <v>10128</v>
      </c>
      <c r="G855" t="s">
        <v>10125</v>
      </c>
      <c r="H855" t="s">
        <v>10126</v>
      </c>
      <c r="I855" t="s">
        <v>8118</v>
      </c>
    </row>
    <row r="856" spans="1:9" x14ac:dyDescent="0.15">
      <c r="A856">
        <v>94316</v>
      </c>
      <c r="B856" t="s">
        <v>15504</v>
      </c>
      <c r="C856" t="s">
        <v>15595</v>
      </c>
      <c r="D856" t="s">
        <v>6220</v>
      </c>
      <c r="E856" t="s">
        <v>12576</v>
      </c>
      <c r="F856" t="s">
        <v>12577</v>
      </c>
      <c r="G856" t="s">
        <v>12574</v>
      </c>
      <c r="H856" t="s">
        <v>12575</v>
      </c>
      <c r="I856" t="s">
        <v>6600</v>
      </c>
    </row>
    <row r="857" spans="1:9" x14ac:dyDescent="0.15">
      <c r="A857">
        <v>94433</v>
      </c>
      <c r="B857" t="s">
        <v>15505</v>
      </c>
      <c r="C857" t="s">
        <v>15567</v>
      </c>
      <c r="D857" t="s">
        <v>6249</v>
      </c>
      <c r="E857" t="s">
        <v>10621</v>
      </c>
      <c r="F857" t="s">
        <v>10131</v>
      </c>
      <c r="G857" t="s">
        <v>17367</v>
      </c>
      <c r="H857" t="s">
        <v>17368</v>
      </c>
      <c r="I857" t="s">
        <v>6293</v>
      </c>
    </row>
    <row r="858" spans="1:9" x14ac:dyDescent="0.15">
      <c r="A858">
        <v>94459</v>
      </c>
      <c r="B858" t="s">
        <v>15506</v>
      </c>
      <c r="C858" t="s">
        <v>15567</v>
      </c>
      <c r="D858" t="s">
        <v>6220</v>
      </c>
      <c r="E858" t="s">
        <v>23608</v>
      </c>
      <c r="G858" t="s">
        <v>23745</v>
      </c>
      <c r="H858" t="s">
        <v>8582</v>
      </c>
      <c r="I858" t="s">
        <v>6293</v>
      </c>
    </row>
    <row r="859" spans="1:9" x14ac:dyDescent="0.15">
      <c r="A859">
        <v>94771</v>
      </c>
      <c r="B859" t="s">
        <v>15507</v>
      </c>
      <c r="C859" t="s">
        <v>15567</v>
      </c>
      <c r="D859" t="s">
        <v>6220</v>
      </c>
      <c r="E859" t="s">
        <v>10136</v>
      </c>
      <c r="F859" t="s">
        <v>10137</v>
      </c>
      <c r="G859" t="s">
        <v>10134</v>
      </c>
      <c r="H859" t="s">
        <v>10135</v>
      </c>
      <c r="I859" t="s">
        <v>6548</v>
      </c>
    </row>
    <row r="860" spans="1:9" x14ac:dyDescent="0.15">
      <c r="A860">
        <v>94797</v>
      </c>
      <c r="B860" t="s">
        <v>10138</v>
      </c>
      <c r="C860" t="s">
        <v>15595</v>
      </c>
      <c r="D860" t="s">
        <v>6220</v>
      </c>
      <c r="E860" t="s">
        <v>10141</v>
      </c>
      <c r="F860" t="s">
        <v>10142</v>
      </c>
      <c r="G860" t="s">
        <v>10139</v>
      </c>
      <c r="H860" t="s">
        <v>10140</v>
      </c>
      <c r="I860" t="s">
        <v>6560</v>
      </c>
    </row>
    <row r="861" spans="1:9" x14ac:dyDescent="0.15">
      <c r="A861">
        <v>95135</v>
      </c>
      <c r="B861" t="s">
        <v>15508</v>
      </c>
      <c r="C861" t="s">
        <v>15595</v>
      </c>
      <c r="D861" t="s">
        <v>6220</v>
      </c>
      <c r="E861" t="s">
        <v>10146</v>
      </c>
      <c r="F861" t="s">
        <v>10147</v>
      </c>
      <c r="G861" t="s">
        <v>10144</v>
      </c>
      <c r="H861" t="s">
        <v>10145</v>
      </c>
      <c r="I861" t="s">
        <v>6392</v>
      </c>
    </row>
    <row r="862" spans="1:9" x14ac:dyDescent="0.15">
      <c r="A862">
        <v>95148</v>
      </c>
      <c r="B862" t="s">
        <v>15509</v>
      </c>
      <c r="C862" t="s">
        <v>15567</v>
      </c>
      <c r="D862" t="s">
        <v>6220</v>
      </c>
      <c r="E862" t="s">
        <v>17369</v>
      </c>
      <c r="F862" t="s">
        <v>8584</v>
      </c>
      <c r="G862" t="s">
        <v>14440</v>
      </c>
      <c r="H862" t="s">
        <v>14378</v>
      </c>
      <c r="I862" t="s">
        <v>6507</v>
      </c>
    </row>
    <row r="863" spans="1:9" x14ac:dyDescent="0.15">
      <c r="A863">
        <v>95395</v>
      </c>
      <c r="B863" t="s">
        <v>15510</v>
      </c>
      <c r="C863" t="s">
        <v>15567</v>
      </c>
      <c r="D863" t="s">
        <v>6220</v>
      </c>
      <c r="E863" t="s">
        <v>8588</v>
      </c>
      <c r="F863" t="s">
        <v>8589</v>
      </c>
      <c r="G863" t="s">
        <v>8586</v>
      </c>
      <c r="H863" t="s">
        <v>8587</v>
      </c>
      <c r="I863" t="s">
        <v>6288</v>
      </c>
    </row>
    <row r="864" spans="1:9" x14ac:dyDescent="0.15">
      <c r="A864">
        <v>95421</v>
      </c>
      <c r="B864" t="s">
        <v>8590</v>
      </c>
      <c r="C864" t="s">
        <v>15595</v>
      </c>
      <c r="D864" t="s">
        <v>6220</v>
      </c>
      <c r="E864" t="s">
        <v>8593</v>
      </c>
      <c r="F864" t="s">
        <v>17370</v>
      </c>
      <c r="G864" t="s">
        <v>8591</v>
      </c>
      <c r="H864" t="s">
        <v>8592</v>
      </c>
      <c r="I864" t="s">
        <v>6209</v>
      </c>
    </row>
    <row r="865" spans="1:9" x14ac:dyDescent="0.15">
      <c r="A865">
        <v>95655</v>
      </c>
      <c r="B865" t="s">
        <v>15511</v>
      </c>
      <c r="C865" t="s">
        <v>15595</v>
      </c>
      <c r="D865" t="s">
        <v>6220</v>
      </c>
      <c r="E865" t="s">
        <v>8597</v>
      </c>
      <c r="F865" t="s">
        <v>8598</v>
      </c>
      <c r="G865" t="s">
        <v>8595</v>
      </c>
      <c r="H865" t="s">
        <v>8596</v>
      </c>
      <c r="I865" t="s">
        <v>6545</v>
      </c>
    </row>
    <row r="866" spans="1:9" x14ac:dyDescent="0.15">
      <c r="A866">
        <v>95681</v>
      </c>
      <c r="B866" t="s">
        <v>8599</v>
      </c>
      <c r="C866" t="s">
        <v>15595</v>
      </c>
      <c r="D866" t="s">
        <v>6220</v>
      </c>
      <c r="E866" t="s">
        <v>8602</v>
      </c>
      <c r="F866" t="s">
        <v>8603</v>
      </c>
      <c r="G866" t="s">
        <v>8600</v>
      </c>
      <c r="H866" t="s">
        <v>8601</v>
      </c>
      <c r="I866" t="s">
        <v>6424</v>
      </c>
    </row>
    <row r="867" spans="1:9" x14ac:dyDescent="0.15">
      <c r="A867">
        <v>95694</v>
      </c>
      <c r="B867" t="s">
        <v>15512</v>
      </c>
      <c r="C867" t="s">
        <v>15567</v>
      </c>
      <c r="D867" t="s">
        <v>6220</v>
      </c>
      <c r="E867" t="s">
        <v>17371</v>
      </c>
      <c r="F867" t="s">
        <v>8605</v>
      </c>
      <c r="G867" t="s">
        <v>17372</v>
      </c>
      <c r="H867" t="s">
        <v>17373</v>
      </c>
      <c r="I867" t="s">
        <v>6424</v>
      </c>
    </row>
    <row r="868" spans="1:9" x14ac:dyDescent="0.15">
      <c r="A868">
        <v>95746</v>
      </c>
      <c r="B868" t="s">
        <v>15513</v>
      </c>
      <c r="C868" t="s">
        <v>15595</v>
      </c>
      <c r="D868" t="s">
        <v>6220</v>
      </c>
      <c r="E868" t="s">
        <v>8611</v>
      </c>
      <c r="F868" t="s">
        <v>8612</v>
      </c>
      <c r="G868" t="s">
        <v>8610</v>
      </c>
      <c r="H868" t="s">
        <v>8601</v>
      </c>
      <c r="I868" t="s">
        <v>6424</v>
      </c>
    </row>
    <row r="869" spans="1:9" x14ac:dyDescent="0.15">
      <c r="A869">
        <v>95785</v>
      </c>
      <c r="B869" t="s">
        <v>15514</v>
      </c>
      <c r="C869" t="s">
        <v>15567</v>
      </c>
      <c r="D869" t="s">
        <v>6249</v>
      </c>
      <c r="E869" t="s">
        <v>8614</v>
      </c>
      <c r="F869" t="s">
        <v>8615</v>
      </c>
      <c r="G869" t="s">
        <v>12969</v>
      </c>
      <c r="H869" t="s">
        <v>12970</v>
      </c>
      <c r="I869" t="s">
        <v>6424</v>
      </c>
    </row>
    <row r="870" spans="1:9" x14ac:dyDescent="0.15">
      <c r="A870">
        <v>95954</v>
      </c>
      <c r="B870" t="s">
        <v>15515</v>
      </c>
      <c r="C870" t="s">
        <v>15595</v>
      </c>
      <c r="D870" t="s">
        <v>6220</v>
      </c>
      <c r="E870" t="s">
        <v>8619</v>
      </c>
      <c r="G870" t="s">
        <v>8617</v>
      </c>
      <c r="H870" t="s">
        <v>8618</v>
      </c>
      <c r="I870" t="s">
        <v>6472</v>
      </c>
    </row>
    <row r="871" spans="1:9" x14ac:dyDescent="0.15">
      <c r="A871">
        <v>96266</v>
      </c>
      <c r="B871" t="s">
        <v>8620</v>
      </c>
      <c r="C871" t="s">
        <v>15595</v>
      </c>
      <c r="D871" t="s">
        <v>6220</v>
      </c>
      <c r="E871" t="s">
        <v>8623</v>
      </c>
      <c r="F871" t="s">
        <v>8624</v>
      </c>
      <c r="G871" t="s">
        <v>8621</v>
      </c>
      <c r="H871" t="s">
        <v>8622</v>
      </c>
      <c r="I871" t="s">
        <v>6389</v>
      </c>
    </row>
    <row r="872" spans="1:9" x14ac:dyDescent="0.15">
      <c r="A872">
        <v>96292</v>
      </c>
      <c r="B872" t="s">
        <v>15516</v>
      </c>
      <c r="C872" t="s">
        <v>15595</v>
      </c>
      <c r="D872" t="s">
        <v>6220</v>
      </c>
      <c r="E872" t="s">
        <v>8629</v>
      </c>
      <c r="F872" t="s">
        <v>8630</v>
      </c>
      <c r="G872" t="s">
        <v>8627</v>
      </c>
      <c r="H872" t="s">
        <v>8628</v>
      </c>
      <c r="I872" t="s">
        <v>6389</v>
      </c>
    </row>
    <row r="873" spans="1:9" x14ac:dyDescent="0.15">
      <c r="A873">
        <v>96409</v>
      </c>
      <c r="B873" t="s">
        <v>15517</v>
      </c>
      <c r="C873" t="s">
        <v>15595</v>
      </c>
      <c r="D873" t="s">
        <v>6220</v>
      </c>
      <c r="E873" t="s">
        <v>8634</v>
      </c>
      <c r="F873" t="s">
        <v>8635</v>
      </c>
      <c r="G873" t="s">
        <v>8632</v>
      </c>
      <c r="H873" t="s">
        <v>8633</v>
      </c>
      <c r="I873" t="s">
        <v>6410</v>
      </c>
    </row>
    <row r="874" spans="1:9" x14ac:dyDescent="0.15">
      <c r="A874">
        <v>96617</v>
      </c>
      <c r="B874" t="s">
        <v>10153</v>
      </c>
      <c r="C874" t="s">
        <v>15595</v>
      </c>
      <c r="D874" t="s">
        <v>6220</v>
      </c>
      <c r="E874" t="s">
        <v>16828</v>
      </c>
      <c r="F874" t="s">
        <v>10156</v>
      </c>
      <c r="G874" t="s">
        <v>10154</v>
      </c>
      <c r="H874" t="s">
        <v>10155</v>
      </c>
      <c r="I874" t="s">
        <v>6387</v>
      </c>
    </row>
    <row r="875" spans="1:9" x14ac:dyDescent="0.15">
      <c r="A875">
        <v>96864</v>
      </c>
      <c r="B875" t="s">
        <v>15518</v>
      </c>
      <c r="C875" t="s">
        <v>15595</v>
      </c>
      <c r="D875" t="s">
        <v>6213</v>
      </c>
      <c r="E875" t="s">
        <v>17374</v>
      </c>
      <c r="F875" t="s">
        <v>8640</v>
      </c>
      <c r="G875" t="s">
        <v>8637</v>
      </c>
      <c r="H875" t="s">
        <v>8638</v>
      </c>
      <c r="I875" t="s">
        <v>8639</v>
      </c>
    </row>
    <row r="876" spans="1:9" x14ac:dyDescent="0.15">
      <c r="A876">
        <v>97137</v>
      </c>
      <c r="B876" t="s">
        <v>15519</v>
      </c>
      <c r="C876" t="s">
        <v>15595</v>
      </c>
      <c r="D876" t="s">
        <v>6220</v>
      </c>
      <c r="E876" t="s">
        <v>8642</v>
      </c>
      <c r="F876" t="s">
        <v>8643</v>
      </c>
      <c r="G876" t="s">
        <v>17375</v>
      </c>
      <c r="H876" t="s">
        <v>17376</v>
      </c>
      <c r="I876" t="s">
        <v>6228</v>
      </c>
    </row>
    <row r="877" spans="1:9" x14ac:dyDescent="0.15">
      <c r="A877">
        <v>97176</v>
      </c>
      <c r="B877" t="s">
        <v>15520</v>
      </c>
      <c r="C877" t="s">
        <v>15595</v>
      </c>
      <c r="D877" t="s">
        <v>6220</v>
      </c>
      <c r="E877" t="s">
        <v>10160</v>
      </c>
      <c r="F877" t="s">
        <v>10161</v>
      </c>
      <c r="G877" t="s">
        <v>10158</v>
      </c>
      <c r="H877" t="s">
        <v>10159</v>
      </c>
      <c r="I877" t="s">
        <v>6228</v>
      </c>
    </row>
    <row r="878" spans="1:9" x14ac:dyDescent="0.15">
      <c r="A878">
        <v>97358</v>
      </c>
      <c r="B878" t="s">
        <v>15521</v>
      </c>
      <c r="C878" t="s">
        <v>15567</v>
      </c>
      <c r="D878" t="s">
        <v>6220</v>
      </c>
      <c r="E878" t="s">
        <v>17377</v>
      </c>
      <c r="F878" t="s">
        <v>17378</v>
      </c>
      <c r="G878" t="s">
        <v>17379</v>
      </c>
      <c r="H878" t="s">
        <v>17380</v>
      </c>
      <c r="I878" t="s">
        <v>6486</v>
      </c>
    </row>
    <row r="879" spans="1:9" x14ac:dyDescent="0.15">
      <c r="A879">
        <v>97917</v>
      </c>
      <c r="B879" t="s">
        <v>15522</v>
      </c>
      <c r="C879" t="s">
        <v>15567</v>
      </c>
      <c r="D879" t="s">
        <v>6220</v>
      </c>
      <c r="E879" t="s">
        <v>17381</v>
      </c>
      <c r="F879" t="s">
        <v>17382</v>
      </c>
      <c r="G879" t="s">
        <v>17383</v>
      </c>
      <c r="H879" t="s">
        <v>17384</v>
      </c>
      <c r="I879" t="s">
        <v>6450</v>
      </c>
    </row>
    <row r="880" spans="1:9" x14ac:dyDescent="0.15">
      <c r="A880">
        <v>98190</v>
      </c>
      <c r="B880" t="s">
        <v>15523</v>
      </c>
      <c r="C880" t="s">
        <v>15595</v>
      </c>
      <c r="D880" t="s">
        <v>6220</v>
      </c>
      <c r="E880" t="s">
        <v>10169</v>
      </c>
      <c r="F880" t="s">
        <v>10170</v>
      </c>
      <c r="G880" t="s">
        <v>10167</v>
      </c>
      <c r="H880" t="s">
        <v>10168</v>
      </c>
      <c r="I880" t="s">
        <v>7335</v>
      </c>
    </row>
    <row r="881" spans="1:9" x14ac:dyDescent="0.15">
      <c r="A881">
        <v>98255</v>
      </c>
      <c r="B881" t="s">
        <v>15524</v>
      </c>
      <c r="C881" t="s">
        <v>15595</v>
      </c>
      <c r="D881" t="s">
        <v>6220</v>
      </c>
      <c r="E881" t="s">
        <v>8655</v>
      </c>
      <c r="F881" t="s">
        <v>8656</v>
      </c>
      <c r="G881" t="s">
        <v>8653</v>
      </c>
      <c r="H881" t="s">
        <v>8654</v>
      </c>
      <c r="I881" t="s">
        <v>6561</v>
      </c>
    </row>
    <row r="882" spans="1:9" x14ac:dyDescent="0.15">
      <c r="A882">
        <v>98398</v>
      </c>
      <c r="B882" t="s">
        <v>15525</v>
      </c>
      <c r="C882" t="s">
        <v>15595</v>
      </c>
      <c r="D882" t="s">
        <v>6220</v>
      </c>
      <c r="E882" t="s">
        <v>8658</v>
      </c>
      <c r="F882" t="s">
        <v>8659</v>
      </c>
      <c r="G882" t="s">
        <v>15598</v>
      </c>
      <c r="H882" t="s">
        <v>15599</v>
      </c>
      <c r="I882" t="s">
        <v>7883</v>
      </c>
    </row>
    <row r="883" spans="1:9" x14ac:dyDescent="0.15">
      <c r="A883">
        <v>98463</v>
      </c>
      <c r="B883" t="s">
        <v>15526</v>
      </c>
      <c r="C883" t="s">
        <v>15595</v>
      </c>
      <c r="D883" t="s">
        <v>6220</v>
      </c>
      <c r="E883" t="s">
        <v>23608</v>
      </c>
      <c r="G883" t="s">
        <v>8661</v>
      </c>
      <c r="H883" t="s">
        <v>8662</v>
      </c>
      <c r="I883" t="s">
        <v>6376</v>
      </c>
    </row>
    <row r="884" spans="1:9" x14ac:dyDescent="0.15">
      <c r="A884">
        <v>98489</v>
      </c>
      <c r="B884" t="s">
        <v>15527</v>
      </c>
      <c r="C884" t="s">
        <v>15567</v>
      </c>
      <c r="D884" t="s">
        <v>6220</v>
      </c>
      <c r="E884" t="s">
        <v>17385</v>
      </c>
      <c r="F884" t="s">
        <v>17386</v>
      </c>
      <c r="G884" t="s">
        <v>15699</v>
      </c>
      <c r="H884" t="s">
        <v>15700</v>
      </c>
      <c r="I884" t="s">
        <v>7046</v>
      </c>
    </row>
    <row r="885" spans="1:9" x14ac:dyDescent="0.15">
      <c r="A885">
        <v>99594</v>
      </c>
      <c r="B885" t="s">
        <v>15528</v>
      </c>
      <c r="C885" t="s">
        <v>15595</v>
      </c>
      <c r="D885" t="s">
        <v>6213</v>
      </c>
      <c r="E885" t="s">
        <v>13037</v>
      </c>
      <c r="F885" t="s">
        <v>17387</v>
      </c>
      <c r="G885" t="s">
        <v>13035</v>
      </c>
      <c r="H885" t="s">
        <v>13036</v>
      </c>
      <c r="I885" t="s">
        <v>6481</v>
      </c>
    </row>
    <row r="886" spans="1:9" x14ac:dyDescent="0.15">
      <c r="A886">
        <v>99672</v>
      </c>
      <c r="B886" t="s">
        <v>15529</v>
      </c>
      <c r="C886" t="s">
        <v>15595</v>
      </c>
      <c r="D886" t="s">
        <v>6213</v>
      </c>
      <c r="E886" t="s">
        <v>10175</v>
      </c>
      <c r="F886" t="s">
        <v>17388</v>
      </c>
      <c r="G886" t="s">
        <v>23746</v>
      </c>
      <c r="H886" t="s">
        <v>10174</v>
      </c>
      <c r="I886" t="s">
        <v>9976</v>
      </c>
    </row>
    <row r="887" spans="1:9" x14ac:dyDescent="0.15">
      <c r="A887">
        <v>99711</v>
      </c>
      <c r="B887" t="s">
        <v>15530</v>
      </c>
      <c r="C887" t="s">
        <v>15567</v>
      </c>
      <c r="D887" t="s">
        <v>6213</v>
      </c>
      <c r="E887" t="s">
        <v>17389</v>
      </c>
      <c r="F887" t="s">
        <v>10179</v>
      </c>
      <c r="G887" t="s">
        <v>10177</v>
      </c>
      <c r="H887" t="s">
        <v>10178</v>
      </c>
      <c r="I887" t="s">
        <v>8569</v>
      </c>
    </row>
  </sheetData>
  <sortState ref="A3:J1276">
    <sortCondition ref="A3:A127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Overzicht per bestuur</vt:lpstr>
      <vt:lpstr>Overzicht basisscholen</vt:lpstr>
      <vt:lpstr>besturen</vt:lpstr>
    </vt:vector>
  </TitlesOfParts>
  <Company>Ministerie van OCW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Gorkum, Floris van</dc:creator>
  <cp:lastModifiedBy>Houwen, Jesper</cp:lastModifiedBy>
  <dcterms:created xsi:type="dcterms:W3CDTF">2019-02-13T12:19:34Z</dcterms:created>
  <dcterms:modified xsi:type="dcterms:W3CDTF">2019-02-19T14:33:26Z</dcterms:modified>
</cp:coreProperties>
</file>